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566\Box\【02_課所共有】07_05_医療人材課\R07年度\01_看護・医療人材担当\13_総合確保基金\13_08_高度・専門看護師研修派遣支援事業\13_08_020_高度・専門看護師研修派遣支援事業　通知・報告\01 事業計画書照会\"/>
    </mc:Choice>
  </mc:AlternateContent>
  <xr:revisionPtr revIDLastSave="0" documentId="13_ncr:1_{AEAC2FD7-C414-49E9-AECB-B7B6F4226B6E}" xr6:coauthVersionLast="47" xr6:coauthVersionMax="47" xr10:uidLastSave="{00000000-0000-0000-0000-000000000000}"/>
  <bookViews>
    <workbookView xWindow="-110" yWindow="-110" windowWidth="19420" windowHeight="11500" tabRatio="754" xr2:uid="{00000000-000D-0000-FFFF-FFFF00000000}"/>
  </bookViews>
  <sheets>
    <sheet name="補助金所要額調（別紙１） " sheetId="30" r:id="rId1"/>
    <sheet name="支出予定額調（別紙２）個人" sheetId="25" r:id="rId2"/>
    <sheet name="事業計画書（別紙３） 個人" sheetId="27" r:id="rId3"/>
    <sheet name="所要額調（別紙１）" sheetId="29" r:id="rId4"/>
    <sheet name="事業計画書（別紙３）" sheetId="13" state="hidden" r:id="rId5"/>
    <sheet name="支出予定額調（別紙２－１）" sheetId="23" state="hidden" r:id="rId6"/>
    <sheet name="支出予定額調（別紙２－２)" sheetId="24" state="hidden" r:id="rId7"/>
    <sheet name="実支出額内訳（別紙２個人）" sheetId="31" r:id="rId8"/>
    <sheet name="事業報告書（別紙３）" sheetId="33" r:id="rId9"/>
    <sheet name="作業用（※こちらのシートは操作しないでください）" sheetId="34" r:id="rId10"/>
  </sheets>
  <definedNames>
    <definedName name="_xlnm.Print_Area" localSheetId="1">'支出予定額調（別紙２）個人'!$A$1:$AR$18</definedName>
    <definedName name="_xlnm.Print_Area" localSheetId="5">'支出予定額調（別紙２－１）'!$A$1:$AT$47</definedName>
    <definedName name="_xlnm.Print_Area" localSheetId="6">'支出予定額調（別紙２－２)'!$A$1:$AT$46</definedName>
    <definedName name="_xlnm.Print_Area" localSheetId="4">'事業計画書（別紙３）'!$A$1:$AP$32</definedName>
    <definedName name="_xlnm.Print_Area" localSheetId="2">'事業計画書（別紙３） 個人'!$A$1:$AF$19</definedName>
    <definedName name="_xlnm.Print_Area" localSheetId="7">'実支出額内訳（別紙２個人）'!$A$1:$AQ$18</definedName>
    <definedName name="_xlnm.Print_Area" localSheetId="3">'所要額調（別紙１）'!$A$1:$L$26</definedName>
    <definedName name="_xlnm.Print_Area" localSheetId="0">'補助金所要額調（別紙１） 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9" l="1"/>
  <c r="D5" i="33"/>
  <c r="E4" i="31"/>
  <c r="H12" i="29"/>
  <c r="I12" i="29" s="1"/>
  <c r="H11" i="29"/>
  <c r="I11" i="29" s="1"/>
  <c r="F4" i="34"/>
  <c r="E4" i="34"/>
  <c r="D4" i="34"/>
  <c r="C4" i="34"/>
  <c r="B4" i="34"/>
  <c r="A4" i="34"/>
  <c r="F2" i="34"/>
  <c r="E2" i="34"/>
  <c r="D2" i="34"/>
  <c r="C2" i="34"/>
  <c r="B2" i="34"/>
  <c r="A2" i="34"/>
  <c r="H12" i="30"/>
  <c r="H11" i="30"/>
  <c r="X11" i="25"/>
  <c r="D5" i="27"/>
  <c r="E4" i="25"/>
  <c r="F12" i="29" l="1"/>
  <c r="F11" i="29"/>
  <c r="F12" i="30"/>
  <c r="F11" i="30"/>
  <c r="I12" i="30"/>
  <c r="I11" i="30"/>
  <c r="I13" i="30" s="1"/>
  <c r="G13" i="30"/>
  <c r="E13" i="30"/>
  <c r="D13" i="30"/>
  <c r="E13" i="29"/>
  <c r="D13" i="29"/>
  <c r="F13" i="30" l="1"/>
  <c r="J11" i="30"/>
  <c r="K11" i="30" s="1"/>
  <c r="H13" i="30"/>
  <c r="K13" i="29"/>
  <c r="L13" i="29"/>
  <c r="J13" i="29"/>
  <c r="H13" i="29"/>
  <c r="I13" i="29"/>
  <c r="G13" i="29"/>
  <c r="F13" i="29"/>
  <c r="J13" i="30" l="1"/>
  <c r="K13" i="30"/>
  <c r="R35" i="24"/>
  <c r="K35" i="24"/>
  <c r="R35" i="23"/>
  <c r="K35" i="23"/>
  <c r="K47" i="23"/>
  <c r="P46" i="24"/>
  <c r="P4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K11" authorId="0" shapeId="0" xr:uid="{C1DF4E08-B952-4365-85CA-7848397EFDC4}">
      <text>
        <r>
          <rPr>
            <b/>
            <sz val="12"/>
            <color indexed="81"/>
            <rFont val="MS P ゴシック"/>
            <family val="3"/>
            <charset val="128"/>
          </rPr>
          <t>自動計算
※念のため目視でも確認をお願いします。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T8" authorId="0" shapeId="0" xr:uid="{F369ABE0-8259-406B-B544-052FDE3ADF4F}">
      <text>
        <r>
          <rPr>
            <b/>
            <sz val="9"/>
            <color indexed="81"/>
            <rFont val="MS P ゴシック"/>
            <family val="3"/>
            <charset val="128"/>
          </rPr>
          <t>内訳の根拠となる資料も併せて御提出ください。
資料で内訳の根拠が確認できない場合、
個別にお問い合わせする可能性があります。</t>
        </r>
      </text>
    </comment>
    <comment ref="X11" authorId="0" shapeId="0" xr:uid="{FF9D838F-4763-41A8-B9C6-21AE5C248EDC}">
      <text>
        <r>
          <rPr>
            <b/>
            <sz val="9"/>
            <color indexed="81"/>
            <rFont val="MS P ゴシック"/>
            <family val="3"/>
            <charset val="128"/>
          </rPr>
          <t>自動計算
※念のため目視でも確認をお願いいたします。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T8" authorId="0" shapeId="0" xr:uid="{013C4080-32B6-4FD6-A7E4-9281CD67AADD}">
      <text>
        <r>
          <rPr>
            <b/>
            <sz val="9"/>
            <color indexed="81"/>
            <rFont val="MS P ゴシック"/>
            <family val="3"/>
            <charset val="128"/>
          </rPr>
          <t>内訳の根拠となる資料も併せて御提出ください。
資料で内訳の根拠が確認できない場合、
個別にお問い合わせする可能性があります。</t>
        </r>
      </text>
    </comment>
    <comment ref="X11" authorId="0" shapeId="0" xr:uid="{D6D02425-60AB-4E75-BFC3-F24834A23BA7}">
      <text>
        <r>
          <rPr>
            <b/>
            <sz val="9"/>
            <color indexed="81"/>
            <rFont val="MS P ゴシック"/>
            <family val="3"/>
            <charset val="128"/>
          </rPr>
          <t>自動計算
※念のため目視でも確認をお願いいたします。</t>
        </r>
      </text>
    </comment>
  </commentList>
</comments>
</file>

<file path=xl/sharedStrings.xml><?xml version="1.0" encoding="utf-8"?>
<sst xmlns="http://schemas.openxmlformats.org/spreadsheetml/2006/main" count="474" uniqueCount="176">
  <si>
    <t>寄附金その他の
収入額</t>
    <rPh sb="0" eb="3">
      <t>キフキン</t>
    </rPh>
    <rPh sb="5" eb="6">
      <t>タ</t>
    </rPh>
    <rPh sb="8" eb="11">
      <t>シュウニュウガク</t>
    </rPh>
    <phoneticPr fontId="19"/>
  </si>
  <si>
    <t>差引事業費
（(A)－(B)）</t>
    <rPh sb="0" eb="2">
      <t>サシヒキ</t>
    </rPh>
    <rPh sb="2" eb="5">
      <t>ジギョウヒ</t>
    </rPh>
    <phoneticPr fontId="19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</si>
  <si>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19"/>
  </si>
  <si>
    <t>県補助所要額</t>
    <rPh sb="0" eb="1">
      <t>ケン</t>
    </rPh>
    <rPh sb="1" eb="3">
      <t>ホジョ</t>
    </rPh>
    <rPh sb="3" eb="6">
      <t>ショヨウガク</t>
    </rPh>
    <phoneticPr fontId="19"/>
  </si>
  <si>
    <t>（Ｂ）</t>
    <phoneticPr fontId="19"/>
  </si>
  <si>
    <t>（Ｃ）</t>
    <phoneticPr fontId="19"/>
  </si>
  <si>
    <t>（Ｄ）</t>
    <phoneticPr fontId="19"/>
  </si>
  <si>
    <t>円</t>
    <rPh sb="0" eb="1">
      <t>エン</t>
    </rPh>
    <phoneticPr fontId="19"/>
  </si>
  <si>
    <t>合計</t>
    <rPh sb="0" eb="2">
      <t>ゴウケイ</t>
    </rPh>
    <phoneticPr fontId="19"/>
  </si>
  <si>
    <t>看護師氏名</t>
    <rPh sb="0" eb="3">
      <t>カンゴシ</t>
    </rPh>
    <rPh sb="3" eb="5">
      <t>シメイ</t>
    </rPh>
    <phoneticPr fontId="19"/>
  </si>
  <si>
    <t>認定看護師教育機関名</t>
    <rPh sb="0" eb="2">
      <t>ニンテイ</t>
    </rPh>
    <rPh sb="2" eb="5">
      <t>カンゴシ</t>
    </rPh>
    <rPh sb="5" eb="7">
      <t>キョウイク</t>
    </rPh>
    <rPh sb="7" eb="9">
      <t>キカン</t>
    </rPh>
    <rPh sb="9" eb="10">
      <t>メイ</t>
    </rPh>
    <phoneticPr fontId="19"/>
  </si>
  <si>
    <t>研修期間</t>
    <rPh sb="0" eb="2">
      <t>ケンシュウ</t>
    </rPh>
    <rPh sb="2" eb="4">
      <t>キカン</t>
    </rPh>
    <phoneticPr fontId="19"/>
  </si>
  <si>
    <t>課程名</t>
    <rPh sb="0" eb="2">
      <t>カテイ</t>
    </rPh>
    <rPh sb="2" eb="3">
      <t>メイ</t>
    </rPh>
    <phoneticPr fontId="19"/>
  </si>
  <si>
    <t>研修内容</t>
    <rPh sb="0" eb="2">
      <t>ケンシュウ</t>
    </rPh>
    <rPh sb="2" eb="4">
      <t>ナイヨウ</t>
    </rPh>
    <phoneticPr fontId="19"/>
  </si>
  <si>
    <t>研修先医療機関名</t>
    <rPh sb="0" eb="2">
      <t>ケンシュウ</t>
    </rPh>
    <rPh sb="2" eb="3">
      <t>サキ</t>
    </rPh>
    <rPh sb="3" eb="5">
      <t>イリョウ</t>
    </rPh>
    <rPh sb="5" eb="7">
      <t>キカン</t>
    </rPh>
    <rPh sb="7" eb="8">
      <t>メイ</t>
    </rPh>
    <phoneticPr fontId="19"/>
  </si>
  <si>
    <t>研修病棟等</t>
    <rPh sb="0" eb="2">
      <t>ケンシュウ</t>
    </rPh>
    <rPh sb="2" eb="4">
      <t>ビョウトウ</t>
    </rPh>
    <rPh sb="4" eb="5">
      <t>トウ</t>
    </rPh>
    <phoneticPr fontId="19"/>
  </si>
  <si>
    <t>１　施設名</t>
    <rPh sb="2" eb="4">
      <t>シセツ</t>
    </rPh>
    <rPh sb="4" eb="5">
      <t>メイ</t>
    </rPh>
    <phoneticPr fontId="19"/>
  </si>
  <si>
    <t>医療機関名</t>
    <rPh sb="0" eb="2">
      <t>イリョウ</t>
    </rPh>
    <rPh sb="2" eb="5">
      <t>キカンメイ</t>
    </rPh>
    <phoneticPr fontId="19"/>
  </si>
  <si>
    <t>派遣職員名</t>
    <rPh sb="0" eb="2">
      <t>ハケン</t>
    </rPh>
    <rPh sb="2" eb="4">
      <t>ショクイン</t>
    </rPh>
    <rPh sb="4" eb="5">
      <t>メイ</t>
    </rPh>
    <phoneticPr fontId="19"/>
  </si>
  <si>
    <t>基準額</t>
    <rPh sb="0" eb="2">
      <t>キジュン</t>
    </rPh>
    <rPh sb="2" eb="3">
      <t>ガク</t>
    </rPh>
    <phoneticPr fontId="19"/>
  </si>
  <si>
    <t>選定額</t>
    <rPh sb="0" eb="2">
      <t>センテイ</t>
    </rPh>
    <phoneticPr fontId="19"/>
  </si>
  <si>
    <t>高度・専門医療のための看護師研修派遣支援事業計画書</t>
    <rPh sb="22" eb="23">
      <t>ケイ</t>
    </rPh>
    <rPh sb="23" eb="24">
      <t>ガ</t>
    </rPh>
    <rPh sb="24" eb="25">
      <t>ショ</t>
    </rPh>
    <phoneticPr fontId="19"/>
  </si>
  <si>
    <t>円</t>
  </si>
  <si>
    <t>No.</t>
    <phoneticPr fontId="19"/>
  </si>
  <si>
    <t>氏　　名</t>
    <rPh sb="0" eb="1">
      <t>シ</t>
    </rPh>
    <rPh sb="3" eb="4">
      <t>メイ</t>
    </rPh>
    <phoneticPr fontId="19"/>
  </si>
  <si>
    <t>備　考</t>
    <rPh sb="0" eb="1">
      <t>ビン</t>
    </rPh>
    <rPh sb="2" eb="3">
      <t>コウ</t>
    </rPh>
    <phoneticPr fontId="19"/>
  </si>
  <si>
    <t>計</t>
    <rPh sb="0" eb="1">
      <t>ケイ</t>
    </rPh>
    <phoneticPr fontId="19"/>
  </si>
  <si>
    <t>（記入例）</t>
    <rPh sb="1" eb="3">
      <t>キニュウ</t>
    </rPh>
    <rPh sb="3" eb="4">
      <t>レイ</t>
    </rPh>
    <phoneticPr fontId="19"/>
  </si>
  <si>
    <t>職種</t>
    <rPh sb="0" eb="2">
      <t>ショクシュ</t>
    </rPh>
    <phoneticPr fontId="19"/>
  </si>
  <si>
    <t>選抜試験合格発表予定日</t>
    <rPh sb="0" eb="2">
      <t>センバツ</t>
    </rPh>
    <rPh sb="2" eb="4">
      <t>シケン</t>
    </rPh>
    <rPh sb="4" eb="6">
      <t>ゴウカク</t>
    </rPh>
    <rPh sb="6" eb="8">
      <t>ハッピョウ</t>
    </rPh>
    <rPh sb="8" eb="10">
      <t>ヨテイ</t>
    </rPh>
    <rPh sb="10" eb="11">
      <t>ビ</t>
    </rPh>
    <phoneticPr fontId="19"/>
  </si>
  <si>
    <t>所属</t>
    <rPh sb="0" eb="2">
      <t>ショゾク</t>
    </rPh>
    <phoneticPr fontId="19"/>
  </si>
  <si>
    <t>１　認定看護師教育機関派遣経費</t>
    <rPh sb="2" eb="4">
      <t>ニンテイ</t>
    </rPh>
    <rPh sb="4" eb="7">
      <t>カンゴシ</t>
    </rPh>
    <rPh sb="7" eb="9">
      <t>キョウイク</t>
    </rPh>
    <rPh sb="9" eb="11">
      <t>キカン</t>
    </rPh>
    <rPh sb="11" eb="13">
      <t>ハケン</t>
    </rPh>
    <rPh sb="13" eb="15">
      <t>ケイヒ</t>
    </rPh>
    <phoneticPr fontId="19"/>
  </si>
  <si>
    <t>２　実務研修派遣経費</t>
    <rPh sb="2" eb="4">
      <t>ジツム</t>
    </rPh>
    <rPh sb="4" eb="6">
      <t>ケンシュウ</t>
    </rPh>
    <rPh sb="6" eb="8">
      <t>ハケン</t>
    </rPh>
    <rPh sb="8" eb="10">
      <t>ケイヒ</t>
    </rPh>
    <phoneticPr fontId="19"/>
  </si>
  <si>
    <t>人件費</t>
    <rPh sb="0" eb="3">
      <t>ジンケンヒ</t>
    </rPh>
    <phoneticPr fontId="19"/>
  </si>
  <si>
    <t>研修</t>
    <rPh sb="0" eb="2">
      <t>ケンシュウ</t>
    </rPh>
    <phoneticPr fontId="19"/>
  </si>
  <si>
    <t>認定看護師教育</t>
    <rPh sb="0" eb="2">
      <t>ニンテイ</t>
    </rPh>
    <rPh sb="2" eb="5">
      <t>カンゴシ</t>
    </rPh>
    <rPh sb="5" eb="7">
      <t>キョウイク</t>
    </rPh>
    <phoneticPr fontId="19"/>
  </si>
  <si>
    <t>教育機関名：○○大学研修センター</t>
  </si>
  <si>
    <t>過程名：緩和ケア</t>
  </si>
  <si>
    <t>場所：越谷市三野宮８２０</t>
  </si>
  <si>
    <t>期間：H24.8.6～H25.3.　　　</t>
  </si>
  <si>
    <t>給料　　　　277,500×8カ月＝2,220,000円</t>
    <rPh sb="0" eb="2">
      <t>キュウリョウ</t>
    </rPh>
    <rPh sb="16" eb="17">
      <t>ゲツ</t>
    </rPh>
    <rPh sb="27" eb="28">
      <t>エン</t>
    </rPh>
    <phoneticPr fontId="19"/>
  </si>
  <si>
    <t>所在地</t>
    <rPh sb="0" eb="3">
      <t>ショザイチ</t>
    </rPh>
    <phoneticPr fontId="19"/>
  </si>
  <si>
    <t>対象経費内訳（経費詳細）</t>
    <rPh sb="0" eb="2">
      <t>タイショウ</t>
    </rPh>
    <rPh sb="2" eb="4">
      <t>ケイヒ</t>
    </rPh>
    <rPh sb="4" eb="5">
      <t>ウチ</t>
    </rPh>
    <rPh sb="5" eb="6">
      <t>ヤク</t>
    </rPh>
    <rPh sb="7" eb="9">
      <t>ケイヒ</t>
    </rPh>
    <rPh sb="9" eb="11">
      <t>ショウサイ</t>
    </rPh>
    <phoneticPr fontId="19"/>
  </si>
  <si>
    <t>対象経費（円）</t>
    <rPh sb="0" eb="2">
      <t>タイショウ</t>
    </rPh>
    <rPh sb="2" eb="3">
      <t>キョウ</t>
    </rPh>
    <rPh sb="3" eb="4">
      <t>ヒ</t>
    </rPh>
    <rPh sb="5" eb="6">
      <t>エン</t>
    </rPh>
    <phoneticPr fontId="19"/>
  </si>
  <si>
    <t>総事業費（円）</t>
    <rPh sb="0" eb="4">
      <t>ソウジギョウヒ</t>
    </rPh>
    <rPh sb="5" eb="6">
      <t>エン</t>
    </rPh>
    <phoneticPr fontId="19"/>
  </si>
  <si>
    <t>総事業費</t>
    <rPh sb="0" eb="4">
      <t>ソウジギョウヒ</t>
    </rPh>
    <phoneticPr fontId="19"/>
  </si>
  <si>
    <t>○○　○○○</t>
    <phoneticPr fontId="19"/>
  </si>
  <si>
    <t>看護師</t>
    <rPh sb="0" eb="3">
      <t>カンゴシ</t>
    </rPh>
    <phoneticPr fontId="19"/>
  </si>
  <si>
    <t>　緩和ケア病棟　　　　　　　　　　　　　　　　　　　　　　　　　　　　　　</t>
    <rPh sb="1" eb="3">
      <t>カンワ</t>
    </rPh>
    <rPh sb="5" eb="7">
      <t>ビョウトウ</t>
    </rPh>
    <phoneticPr fontId="19"/>
  </si>
  <si>
    <t>（本年度所属期間：平成２４年４月１日～平成２５年３月３１日）</t>
    <phoneticPr fontId="19"/>
  </si>
  <si>
    <t>　　　　　　　　　　　　　　　　　　　　　　　　　　　　　　　</t>
    <phoneticPr fontId="19"/>
  </si>
  <si>
    <t>○○　○○</t>
    <phoneticPr fontId="19"/>
  </si>
  <si>
    <t>助産師</t>
    <rPh sb="0" eb="3">
      <t>ジョサンシ</t>
    </rPh>
    <phoneticPr fontId="19"/>
  </si>
  <si>
    <t>研修先：○○子ども病院</t>
    <rPh sb="0" eb="2">
      <t>ケンシュウ</t>
    </rPh>
    <rPh sb="2" eb="3">
      <t>サキ</t>
    </rPh>
    <rPh sb="6" eb="7">
      <t>コ</t>
    </rPh>
    <rPh sb="9" eb="11">
      <t>ビョウイン</t>
    </rPh>
    <phoneticPr fontId="19"/>
  </si>
  <si>
    <t>場所：△△県△△△市１－２－３</t>
    <rPh sb="0" eb="2">
      <t>バショ</t>
    </rPh>
    <rPh sb="5" eb="6">
      <t>ケン</t>
    </rPh>
    <rPh sb="9" eb="10">
      <t>シ</t>
    </rPh>
    <phoneticPr fontId="19"/>
  </si>
  <si>
    <t>期間：H24.8.6～H25.3.　（8カ月）　　</t>
    <rPh sb="21" eb="22">
      <t>ゲツ</t>
    </rPh>
    <phoneticPr fontId="19"/>
  </si>
  <si>
    <t>研修内容：周産期研修</t>
    <rPh sb="0" eb="2">
      <t>ケンシュウ</t>
    </rPh>
    <rPh sb="2" eb="4">
      <t>ナイヨウ</t>
    </rPh>
    <rPh sb="5" eb="6">
      <t>シュウ</t>
    </rPh>
    <rPh sb="6" eb="7">
      <t>サン</t>
    </rPh>
    <rPh sb="7" eb="8">
      <t>キ</t>
    </rPh>
    <rPh sb="8" eb="10">
      <t>ケンシュウ</t>
    </rPh>
    <phoneticPr fontId="19"/>
  </si>
  <si>
    <t>＊研修計画を添付</t>
    <rPh sb="1" eb="3">
      <t>ケンシュウ</t>
    </rPh>
    <rPh sb="3" eb="5">
      <t>ケイカク</t>
    </rPh>
    <rPh sb="6" eb="8">
      <t>テンプ</t>
    </rPh>
    <phoneticPr fontId="19"/>
  </si>
  <si>
    <t>＊受講決定通知を添付</t>
    <rPh sb="1" eb="3">
      <t>ジュコウ</t>
    </rPh>
    <rPh sb="3" eb="5">
      <t>ケッテイ</t>
    </rPh>
    <rPh sb="5" eb="7">
      <t>ツウチ</t>
    </rPh>
    <rPh sb="8" eb="10">
      <t>テンプ</t>
    </rPh>
    <phoneticPr fontId="19"/>
  </si>
  <si>
    <t>実習料：5,000×3か月＝15,000円</t>
    <rPh sb="0" eb="2">
      <t>ジッシュウ</t>
    </rPh>
    <rPh sb="2" eb="3">
      <t>リョウ</t>
    </rPh>
    <rPh sb="12" eb="13">
      <t>ゲツ</t>
    </rPh>
    <rPh sb="20" eb="21">
      <t>エン</t>
    </rPh>
    <phoneticPr fontId="19"/>
  </si>
  <si>
    <t>交通費：4，000×3か月＝120,000円</t>
    <rPh sb="0" eb="3">
      <t>コウツウヒ</t>
    </rPh>
    <rPh sb="12" eb="13">
      <t>ゲツ</t>
    </rPh>
    <rPh sb="21" eb="22">
      <t>エン</t>
    </rPh>
    <phoneticPr fontId="19"/>
  </si>
  <si>
    <t>　　　　　（通勤手当を除く）</t>
    <rPh sb="6" eb="8">
      <t>ツウキン</t>
    </rPh>
    <rPh sb="8" eb="10">
      <t>テアテ</t>
    </rPh>
    <rPh sb="11" eb="12">
      <t>ノゾ</t>
    </rPh>
    <phoneticPr fontId="19"/>
  </si>
  <si>
    <t>人件費：給与2４5,500×3カ月=736,500円</t>
    <rPh sb="0" eb="3">
      <t>ジンケンヒ</t>
    </rPh>
    <phoneticPr fontId="19"/>
  </si>
  <si>
    <t>　　　　　手当　50,000×3か月=150,000円</t>
    <rPh sb="5" eb="7">
      <t>テアテ</t>
    </rPh>
    <rPh sb="17" eb="18">
      <t>ゲツ</t>
    </rPh>
    <rPh sb="26" eb="27">
      <t>エン</t>
    </rPh>
    <phoneticPr fontId="19"/>
  </si>
  <si>
    <t>研修期間：H24.6～9（3か月）</t>
    <rPh sb="0" eb="2">
      <t>ケンシュウ</t>
    </rPh>
    <rPh sb="2" eb="4">
      <t>キカン</t>
    </rPh>
    <rPh sb="15" eb="16">
      <t>ゲツ</t>
    </rPh>
    <phoneticPr fontId="19"/>
  </si>
  <si>
    <t>周産期・NICU研修</t>
    <rPh sb="0" eb="1">
      <t>シュウ</t>
    </rPh>
    <rPh sb="1" eb="2">
      <t>サン</t>
    </rPh>
    <rPh sb="2" eb="3">
      <t>キ</t>
    </rPh>
    <rPh sb="8" eb="10">
      <t>ケンシュウ</t>
    </rPh>
    <phoneticPr fontId="19"/>
  </si>
  <si>
    <t>（F）</t>
    <phoneticPr fontId="19"/>
  </si>
  <si>
    <t>（E）</t>
    <phoneticPr fontId="19"/>
  </si>
  <si>
    <t>対象経費の支出予定額調１</t>
    <rPh sb="10" eb="11">
      <t>シラ</t>
    </rPh>
    <phoneticPr fontId="19"/>
  </si>
  <si>
    <t>別紙２－１　</t>
    <rPh sb="0" eb="2">
      <t>ベッシ</t>
    </rPh>
    <phoneticPr fontId="19"/>
  </si>
  <si>
    <t>対象経費の支出予定額調２</t>
    <rPh sb="10" eb="11">
      <t>シラ</t>
    </rPh>
    <phoneticPr fontId="19"/>
  </si>
  <si>
    <t>基準額＝対象経費の1/２＜１，１１０千円</t>
    <rPh sb="0" eb="2">
      <t>キジュン</t>
    </rPh>
    <rPh sb="2" eb="3">
      <t>ガク</t>
    </rPh>
    <rPh sb="4" eb="6">
      <t>タイショウ</t>
    </rPh>
    <rPh sb="6" eb="8">
      <t>ケイヒ</t>
    </rPh>
    <rPh sb="18" eb="20">
      <t>センエン</t>
    </rPh>
    <phoneticPr fontId="19"/>
  </si>
  <si>
    <t xml:space="preserve">基準額（円）
</t>
    <rPh sb="0" eb="2">
      <t>キジュン</t>
    </rPh>
    <rPh sb="2" eb="3">
      <t>ガク</t>
    </rPh>
    <rPh sb="4" eb="5">
      <t>エン</t>
    </rPh>
    <phoneticPr fontId="19"/>
  </si>
  <si>
    <t>別紙３</t>
    <rPh sb="0" eb="2">
      <t>ベッシ</t>
    </rPh>
    <phoneticPr fontId="19"/>
  </si>
  <si>
    <t xml:space="preserve">総事業費（円）
</t>
    <phoneticPr fontId="19"/>
  </si>
  <si>
    <t xml:space="preserve">対象経費（円）
</t>
    <phoneticPr fontId="19"/>
  </si>
  <si>
    <t>基準額＝対象経費の1/２＜１，２３０千円</t>
    <rPh sb="0" eb="2">
      <t>キジュン</t>
    </rPh>
    <rPh sb="2" eb="3">
      <t>ガク</t>
    </rPh>
    <rPh sb="4" eb="6">
      <t>タイショウ</t>
    </rPh>
    <rPh sb="6" eb="8">
      <t>ケイヒ</t>
    </rPh>
    <rPh sb="18" eb="20">
      <t>センエン</t>
    </rPh>
    <phoneticPr fontId="19"/>
  </si>
  <si>
    <t>【基準額】
・一人当たり対象経費の1/２を乗じた額とする。
ただし、看護師教育機関派遣事業は一人あたり1,110千円を上限とする。</t>
    <rPh sb="1" eb="3">
      <t>キジュン</t>
    </rPh>
    <rPh sb="3" eb="4">
      <t>ガク</t>
    </rPh>
    <rPh sb="7" eb="9">
      <t>ヒトリ</t>
    </rPh>
    <rPh sb="9" eb="10">
      <t>ア</t>
    </rPh>
    <rPh sb="59" eb="61">
      <t>ジョウゲン</t>
    </rPh>
    <phoneticPr fontId="19"/>
  </si>
  <si>
    <t>【基準額】
・一人当たり対象経費の1/２を乗じた額とする。
ただし、看護師教育機関派遣事業は一人あたり1,230千円を上限とする。</t>
    <rPh sb="1" eb="3">
      <t>キジュン</t>
    </rPh>
    <rPh sb="3" eb="4">
      <t>ガク</t>
    </rPh>
    <rPh sb="7" eb="9">
      <t>ヒトリ</t>
    </rPh>
    <rPh sb="9" eb="10">
      <t>ア</t>
    </rPh>
    <rPh sb="59" eb="61">
      <t>ジョウゲン</t>
    </rPh>
    <phoneticPr fontId="19"/>
  </si>
  <si>
    <t>選定額計</t>
    <rPh sb="0" eb="2">
      <t>センテイ</t>
    </rPh>
    <rPh sb="2" eb="3">
      <t>ガク</t>
    </rPh>
    <rPh sb="3" eb="4">
      <t>ケイ</t>
    </rPh>
    <phoneticPr fontId="19"/>
  </si>
  <si>
    <t>（注）１　「総事業費（A)」欄には、当該事業に係る部分のみを記入すること。　</t>
    <rPh sb="1" eb="2">
      <t>チュウ</t>
    </rPh>
    <phoneticPr fontId="19"/>
  </si>
  <si>
    <t>（G)</t>
    <phoneticPr fontId="19"/>
  </si>
  <si>
    <t>（H）</t>
    <phoneticPr fontId="19"/>
  </si>
  <si>
    <t>職名</t>
    <rPh sb="0" eb="2">
      <t>ショクメイ</t>
    </rPh>
    <phoneticPr fontId="19"/>
  </si>
  <si>
    <t>主任</t>
    <rPh sb="0" eb="2">
      <t>シュニン</t>
    </rPh>
    <phoneticPr fontId="19"/>
  </si>
  <si>
    <t>　　施設名</t>
    <rPh sb="2" eb="4">
      <t>シセツ</t>
    </rPh>
    <rPh sb="4" eb="5">
      <t>メイ</t>
    </rPh>
    <phoneticPr fontId="19"/>
  </si>
  <si>
    <t>１　認定看護師教育機関派遣事業</t>
    <rPh sb="2" eb="4">
      <t>ニンテイ</t>
    </rPh>
    <rPh sb="4" eb="7">
      <t>カンゴシ</t>
    </rPh>
    <rPh sb="7" eb="9">
      <t>キョウイク</t>
    </rPh>
    <rPh sb="9" eb="11">
      <t>キカン</t>
    </rPh>
    <rPh sb="11" eb="13">
      <t>ハケン</t>
    </rPh>
    <rPh sb="13" eb="15">
      <t>ジギョウ</t>
    </rPh>
    <phoneticPr fontId="19"/>
  </si>
  <si>
    <t>２　実務研修派遣事業</t>
    <rPh sb="2" eb="4">
      <t>ジツム</t>
    </rPh>
    <rPh sb="4" eb="6">
      <t>ケンシュウ</t>
    </rPh>
    <rPh sb="6" eb="8">
      <t>ハケン</t>
    </rPh>
    <rPh sb="8" eb="10">
      <t>ジギョウ</t>
    </rPh>
    <phoneticPr fontId="19"/>
  </si>
  <si>
    <t>別紙２－２</t>
    <rPh sb="0" eb="2">
      <t>ベッシ</t>
    </rPh>
    <phoneticPr fontId="19"/>
  </si>
  <si>
    <t>　　　　　　　　　　　　　人</t>
    <phoneticPr fontId="19"/>
  </si>
  <si>
    <t>担当者</t>
  </si>
  <si>
    <t>電話番号</t>
  </si>
  <si>
    <t>（職名）</t>
  </si>
  <si>
    <t>（氏名）</t>
  </si>
  <si>
    <t>選抜試験合格発表予定日</t>
    <phoneticPr fontId="19"/>
  </si>
  <si>
    <t>交通手段</t>
    <rPh sb="0" eb="2">
      <t>コウツウ</t>
    </rPh>
    <rPh sb="2" eb="4">
      <t>シュダン</t>
    </rPh>
    <phoneticPr fontId="19"/>
  </si>
  <si>
    <t>（記入例）</t>
  </si>
  <si>
    <t>　　　　　　　　　　　　　　　　　　　　　　　　　</t>
    <phoneticPr fontId="19"/>
  </si>
  <si>
    <t>緩和ケア病棟</t>
    <rPh sb="0" eb="2">
      <t>カンワ</t>
    </rPh>
    <rPh sb="4" eb="6">
      <t>ビョウトウ</t>
    </rPh>
    <phoneticPr fontId="19"/>
  </si>
  <si>
    <t>○○大学研修センター</t>
    <phoneticPr fontId="19"/>
  </si>
  <si>
    <t>自宅→大学（電車５０分）</t>
    <rPh sb="0" eb="2">
      <t>ジタク</t>
    </rPh>
    <rPh sb="3" eb="5">
      <t>ダイガク</t>
    </rPh>
    <rPh sb="6" eb="8">
      <t>デンシャ</t>
    </rPh>
    <rPh sb="10" eb="11">
      <t>フン</t>
    </rPh>
    <phoneticPr fontId="19"/>
  </si>
  <si>
    <t>施設名</t>
    <rPh sb="0" eb="2">
      <t>シセツ</t>
    </rPh>
    <phoneticPr fontId="19"/>
  </si>
  <si>
    <t>住　所</t>
    <rPh sb="0" eb="1">
      <t>ジュウ</t>
    </rPh>
    <rPh sb="2" eb="3">
      <t>ショ</t>
    </rPh>
    <phoneticPr fontId="19"/>
  </si>
  <si>
    <t>　　　５　「選定額（F）」は、「基準額（E）」に１／２を乗じた額とする。</t>
    <rPh sb="6" eb="8">
      <t>センテイ</t>
    </rPh>
    <rPh sb="8" eb="9">
      <t>ガク</t>
    </rPh>
    <phoneticPr fontId="19"/>
  </si>
  <si>
    <t>施設名</t>
    <rPh sb="0" eb="2">
      <t>シセツ</t>
    </rPh>
    <rPh sb="2" eb="3">
      <t>メイ</t>
    </rPh>
    <phoneticPr fontId="19"/>
  </si>
  <si>
    <t>□□市△△△１－２－３</t>
    <phoneticPr fontId="19"/>
  </si>
  <si>
    <t>(Ａ)</t>
    <phoneticPr fontId="19"/>
  </si>
  <si>
    <t>○○　○○○</t>
    <phoneticPr fontId="19"/>
  </si>
  <si>
    <t>NO</t>
    <phoneticPr fontId="19"/>
  </si>
  <si>
    <t>注１　派遣職員ごとに記入すること。</t>
    <rPh sb="0" eb="1">
      <t>チュウ</t>
    </rPh>
    <rPh sb="3" eb="5">
      <t>ハケン</t>
    </rPh>
    <rPh sb="5" eb="7">
      <t>ショクイン</t>
    </rPh>
    <rPh sb="10" eb="12">
      <t>キニュウ</t>
    </rPh>
    <phoneticPr fontId="19"/>
  </si>
  <si>
    <t>合　計</t>
    <rPh sb="0" eb="1">
      <t>ゴウ</t>
    </rPh>
    <rPh sb="2" eb="3">
      <t>ケイ</t>
    </rPh>
    <phoneticPr fontId="19"/>
  </si>
  <si>
    <t>基準額＝対象経費≦１，９２０千円</t>
    <rPh sb="0" eb="2">
      <t>キジュン</t>
    </rPh>
    <rPh sb="2" eb="3">
      <t>ガク</t>
    </rPh>
    <rPh sb="4" eb="6">
      <t>タイショウ</t>
    </rPh>
    <rPh sb="6" eb="8">
      <t>ケイヒ</t>
    </rPh>
    <rPh sb="14" eb="16">
      <t>センエン</t>
    </rPh>
    <phoneticPr fontId="19"/>
  </si>
  <si>
    <t xml:space="preserve">
人件費
給料　278,000円×８カ月＝2,224,000円
</t>
    <rPh sb="1" eb="4">
      <t>ジンケンヒ</t>
    </rPh>
    <rPh sb="6" eb="8">
      <t>キュウリョウ</t>
    </rPh>
    <rPh sb="16" eb="17">
      <t>エン</t>
    </rPh>
    <rPh sb="20" eb="21">
      <t>ゲツ</t>
    </rPh>
    <rPh sb="31" eb="32">
      <t>エン</t>
    </rPh>
    <phoneticPr fontId="19"/>
  </si>
  <si>
    <t>選抜試験
合格発表
予定日</t>
    <phoneticPr fontId="19"/>
  </si>
  <si>
    <t>別紙１</t>
    <rPh sb="0" eb="2">
      <t>ベッシ</t>
    </rPh>
    <phoneticPr fontId="19"/>
  </si>
  <si>
    <t>　　　２　数値は、支出予定額調１（別紙２）と整合性をとること。NOと職員名は、対象経費の支出予定額調１（別紙２）及び事業計画書１（別紙３）と対応させること。</t>
    <rPh sb="5" eb="6">
      <t>スウ</t>
    </rPh>
    <rPh sb="6" eb="7">
      <t>アタイ</t>
    </rPh>
    <rPh sb="9" eb="11">
      <t>シシュツ</t>
    </rPh>
    <rPh sb="11" eb="13">
      <t>ヨテイ</t>
    </rPh>
    <rPh sb="13" eb="14">
      <t>ガク</t>
    </rPh>
    <rPh sb="14" eb="15">
      <t>シラ</t>
    </rPh>
    <rPh sb="17" eb="19">
      <t>ベッシ</t>
    </rPh>
    <rPh sb="22" eb="24">
      <t>セイゴウ</t>
    </rPh>
    <rPh sb="24" eb="25">
      <t>セイ</t>
    </rPh>
    <rPh sb="34" eb="36">
      <t>ショクイン</t>
    </rPh>
    <rPh sb="36" eb="37">
      <t>メイ</t>
    </rPh>
    <rPh sb="39" eb="41">
      <t>タイショウ</t>
    </rPh>
    <rPh sb="41" eb="43">
      <t>ケイヒ</t>
    </rPh>
    <rPh sb="44" eb="46">
      <t>シシュツ</t>
    </rPh>
    <rPh sb="46" eb="48">
      <t>ヨテイ</t>
    </rPh>
    <rPh sb="48" eb="49">
      <t>ガク</t>
    </rPh>
    <rPh sb="49" eb="50">
      <t>チョウ</t>
    </rPh>
    <rPh sb="52" eb="54">
      <t>ベッシ</t>
    </rPh>
    <rPh sb="56" eb="57">
      <t>オヨ</t>
    </rPh>
    <rPh sb="58" eb="60">
      <t>ジギョウ</t>
    </rPh>
    <rPh sb="60" eb="63">
      <t>ケイカクショ</t>
    </rPh>
    <rPh sb="65" eb="67">
      <t>ベッシ</t>
    </rPh>
    <rPh sb="70" eb="72">
      <t>タイオウ</t>
    </rPh>
    <phoneticPr fontId="19"/>
  </si>
  <si>
    <t>　　　３　「対象経費の支出予定額（Ｄ）」欄には、別紙２における「対象経費の合計」を記入すること。</t>
    <rPh sb="6" eb="8">
      <t>タイショウ</t>
    </rPh>
    <rPh sb="8" eb="10">
      <t>ケイヒ</t>
    </rPh>
    <rPh sb="11" eb="13">
      <t>シシュツ</t>
    </rPh>
    <rPh sb="13" eb="16">
      <t>ヨテイガク</t>
    </rPh>
    <rPh sb="20" eb="21">
      <t>ラン</t>
    </rPh>
    <rPh sb="24" eb="26">
      <t>ベッシ</t>
    </rPh>
    <rPh sb="37" eb="39">
      <t>ゴウケイ</t>
    </rPh>
    <rPh sb="41" eb="43">
      <t>キニュウ</t>
    </rPh>
    <phoneticPr fontId="19"/>
  </si>
  <si>
    <t>　　　６　「県補助所要額（H）」欄は、選定額計（G）の千円未満を切り捨てた額とする。</t>
    <rPh sb="6" eb="7">
      <t>ケン</t>
    </rPh>
    <rPh sb="7" eb="9">
      <t>ホジョ</t>
    </rPh>
    <rPh sb="9" eb="11">
      <t>ショヨウ</t>
    </rPh>
    <rPh sb="11" eb="12">
      <t>ガク</t>
    </rPh>
    <rPh sb="16" eb="17">
      <t>ラン</t>
    </rPh>
    <rPh sb="19" eb="21">
      <t>センテイ</t>
    </rPh>
    <rPh sb="21" eb="22">
      <t>ガク</t>
    </rPh>
    <rPh sb="22" eb="23">
      <t>ケイ</t>
    </rPh>
    <rPh sb="27" eb="29">
      <t>センエン</t>
    </rPh>
    <rPh sb="29" eb="31">
      <t>ミマン</t>
    </rPh>
    <rPh sb="32" eb="33">
      <t>キ</t>
    </rPh>
    <rPh sb="34" eb="35">
      <t>ス</t>
    </rPh>
    <rPh sb="37" eb="38">
      <t>ガク</t>
    </rPh>
    <phoneticPr fontId="19"/>
  </si>
  <si>
    <t>No.</t>
    <phoneticPr fontId="19"/>
  </si>
  <si>
    <t>NO</t>
    <phoneticPr fontId="19"/>
  </si>
  <si>
    <t>対象経費の
実支出額</t>
    <rPh sb="0" eb="2">
      <t>タイショウ</t>
    </rPh>
    <rPh sb="2" eb="4">
      <t>ケイヒ</t>
    </rPh>
    <rPh sb="6" eb="10">
      <t>ジッシシュツガク</t>
    </rPh>
    <phoneticPr fontId="19"/>
  </si>
  <si>
    <t>県補助支出額</t>
    <rPh sb="0" eb="1">
      <t>ケン</t>
    </rPh>
    <rPh sb="1" eb="3">
      <t>ホジョ</t>
    </rPh>
    <rPh sb="3" eb="6">
      <t>シシュツガク</t>
    </rPh>
    <phoneticPr fontId="19"/>
  </si>
  <si>
    <t>県補助精算額</t>
    <rPh sb="0" eb="1">
      <t>ケン</t>
    </rPh>
    <rPh sb="1" eb="3">
      <t>ホジョ</t>
    </rPh>
    <rPh sb="3" eb="6">
      <t>セイサンガク</t>
    </rPh>
    <phoneticPr fontId="19"/>
  </si>
  <si>
    <t>交付決定額</t>
    <rPh sb="0" eb="2">
      <t>コウフ</t>
    </rPh>
    <rPh sb="2" eb="4">
      <t>ケッテイ</t>
    </rPh>
    <rPh sb="4" eb="5">
      <t>ガク</t>
    </rPh>
    <phoneticPr fontId="19"/>
  </si>
  <si>
    <t>(Ａ)</t>
    <phoneticPr fontId="19"/>
  </si>
  <si>
    <t>（Ｂ）</t>
    <phoneticPr fontId="19"/>
  </si>
  <si>
    <t>（Ｃ）</t>
    <phoneticPr fontId="19"/>
  </si>
  <si>
    <t>（Ｄ）</t>
    <phoneticPr fontId="19"/>
  </si>
  <si>
    <t>（E）</t>
    <phoneticPr fontId="19"/>
  </si>
  <si>
    <t>（F）</t>
    <phoneticPr fontId="19"/>
  </si>
  <si>
    <t>（G)</t>
    <phoneticPr fontId="19"/>
  </si>
  <si>
    <t>（H）</t>
    <phoneticPr fontId="19"/>
  </si>
  <si>
    <t>（Ｉ）</t>
    <phoneticPr fontId="19"/>
  </si>
  <si>
    <t>　　　　　　　　　　　　　人</t>
    <phoneticPr fontId="19"/>
  </si>
  <si>
    <t xml:space="preserve"> (注）１　数値は、別紙２「対象経費の実支出額内訳」と一致すること。</t>
    <rPh sb="2" eb="3">
      <t>チュウ</t>
    </rPh>
    <rPh sb="6" eb="8">
      <t>スウチ</t>
    </rPh>
    <rPh sb="10" eb="12">
      <t>ベッシ</t>
    </rPh>
    <rPh sb="14" eb="16">
      <t>タイショウ</t>
    </rPh>
    <rPh sb="16" eb="18">
      <t>ケイヒ</t>
    </rPh>
    <rPh sb="19" eb="20">
      <t>ジツ</t>
    </rPh>
    <rPh sb="20" eb="22">
      <t>シシュツ</t>
    </rPh>
    <rPh sb="22" eb="23">
      <t>ガク</t>
    </rPh>
    <rPh sb="23" eb="25">
      <t>ウチワケ</t>
    </rPh>
    <rPh sb="27" eb="29">
      <t>イッチ</t>
    </rPh>
    <phoneticPr fontId="19"/>
  </si>
  <si>
    <t>　　　２　「総事業費（A)」欄には、当該事業に係る部分のみを記入すること。　</t>
    <phoneticPr fontId="19"/>
  </si>
  <si>
    <t>　　　３　「対象経費の実支出額（D)」欄には、別紙２における「対象経費」の計を記入すること。</t>
    <rPh sb="6" eb="8">
      <t>タイショウ</t>
    </rPh>
    <rPh sb="8" eb="10">
      <t>ケイヒ</t>
    </rPh>
    <rPh sb="11" eb="12">
      <t>ジツ</t>
    </rPh>
    <rPh sb="12" eb="14">
      <t>シシュツ</t>
    </rPh>
    <rPh sb="14" eb="15">
      <t>ガク</t>
    </rPh>
    <rPh sb="19" eb="20">
      <t>ラン</t>
    </rPh>
    <rPh sb="23" eb="25">
      <t>ベッシ</t>
    </rPh>
    <rPh sb="31" eb="33">
      <t>タイショウ</t>
    </rPh>
    <rPh sb="33" eb="35">
      <t>ケイヒ</t>
    </rPh>
    <rPh sb="37" eb="38">
      <t>ケイ</t>
    </rPh>
    <rPh sb="39" eb="41">
      <t>キニュウ</t>
    </rPh>
    <phoneticPr fontId="19"/>
  </si>
  <si>
    <t>　　　５　「選定額（F）」は、「基準額（E)」に１／２を乗じた額とする。</t>
    <rPh sb="6" eb="8">
      <t>センテイ</t>
    </rPh>
    <rPh sb="8" eb="9">
      <t>ガク</t>
    </rPh>
    <rPh sb="16" eb="18">
      <t>キジュン</t>
    </rPh>
    <rPh sb="18" eb="19">
      <t>ガク</t>
    </rPh>
    <rPh sb="28" eb="29">
      <t>ジョウ</t>
    </rPh>
    <rPh sb="31" eb="32">
      <t>ガク</t>
    </rPh>
    <phoneticPr fontId="19"/>
  </si>
  <si>
    <t>　　　７　「県補助精算額（H)」は、「対象経費の実支出額（D)」の計に１／２を乗じた額と「県補助支出額（G)」を比較し、少ない額とする。</t>
    <rPh sb="6" eb="7">
      <t>ケン</t>
    </rPh>
    <rPh sb="7" eb="9">
      <t>ホジョ</t>
    </rPh>
    <rPh sb="9" eb="11">
      <t>セイサン</t>
    </rPh>
    <rPh sb="11" eb="12">
      <t>ガク</t>
    </rPh>
    <rPh sb="19" eb="21">
      <t>タイショウ</t>
    </rPh>
    <rPh sb="21" eb="23">
      <t>ケイヒ</t>
    </rPh>
    <rPh sb="24" eb="25">
      <t>ジツ</t>
    </rPh>
    <rPh sb="25" eb="27">
      <t>シシュツ</t>
    </rPh>
    <rPh sb="27" eb="28">
      <t>ガク</t>
    </rPh>
    <rPh sb="33" eb="34">
      <t>ケイ</t>
    </rPh>
    <rPh sb="39" eb="40">
      <t>ジョウ</t>
    </rPh>
    <rPh sb="42" eb="43">
      <t>ガク</t>
    </rPh>
    <rPh sb="45" eb="46">
      <t>ケン</t>
    </rPh>
    <rPh sb="46" eb="48">
      <t>ホジョ</t>
    </rPh>
    <rPh sb="48" eb="50">
      <t>シシュツ</t>
    </rPh>
    <rPh sb="50" eb="51">
      <t>ガク</t>
    </rPh>
    <rPh sb="56" eb="58">
      <t>ヒカク</t>
    </rPh>
    <rPh sb="60" eb="61">
      <t>スク</t>
    </rPh>
    <rPh sb="63" eb="64">
      <t>ガク</t>
    </rPh>
    <phoneticPr fontId="19"/>
  </si>
  <si>
    <t>対象経費の実支出額内訳</t>
    <rPh sb="0" eb="2">
      <t>タイショウ</t>
    </rPh>
    <rPh sb="2" eb="4">
      <t>ケイヒ</t>
    </rPh>
    <rPh sb="5" eb="8">
      <t>ジツシシュツ</t>
    </rPh>
    <rPh sb="8" eb="9">
      <t>ガク</t>
    </rPh>
    <rPh sb="9" eb="11">
      <t>ウチワケ</t>
    </rPh>
    <phoneticPr fontId="19"/>
  </si>
  <si>
    <t>No.</t>
    <phoneticPr fontId="19"/>
  </si>
  <si>
    <t>氏　名</t>
    <rPh sb="0" eb="1">
      <t>シ</t>
    </rPh>
    <rPh sb="2" eb="3">
      <t>メイ</t>
    </rPh>
    <phoneticPr fontId="19"/>
  </si>
  <si>
    <t>○○　○○○</t>
    <phoneticPr fontId="19"/>
  </si>
  <si>
    <t>○○大学研修センター</t>
    <phoneticPr fontId="19"/>
  </si>
  <si>
    <t>□□市△△△１－２－３</t>
    <phoneticPr fontId="19"/>
  </si>
  <si>
    <t>　　　６  「交付決定額（Ｉ)」欄には、通知された交付決定額を記入すること。　</t>
    <phoneticPr fontId="19"/>
  </si>
  <si>
    <t>〒</t>
    <phoneticPr fontId="19"/>
  </si>
  <si>
    <t>〒</t>
    <phoneticPr fontId="19"/>
  </si>
  <si>
    <t>認定看護師B課程教育機関「認知症看護認定看護師」受講
研修スケジュール
４月上旬開講式
４月～９月学習会（１～２日間）・通信教育
１０月～１２月講義・演習
１月～２月臨地実習
３月下旬修了式</t>
    <rPh sb="6" eb="8">
      <t>カテイ</t>
    </rPh>
    <rPh sb="13" eb="16">
      <t>ニンチショウ</t>
    </rPh>
    <rPh sb="16" eb="18">
      <t>カンゴ</t>
    </rPh>
    <rPh sb="18" eb="20">
      <t>ニンテイ</t>
    </rPh>
    <rPh sb="20" eb="23">
      <t>カンゴシ</t>
    </rPh>
    <rPh sb="24" eb="26">
      <t>ジュコウ</t>
    </rPh>
    <rPh sb="27" eb="29">
      <t>ケンシュウ</t>
    </rPh>
    <phoneticPr fontId="19"/>
  </si>
  <si>
    <t>認知症看護認定看護師</t>
    <rPh sb="0" eb="3">
      <t>ニンチショウ</t>
    </rPh>
    <rPh sb="3" eb="5">
      <t>カンゴ</t>
    </rPh>
    <rPh sb="5" eb="7">
      <t>ニンテイ</t>
    </rPh>
    <rPh sb="7" eb="10">
      <t>カンゴシ</t>
    </rPh>
    <phoneticPr fontId="19"/>
  </si>
  <si>
    <t>認知症看護認定看護師</t>
    <phoneticPr fontId="19"/>
  </si>
  <si>
    <t>認定看護師等教育機関名</t>
    <rPh sb="0" eb="2">
      <t>ニンテイ</t>
    </rPh>
    <rPh sb="2" eb="5">
      <t>カンゴシ</t>
    </rPh>
    <rPh sb="5" eb="6">
      <t>ナド</t>
    </rPh>
    <rPh sb="6" eb="8">
      <t>キョウイク</t>
    </rPh>
    <rPh sb="8" eb="10">
      <t>キカン</t>
    </rPh>
    <rPh sb="10" eb="11">
      <t>メイ</t>
    </rPh>
    <phoneticPr fontId="19"/>
  </si>
  <si>
    <t>メールアドレス</t>
    <phoneticPr fontId="19"/>
  </si>
  <si>
    <t>基準額</t>
    <rPh sb="0" eb="2">
      <t>キジュン</t>
    </rPh>
    <rPh sb="2" eb="3">
      <t>ガク</t>
    </rPh>
    <phoneticPr fontId="19"/>
  </si>
  <si>
    <t>認定看護師・特定行為研修受講看護師育成補助事業</t>
    <phoneticPr fontId="19"/>
  </si>
  <si>
    <t>認定看護師・特定行為研修受講看護師育成補助事業所要額調</t>
    <rPh sb="23" eb="24">
      <t>ショ</t>
    </rPh>
    <rPh sb="24" eb="25">
      <t>ヨウ</t>
    </rPh>
    <rPh sb="25" eb="26">
      <t>ガク</t>
    </rPh>
    <rPh sb="26" eb="27">
      <t>シラ</t>
    </rPh>
    <phoneticPr fontId="19"/>
  </si>
  <si>
    <t>別紙２　認定看護師・特定行為研修受講看護師育成補助事業</t>
    <rPh sb="0" eb="2">
      <t>ベッシ</t>
    </rPh>
    <phoneticPr fontId="19"/>
  </si>
  <si>
    <t>別紙３　　認定看護師・特定行為研修受講看護師育成補助事業</t>
    <rPh sb="0" eb="2">
      <t>ベッシ</t>
    </rPh>
    <phoneticPr fontId="19"/>
  </si>
  <si>
    <t>認定看護師・特定行為研修受講看護師育成補助事業計画書</t>
    <rPh sb="23" eb="24">
      <t>ケイ</t>
    </rPh>
    <rPh sb="24" eb="25">
      <t>ガ</t>
    </rPh>
    <rPh sb="25" eb="26">
      <t>ショ</t>
    </rPh>
    <phoneticPr fontId="19"/>
  </si>
  <si>
    <t>認定看護師・特定行為研修受講看護師育成補助事業所要額精算書</t>
    <rPh sb="23" eb="24">
      <t>ショ</t>
    </rPh>
    <rPh sb="24" eb="25">
      <t>ヨウ</t>
    </rPh>
    <rPh sb="25" eb="26">
      <t>ガク</t>
    </rPh>
    <rPh sb="26" eb="29">
      <t>セイサンショ</t>
    </rPh>
    <phoneticPr fontId="19"/>
  </si>
  <si>
    <t>認定看護師・特定行為研修受講看護師
育成補助事業</t>
    <phoneticPr fontId="19"/>
  </si>
  <si>
    <t>認定看護師・特定行為研修受講
看護師育成補助事業</t>
    <phoneticPr fontId="19"/>
  </si>
  <si>
    <t>認定看護師・
特定行為研修
教育機関名</t>
    <rPh sb="0" eb="2">
      <t>ニンテイ</t>
    </rPh>
    <rPh sb="2" eb="5">
      <t>カンゴシ</t>
    </rPh>
    <rPh sb="7" eb="9">
      <t>トクテイ</t>
    </rPh>
    <rPh sb="9" eb="11">
      <t>コウイ</t>
    </rPh>
    <rPh sb="11" eb="13">
      <t>ケンシュウ</t>
    </rPh>
    <rPh sb="14" eb="16">
      <t>キョウイク</t>
    </rPh>
    <rPh sb="16" eb="18">
      <t>キカン</t>
    </rPh>
    <rPh sb="18" eb="19">
      <t>メイ</t>
    </rPh>
    <phoneticPr fontId="19"/>
  </si>
  <si>
    <t>別紙３　　認定看護師・特定行為研修受講看護師育成補助事業</t>
    <phoneticPr fontId="19"/>
  </si>
  <si>
    <t>認定看護師・特定行為研修受講看護師育成補助事業実績報告書</t>
    <rPh sb="23" eb="25">
      <t>ジッセキ</t>
    </rPh>
    <rPh sb="25" eb="28">
      <t>ホウコクショ</t>
    </rPh>
    <phoneticPr fontId="19"/>
  </si>
  <si>
    <r>
      <t>　　　４　「基準額（E）」は、対象経費支出予定額（D）と基準額を比較していずれか低い額とする。なお、</t>
    </r>
    <r>
      <rPr>
        <sz val="14"/>
        <color indexed="8"/>
        <rFont val="ＭＳ Ｐゴシック"/>
        <family val="3"/>
        <charset val="128"/>
      </rPr>
      <t>認定看護師・特定行為研修受講看護師育成補助事業の基準額は一人あたり1,920千円を上限とする。</t>
    </r>
    <rPh sb="74" eb="76">
      <t>キジュン</t>
    </rPh>
    <rPh sb="76" eb="77">
      <t>ガク</t>
    </rPh>
    <rPh sb="78" eb="80">
      <t>ヒトリ</t>
    </rPh>
    <rPh sb="88" eb="90">
      <t>センエン</t>
    </rPh>
    <rPh sb="91" eb="93">
      <t>ジョウゲン</t>
    </rPh>
    <phoneticPr fontId="19"/>
  </si>
  <si>
    <t>合計</t>
    <rPh sb="0" eb="2">
      <t>ゴウケイ</t>
    </rPh>
    <phoneticPr fontId="19"/>
  </si>
  <si>
    <r>
      <t>　　　４　「基準額（E)」欄は、「対象経費の実支出額（Ｄ）」と基準額を比較していずれか低い額とする。なお、</t>
    </r>
    <r>
      <rPr>
        <sz val="14"/>
        <color indexed="8"/>
        <rFont val="ＭＳ Ｐゴシック"/>
        <family val="3"/>
        <charset val="128"/>
      </rPr>
      <t>認定看護師・特定行為研修受講看護師育成補助事業の基準額は一人あたり1,920千円を上限とする。</t>
    </r>
    <rPh sb="6" eb="8">
      <t>キジュン</t>
    </rPh>
    <rPh sb="8" eb="9">
      <t>ガク</t>
    </rPh>
    <rPh sb="13" eb="14">
      <t>ラン</t>
    </rPh>
    <rPh sb="17" eb="19">
      <t>タイショウ</t>
    </rPh>
    <rPh sb="19" eb="21">
      <t>ケイヒ</t>
    </rPh>
    <rPh sb="22" eb="23">
      <t>ジツ</t>
    </rPh>
    <rPh sb="23" eb="25">
      <t>シシュツ</t>
    </rPh>
    <rPh sb="25" eb="26">
      <t>ガク</t>
    </rPh>
    <rPh sb="31" eb="33">
      <t>キジュン</t>
    </rPh>
    <rPh sb="33" eb="34">
      <t>ガク</t>
    </rPh>
    <rPh sb="35" eb="37">
      <t>ヒカク</t>
    </rPh>
    <rPh sb="43" eb="44">
      <t>ヒク</t>
    </rPh>
    <rPh sb="45" eb="46">
      <t>ガク</t>
    </rPh>
    <rPh sb="77" eb="79">
      <t>キジュン</t>
    </rPh>
    <rPh sb="79" eb="80">
      <t>ガク</t>
    </rPh>
    <rPh sb="81" eb="83">
      <t>ヒトリ</t>
    </rPh>
    <rPh sb="91" eb="93">
      <t>センエン</t>
    </rPh>
    <rPh sb="94" eb="96">
      <t>ジョウゲン</t>
    </rPh>
    <phoneticPr fontId="19"/>
  </si>
  <si>
    <t>対象経費の支出予定額調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rPh sb="10" eb="11">
      <t>シラ</t>
    </rPh>
    <phoneticPr fontId="19"/>
  </si>
  <si>
    <t>基準額</t>
    <rPh sb="0" eb="2">
      <t>キジュン</t>
    </rPh>
    <rPh sb="2" eb="3">
      <t>ガク</t>
    </rPh>
    <phoneticPr fontId="19"/>
  </si>
  <si>
    <t>事業計画時担当者</t>
    <rPh sb="0" eb="2">
      <t>ジギョウ</t>
    </rPh>
    <rPh sb="2" eb="4">
      <t>ケイカク</t>
    </rPh>
    <rPh sb="4" eb="5">
      <t>ジ</t>
    </rPh>
    <rPh sb="5" eb="8">
      <t>タントウシャ</t>
    </rPh>
    <phoneticPr fontId="19"/>
  </si>
  <si>
    <t>実績報告時担当者</t>
    <rPh sb="0" eb="2">
      <t>ジッセキ</t>
    </rPh>
    <rPh sb="2" eb="4">
      <t>ホウコク</t>
    </rPh>
    <rPh sb="4" eb="5">
      <t>ジ</t>
    </rPh>
    <rPh sb="5" eb="8">
      <t>タントウシャ</t>
    </rPh>
    <phoneticPr fontId="19"/>
  </si>
  <si>
    <t>○○　○○</t>
    <phoneticPr fontId="19"/>
  </si>
  <si>
    <t>2025.4.6～2026.3.25　（12か月）　</t>
    <phoneticPr fontId="19"/>
  </si>
  <si>
    <t>2025.4.6～2026.3.25　（12か月）　　</t>
    <phoneticPr fontId="19"/>
  </si>
  <si>
    <t>2026.3下旬</t>
    <rPh sb="6" eb="8">
      <t>ゲジュン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</si>
</sst>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2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/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/>
      <diagonal/>
    </border>
    <border>
      <left/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theme="2" tint="-0.24994659260841701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/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03">
    <xf numFmtId="0" fontId="0" fillId="0" borderId="0" xfId="0">
      <alignment vertical="center"/>
    </xf>
    <xf numFmtId="0" fontId="21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176" fontId="23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>
      <alignment vertical="center"/>
    </xf>
    <xf numFmtId="176" fontId="21" fillId="0" borderId="0" xfId="0" applyNumberFormat="1" applyFont="1" applyFill="1" applyBorder="1">
      <alignment vertical="center"/>
    </xf>
    <xf numFmtId="176" fontId="25" fillId="0" borderId="0" xfId="0" applyNumberFormat="1" applyFont="1" applyFill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Alignment="1">
      <alignment vertical="center"/>
    </xf>
    <xf numFmtId="176" fontId="25" fillId="0" borderId="10" xfId="0" applyNumberFormat="1" applyFont="1" applyFill="1" applyBorder="1">
      <alignment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2" xfId="0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4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16" xfId="0" applyNumberFormat="1" applyFont="1" applyFill="1" applyBorder="1" applyAlignment="1">
      <alignment vertical="center"/>
    </xf>
    <xf numFmtId="176" fontId="25" fillId="24" borderId="0" xfId="0" applyNumberFormat="1" applyFont="1" applyFill="1">
      <alignment vertical="center"/>
    </xf>
    <xf numFmtId="176" fontId="25" fillId="25" borderId="0" xfId="0" applyNumberFormat="1" applyFont="1" applyFill="1">
      <alignment vertical="center"/>
    </xf>
    <xf numFmtId="176" fontId="26" fillId="0" borderId="0" xfId="0" applyNumberFormat="1" applyFont="1" applyFill="1" applyAlignment="1">
      <alignment vertical="center"/>
    </xf>
    <xf numFmtId="176" fontId="28" fillId="0" borderId="0" xfId="0" applyNumberFormat="1" applyFont="1" applyFill="1">
      <alignment vertical="center"/>
    </xf>
    <xf numFmtId="176" fontId="25" fillId="0" borderId="10" xfId="0" applyNumberFormat="1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17" xfId="0" applyFont="1" applyFill="1" applyBorder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0" xfId="0" applyNumberFormat="1" applyFont="1" applyFill="1">
      <alignment vertical="center"/>
    </xf>
    <xf numFmtId="0" fontId="25" fillId="0" borderId="18" xfId="0" applyFont="1" applyFill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30" fillId="0" borderId="18" xfId="0" applyFont="1" applyFill="1" applyBorder="1">
      <alignment vertical="center"/>
    </xf>
    <xf numFmtId="0" fontId="25" fillId="0" borderId="104" xfId="0" applyFont="1" applyFill="1" applyBorder="1">
      <alignment vertical="center"/>
    </xf>
    <xf numFmtId="0" fontId="25" fillId="0" borderId="105" xfId="0" applyFont="1" applyFill="1" applyBorder="1">
      <alignment vertical="center"/>
    </xf>
    <xf numFmtId="176" fontId="25" fillId="0" borderId="19" xfId="0" applyNumberFormat="1" applyFont="1" applyFill="1" applyBorder="1" applyAlignment="1">
      <alignment vertical="center"/>
    </xf>
    <xf numFmtId="176" fontId="25" fillId="0" borderId="19" xfId="0" applyNumberFormat="1" applyFont="1" applyFill="1" applyBorder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76" fontId="27" fillId="0" borderId="0" xfId="0" applyNumberFormat="1" applyFont="1" applyFill="1" applyAlignme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centerContinuous" vertical="center"/>
    </xf>
    <xf numFmtId="0" fontId="31" fillId="0" borderId="0" xfId="0" applyFont="1" applyFill="1" applyAlignment="1">
      <alignment horizontal="left" vertical="center"/>
    </xf>
    <xf numFmtId="0" fontId="31" fillId="0" borderId="10" xfId="0" applyFont="1" applyBorder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20" xfId="0" applyFont="1" applyBorder="1" applyAlignment="1">
      <alignment vertical="center"/>
    </xf>
    <xf numFmtId="0" fontId="31" fillId="0" borderId="21" xfId="0" applyFont="1" applyFill="1" applyBorder="1" applyAlignment="1">
      <alignment horizontal="right" vertical="center"/>
    </xf>
    <xf numFmtId="0" fontId="31" fillId="0" borderId="20" xfId="0" applyFont="1" applyFill="1" applyBorder="1" applyAlignment="1">
      <alignment horizontal="right" vertical="center"/>
    </xf>
    <xf numFmtId="0" fontId="31" fillId="0" borderId="17" xfId="0" applyFont="1" applyFill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0" fontId="31" fillId="0" borderId="106" xfId="0" applyFont="1" applyFill="1" applyBorder="1" applyAlignment="1">
      <alignment horizontal="center" vertical="center" wrapText="1"/>
    </xf>
    <xf numFmtId="0" fontId="31" fillId="0" borderId="107" xfId="0" applyFont="1" applyFill="1" applyBorder="1" applyAlignment="1">
      <alignment horizontal="center" vertical="center" wrapText="1"/>
    </xf>
    <xf numFmtId="0" fontId="31" fillId="0" borderId="107" xfId="0" applyFont="1" applyFill="1" applyBorder="1" applyAlignment="1">
      <alignment horizontal="right" vertical="center"/>
    </xf>
    <xf numFmtId="0" fontId="31" fillId="0" borderId="106" xfId="0" applyNumberFormat="1" applyFont="1" applyFill="1" applyBorder="1" applyAlignment="1">
      <alignment horizontal="right" vertical="center"/>
    </xf>
    <xf numFmtId="0" fontId="31" fillId="0" borderId="106" xfId="0" applyFont="1" applyFill="1" applyBorder="1" applyAlignment="1">
      <alignment horizontal="right" vertical="center"/>
    </xf>
    <xf numFmtId="0" fontId="31" fillId="0" borderId="108" xfId="0" applyFont="1" applyFill="1" applyBorder="1" applyAlignment="1">
      <alignment horizontal="right" vertical="center"/>
    </xf>
    <xf numFmtId="0" fontId="31" fillId="0" borderId="109" xfId="0" applyFont="1" applyFill="1" applyBorder="1" applyAlignment="1">
      <alignment horizontal="right" vertical="center"/>
    </xf>
    <xf numFmtId="0" fontId="31" fillId="0" borderId="110" xfId="0" applyFont="1" applyFill="1" applyBorder="1" applyAlignment="1">
      <alignment horizontal="center" vertical="center" wrapText="1"/>
    </xf>
    <xf numFmtId="0" fontId="31" fillId="0" borderId="111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11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31" fillId="0" borderId="18" xfId="0" applyFont="1" applyBorder="1" applyAlignment="1">
      <alignment horizontal="center" vertical="center"/>
    </xf>
    <xf numFmtId="176" fontId="32" fillId="0" borderId="0" xfId="0" applyNumberFormat="1" applyFont="1" applyFill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176" fontId="33" fillId="0" borderId="0" xfId="0" applyNumberFormat="1" applyFont="1" applyFill="1">
      <alignment vertical="center"/>
    </xf>
    <xf numFmtId="176" fontId="33" fillId="0" borderId="0" xfId="0" applyNumberFormat="1" applyFont="1" applyFill="1" applyAlignment="1">
      <alignment vertical="center"/>
    </xf>
    <xf numFmtId="176" fontId="33" fillId="0" borderId="28" xfId="0" applyNumberFormat="1" applyFont="1" applyFill="1" applyBorder="1" applyAlignment="1">
      <alignment vertical="center"/>
    </xf>
    <xf numFmtId="176" fontId="33" fillId="0" borderId="11" xfId="0" applyNumberFormat="1" applyFont="1" applyFill="1" applyBorder="1" applyAlignment="1">
      <alignment vertical="center"/>
    </xf>
    <xf numFmtId="176" fontId="33" fillId="0" borderId="12" xfId="0" applyNumberFormat="1" applyFont="1" applyFill="1" applyBorder="1" applyAlignment="1">
      <alignment vertical="center"/>
    </xf>
    <xf numFmtId="176" fontId="33" fillId="0" borderId="19" xfId="0" applyNumberFormat="1" applyFont="1" applyFill="1" applyBorder="1" applyAlignment="1">
      <alignment vertical="center"/>
    </xf>
    <xf numFmtId="176" fontId="33" fillId="0" borderId="19" xfId="0" applyNumberFormat="1" applyFont="1" applyFill="1" applyBorder="1">
      <alignment vertical="center"/>
    </xf>
    <xf numFmtId="176" fontId="33" fillId="0" borderId="29" xfId="0" applyNumberFormat="1" applyFont="1" applyFill="1" applyBorder="1" applyAlignment="1">
      <alignment horizontal="left" vertical="top"/>
    </xf>
    <xf numFmtId="176" fontId="33" fillId="0" borderId="30" xfId="0" applyNumberFormat="1" applyFont="1" applyFill="1" applyBorder="1" applyAlignment="1">
      <alignment horizontal="center" vertical="center"/>
    </xf>
    <xf numFmtId="176" fontId="33" fillId="0" borderId="31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right" vertical="center"/>
    </xf>
    <xf numFmtId="176" fontId="33" fillId="0" borderId="30" xfId="0" applyNumberFormat="1" applyFont="1" applyFill="1" applyBorder="1" applyAlignment="1">
      <alignment horizontal="right" vertical="center"/>
    </xf>
    <xf numFmtId="176" fontId="33" fillId="0" borderId="31" xfId="0" applyNumberFormat="1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16" xfId="0" applyNumberFormat="1" applyFont="1" applyFill="1" applyBorder="1" applyAlignment="1">
      <alignment horizontal="right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right" vertical="center" shrinkToFit="1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0" xfId="0" applyNumberFormat="1" applyFont="1" applyFill="1">
      <alignment vertical="center"/>
    </xf>
    <xf numFmtId="0" fontId="35" fillId="0" borderId="0" xfId="0" applyFont="1" applyFill="1">
      <alignment vertical="center"/>
    </xf>
    <xf numFmtId="0" fontId="31" fillId="0" borderId="20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0" fontId="31" fillId="0" borderId="110" xfId="0" applyFont="1" applyFill="1" applyBorder="1" applyAlignment="1">
      <alignment horizontal="right" vertical="center"/>
    </xf>
    <xf numFmtId="0" fontId="31" fillId="0" borderId="37" xfId="0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 wrapText="1"/>
    </xf>
    <xf numFmtId="176" fontId="33" fillId="0" borderId="10" xfId="0" applyNumberFormat="1" applyFont="1" applyFill="1" applyBorder="1" applyAlignment="1">
      <alignment vertical="center"/>
    </xf>
    <xf numFmtId="176" fontId="33" fillId="0" borderId="39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>
      <alignment vertical="center"/>
    </xf>
    <xf numFmtId="176" fontId="33" fillId="0" borderId="39" xfId="0" applyNumberFormat="1" applyFont="1" applyFill="1" applyBorder="1" applyAlignment="1">
      <alignment horizontal="right" vertical="center"/>
    </xf>
    <xf numFmtId="176" fontId="33" fillId="0" borderId="29" xfId="0" applyNumberFormat="1" applyFont="1" applyFill="1" applyBorder="1" applyAlignment="1">
      <alignment horizontal="left" vertical="center"/>
    </xf>
    <xf numFmtId="0" fontId="33" fillId="0" borderId="39" xfId="0" applyNumberFormat="1" applyFont="1" applyFill="1" applyBorder="1">
      <alignment vertical="center"/>
    </xf>
    <xf numFmtId="0" fontId="33" fillId="0" borderId="39" xfId="0" applyNumberFormat="1" applyFont="1" applyFill="1" applyBorder="1" applyAlignment="1">
      <alignment vertical="center"/>
    </xf>
    <xf numFmtId="0" fontId="35" fillId="0" borderId="10" xfId="0" applyFont="1" applyFill="1" applyBorder="1">
      <alignment vertical="center"/>
    </xf>
    <xf numFmtId="0" fontId="34" fillId="0" borderId="10" xfId="0" applyFont="1" applyFill="1" applyBorder="1">
      <alignment vertical="center"/>
    </xf>
    <xf numFmtId="38" fontId="30" fillId="0" borderId="0" xfId="43" applyFont="1" applyAlignment="1">
      <alignment vertical="center"/>
    </xf>
    <xf numFmtId="0" fontId="30" fillId="0" borderId="0" xfId="0" applyFont="1" applyAlignment="1">
      <alignment horizontal="center" vertical="center"/>
    </xf>
    <xf numFmtId="38" fontId="30" fillId="0" borderId="0" xfId="43" applyFont="1">
      <alignment vertical="center"/>
    </xf>
    <xf numFmtId="0" fontId="31" fillId="0" borderId="18" xfId="0" applyFont="1" applyBorder="1" applyAlignment="1">
      <alignment horizontal="center" vertical="center"/>
    </xf>
    <xf numFmtId="3" fontId="31" fillId="0" borderId="111" xfId="0" applyNumberFormat="1" applyFont="1" applyFill="1" applyBorder="1" applyAlignment="1">
      <alignment horizontal="right" vertical="center"/>
    </xf>
    <xf numFmtId="3" fontId="31" fillId="0" borderId="110" xfId="0" applyNumberFormat="1" applyFont="1" applyFill="1" applyBorder="1" applyAlignment="1">
      <alignment horizontal="right" vertical="center"/>
    </xf>
    <xf numFmtId="3" fontId="31" fillId="0" borderId="113" xfId="0" applyNumberFormat="1" applyFont="1" applyFill="1" applyBorder="1" applyAlignment="1">
      <alignment horizontal="right" vertical="center"/>
    </xf>
    <xf numFmtId="3" fontId="31" fillId="0" borderId="112" xfId="0" applyNumberFormat="1" applyFont="1" applyFill="1" applyBorder="1" applyAlignment="1">
      <alignment horizontal="right" vertical="center"/>
    </xf>
    <xf numFmtId="3" fontId="31" fillId="0" borderId="24" xfId="0" applyNumberFormat="1" applyFont="1" applyFill="1" applyBorder="1" applyAlignment="1">
      <alignment horizontal="right" vertical="center" shrinkToFit="1"/>
    </xf>
    <xf numFmtId="3" fontId="31" fillId="0" borderId="25" xfId="0" applyNumberFormat="1" applyFont="1" applyFill="1" applyBorder="1" applyAlignment="1">
      <alignment horizontal="right" vertical="center" shrinkToFit="1"/>
    </xf>
    <xf numFmtId="3" fontId="31" fillId="0" borderId="26" xfId="0" applyNumberFormat="1" applyFont="1" applyFill="1" applyBorder="1" applyAlignment="1">
      <alignment horizontal="right" vertical="center" shrinkToFit="1"/>
    </xf>
    <xf numFmtId="3" fontId="31" fillId="0" borderId="27" xfId="0" applyNumberFormat="1" applyFont="1" applyFill="1" applyBorder="1" applyAlignment="1">
      <alignment horizontal="right" vertical="center" shrinkToFi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49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0" xfId="0" applyFont="1" applyBorder="1" applyAlignment="1">
      <alignment horizontal="left" vertical="center"/>
    </xf>
    <xf numFmtId="0" fontId="31" fillId="0" borderId="42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3" fontId="31" fillId="0" borderId="15" xfId="0" applyNumberFormat="1" applyFont="1" applyFill="1" applyBorder="1" applyAlignment="1">
      <alignment horizontal="right" vertical="center"/>
    </xf>
    <xf numFmtId="3" fontId="31" fillId="0" borderId="44" xfId="0" applyNumberFormat="1" applyFont="1" applyFill="1" applyBorder="1" applyAlignment="1">
      <alignment horizontal="right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24" borderId="18" xfId="0" applyFont="1" applyFill="1" applyBorder="1" applyAlignment="1">
      <alignment vertical="center"/>
    </xf>
    <xf numFmtId="0" fontId="31" fillId="24" borderId="18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3" fillId="0" borderId="0" xfId="0" applyFont="1">
      <alignment vertical="center"/>
    </xf>
    <xf numFmtId="0" fontId="31" fillId="24" borderId="18" xfId="0" applyFont="1" applyFill="1" applyBorder="1" applyAlignment="1">
      <alignment horizontal="left" vertical="center"/>
    </xf>
    <xf numFmtId="0" fontId="31" fillId="24" borderId="40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center" vertical="center"/>
    </xf>
    <xf numFmtId="0" fontId="31" fillId="24" borderId="41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176" fontId="33" fillId="0" borderId="65" xfId="0" applyNumberFormat="1" applyFont="1" applyFill="1" applyBorder="1" applyAlignment="1">
      <alignment horizontal="center" vertical="center"/>
    </xf>
    <xf numFmtId="176" fontId="33" fillId="0" borderId="66" xfId="0" applyNumberFormat="1" applyFont="1" applyFill="1" applyBorder="1" applyAlignment="1">
      <alignment horizontal="center" vertical="center"/>
    </xf>
    <xf numFmtId="176" fontId="33" fillId="0" borderId="38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 shrinkToFit="1"/>
    </xf>
    <xf numFmtId="176" fontId="33" fillId="0" borderId="0" xfId="0" applyNumberFormat="1" applyFont="1" applyFill="1" applyBorder="1" applyAlignment="1">
      <alignment horizontal="center" vertical="center" shrinkToFit="1"/>
    </xf>
    <xf numFmtId="176" fontId="33" fillId="0" borderId="16" xfId="0" applyNumberFormat="1" applyFont="1" applyFill="1" applyBorder="1" applyAlignment="1">
      <alignment horizontal="center" vertical="center" shrinkToFit="1"/>
    </xf>
    <xf numFmtId="176" fontId="31" fillId="0" borderId="56" xfId="0" applyNumberFormat="1" applyFont="1" applyFill="1" applyBorder="1" applyAlignment="1">
      <alignment horizontal="center" vertical="center" wrapText="1"/>
    </xf>
    <xf numFmtId="176" fontId="33" fillId="0" borderId="10" xfId="0" applyNumberFormat="1" applyFont="1" applyFill="1" applyBorder="1" applyAlignment="1">
      <alignment horizontal="center" vertical="center" wrapText="1"/>
    </xf>
    <xf numFmtId="176" fontId="33" fillId="0" borderId="60" xfId="0" applyNumberFormat="1" applyFont="1" applyFill="1" applyBorder="1" applyAlignment="1">
      <alignment horizontal="right" vertical="center"/>
    </xf>
    <xf numFmtId="176" fontId="33" fillId="0" borderId="61" xfId="0" applyNumberFormat="1" applyFont="1" applyFill="1" applyBorder="1" applyAlignment="1">
      <alignment horizontal="right" vertical="center"/>
    </xf>
    <xf numFmtId="176" fontId="33" fillId="0" borderId="62" xfId="0" applyNumberFormat="1" applyFont="1" applyFill="1" applyBorder="1" applyAlignment="1">
      <alignment horizontal="right" vertical="center"/>
    </xf>
    <xf numFmtId="176" fontId="33" fillId="0" borderId="63" xfId="0" applyNumberFormat="1" applyFont="1" applyFill="1" applyBorder="1" applyAlignment="1">
      <alignment horizontal="right" vertical="center" shrinkToFit="1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62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left" vertical="center"/>
    </xf>
    <xf numFmtId="176" fontId="33" fillId="0" borderId="30" xfId="0" applyNumberFormat="1" applyFont="1" applyFill="1" applyBorder="1" applyAlignment="1">
      <alignment horizontal="left" vertical="center"/>
    </xf>
    <xf numFmtId="176" fontId="33" fillId="0" borderId="57" xfId="0" applyNumberFormat="1" applyFont="1" applyFill="1" applyBorder="1" applyAlignment="1">
      <alignment horizontal="left" vertical="center"/>
    </xf>
    <xf numFmtId="176" fontId="33" fillId="0" borderId="15" xfId="0" applyNumberFormat="1" applyFont="1" applyFill="1" applyBorder="1" applyAlignment="1">
      <alignment horizontal="left" vertical="center"/>
    </xf>
    <xf numFmtId="176" fontId="33" fillId="0" borderId="0" xfId="0" applyNumberFormat="1" applyFont="1" applyFill="1" applyBorder="1" applyAlignment="1">
      <alignment horizontal="left" vertical="center"/>
    </xf>
    <xf numFmtId="176" fontId="33" fillId="0" borderId="37" xfId="0" applyNumberFormat="1" applyFont="1" applyFill="1" applyBorder="1" applyAlignment="1">
      <alignment horizontal="left" vertical="center"/>
    </xf>
    <xf numFmtId="176" fontId="33" fillId="0" borderId="58" xfId="0" applyNumberFormat="1" applyFont="1" applyFill="1" applyBorder="1" applyAlignment="1">
      <alignment horizontal="left" vertical="center"/>
    </xf>
    <xf numFmtId="176" fontId="33" fillId="0" borderId="34" xfId="0" applyNumberFormat="1" applyFont="1" applyFill="1" applyBorder="1" applyAlignment="1">
      <alignment horizontal="left" vertical="center"/>
    </xf>
    <xf numFmtId="176" fontId="33" fillId="0" borderId="59" xfId="0" applyNumberFormat="1" applyFont="1" applyFill="1" applyBorder="1" applyAlignment="1">
      <alignment horizontal="left" vertical="center"/>
    </xf>
    <xf numFmtId="3" fontId="33" fillId="0" borderId="60" xfId="43" applyNumberFormat="1" applyFont="1" applyFill="1" applyBorder="1" applyAlignment="1">
      <alignment vertical="center"/>
    </xf>
    <xf numFmtId="3" fontId="33" fillId="0" borderId="61" xfId="43" applyNumberFormat="1" applyFont="1" applyFill="1" applyBorder="1" applyAlignment="1">
      <alignment vertical="center"/>
    </xf>
    <xf numFmtId="3" fontId="33" fillId="0" borderId="62" xfId="43" applyNumberFormat="1" applyFont="1" applyFill="1" applyBorder="1" applyAlignment="1">
      <alignment vertical="center"/>
    </xf>
    <xf numFmtId="3" fontId="33" fillId="0" borderId="63" xfId="43" applyNumberFormat="1" applyFont="1" applyFill="1" applyBorder="1" applyAlignment="1">
      <alignment vertical="center" shrinkToFit="1"/>
    </xf>
    <xf numFmtId="3" fontId="33" fillId="0" borderId="60" xfId="0" applyNumberFormat="1" applyFont="1" applyFill="1" applyBorder="1" applyAlignment="1">
      <alignment vertical="center"/>
    </xf>
    <xf numFmtId="3" fontId="33" fillId="0" borderId="61" xfId="0" applyNumberFormat="1" applyFont="1" applyFill="1" applyBorder="1" applyAlignment="1">
      <alignment vertical="center"/>
    </xf>
    <xf numFmtId="3" fontId="33" fillId="0" borderId="62" xfId="0" applyNumberFormat="1" applyFont="1" applyFill="1" applyBorder="1" applyAlignment="1">
      <alignment vertical="center"/>
    </xf>
    <xf numFmtId="176" fontId="33" fillId="0" borderId="64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 wrapText="1"/>
    </xf>
    <xf numFmtId="176" fontId="33" fillId="0" borderId="18" xfId="0" applyNumberFormat="1" applyFont="1" applyFill="1" applyBorder="1" applyAlignment="1">
      <alignment horizontal="center" vertical="center"/>
    </xf>
    <xf numFmtId="176" fontId="33" fillId="0" borderId="40" xfId="0" applyNumberFormat="1" applyFont="1" applyFill="1" applyBorder="1" applyAlignment="1">
      <alignment horizontal="center" vertical="center"/>
    </xf>
    <xf numFmtId="176" fontId="33" fillId="0" borderId="13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33" fillId="0" borderId="14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center" vertical="center" shrinkToFit="1"/>
    </xf>
    <xf numFmtId="176" fontId="33" fillId="0" borderId="30" xfId="0" applyNumberFormat="1" applyFont="1" applyFill="1" applyBorder="1" applyAlignment="1">
      <alignment horizontal="center" vertical="center" shrinkToFit="1"/>
    </xf>
    <xf numFmtId="176" fontId="33" fillId="0" borderId="31" xfId="0" applyNumberFormat="1" applyFont="1" applyFill="1" applyBorder="1" applyAlignment="1">
      <alignment horizontal="center" vertical="center" shrinkToFit="1"/>
    </xf>
    <xf numFmtId="176" fontId="33" fillId="0" borderId="32" xfId="0" applyNumberFormat="1" applyFont="1" applyFill="1" applyBorder="1" applyAlignment="1">
      <alignment horizontal="left" vertical="top" wrapText="1"/>
    </xf>
    <xf numFmtId="176" fontId="33" fillId="0" borderId="30" xfId="0" applyNumberFormat="1" applyFont="1" applyFill="1" applyBorder="1" applyAlignment="1">
      <alignment horizontal="left" vertical="top"/>
    </xf>
    <xf numFmtId="176" fontId="33" fillId="0" borderId="57" xfId="0" applyNumberFormat="1" applyFont="1" applyFill="1" applyBorder="1" applyAlignment="1">
      <alignment horizontal="left" vertical="top"/>
    </xf>
    <xf numFmtId="176" fontId="33" fillId="0" borderId="15" xfId="0" applyNumberFormat="1" applyFont="1" applyFill="1" applyBorder="1" applyAlignment="1">
      <alignment horizontal="left" vertical="top"/>
    </xf>
    <xf numFmtId="176" fontId="33" fillId="0" borderId="0" xfId="0" applyNumberFormat="1" applyFont="1" applyFill="1" applyBorder="1" applyAlignment="1">
      <alignment horizontal="left" vertical="top"/>
    </xf>
    <xf numFmtId="176" fontId="33" fillId="0" borderId="37" xfId="0" applyNumberFormat="1" applyFont="1" applyFill="1" applyBorder="1" applyAlignment="1">
      <alignment horizontal="left" vertical="top"/>
    </xf>
    <xf numFmtId="176" fontId="33" fillId="0" borderId="58" xfId="0" applyNumberFormat="1" applyFont="1" applyFill="1" applyBorder="1" applyAlignment="1">
      <alignment horizontal="left" vertical="top"/>
    </xf>
    <xf numFmtId="176" fontId="33" fillId="0" borderId="34" xfId="0" applyNumberFormat="1" applyFont="1" applyFill="1" applyBorder="1" applyAlignment="1">
      <alignment horizontal="left" vertical="top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16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right" vertical="center" shrinkToFit="1"/>
    </xf>
    <xf numFmtId="176" fontId="33" fillId="0" borderId="0" xfId="0" applyNumberFormat="1" applyFont="1" applyFill="1" applyBorder="1" applyAlignment="1">
      <alignment horizontal="right" vertical="center" shrinkToFit="1"/>
    </xf>
    <xf numFmtId="176" fontId="33" fillId="0" borderId="16" xfId="0" applyNumberFormat="1" applyFont="1" applyFill="1" applyBorder="1" applyAlignment="1">
      <alignment horizontal="right" vertical="center" shrinkToFit="1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right" vertical="center"/>
    </xf>
    <xf numFmtId="176" fontId="33" fillId="0" borderId="16" xfId="0" applyNumberFormat="1" applyFont="1" applyFill="1" applyBorder="1" applyAlignment="1">
      <alignment horizontal="right" vertical="center"/>
    </xf>
    <xf numFmtId="176" fontId="33" fillId="0" borderId="28" xfId="0" applyNumberFormat="1" applyFont="1" applyFill="1" applyBorder="1" applyAlignment="1">
      <alignment horizontal="left" vertical="center"/>
    </xf>
    <xf numFmtId="176" fontId="33" fillId="0" borderId="11" xfId="0" applyNumberFormat="1" applyFont="1" applyFill="1" applyBorder="1" applyAlignment="1">
      <alignment horizontal="left" vertical="center"/>
    </xf>
    <xf numFmtId="176" fontId="33" fillId="0" borderId="55" xfId="0" applyNumberFormat="1" applyFont="1" applyFill="1" applyBorder="1" applyAlignment="1">
      <alignment horizontal="left" vertical="center"/>
    </xf>
    <xf numFmtId="176" fontId="33" fillId="0" borderId="53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56" xfId="0" applyNumberFormat="1" applyFont="1" applyFill="1" applyBorder="1" applyAlignment="1">
      <alignment horizontal="center" vertical="center"/>
    </xf>
    <xf numFmtId="176" fontId="33" fillId="0" borderId="10" xfId="0" applyNumberFormat="1" applyFont="1" applyFill="1" applyBorder="1" applyAlignment="1">
      <alignment horizontal="center" vertical="center"/>
    </xf>
    <xf numFmtId="3" fontId="33" fillId="0" borderId="32" xfId="0" applyNumberFormat="1" applyFont="1" applyFill="1" applyBorder="1" applyAlignment="1">
      <alignment horizontal="right" vertical="center"/>
    </xf>
    <xf numFmtId="3" fontId="33" fillId="0" borderId="30" xfId="0" applyNumberFormat="1" applyFont="1" applyFill="1" applyBorder="1" applyAlignment="1">
      <alignment horizontal="right" vertical="center"/>
    </xf>
    <xf numFmtId="3" fontId="33" fillId="0" borderId="31" xfId="0" applyNumberFormat="1" applyFont="1" applyFill="1" applyBorder="1" applyAlignment="1">
      <alignment horizontal="right" vertical="center"/>
    </xf>
    <xf numFmtId="3" fontId="33" fillId="0" borderId="15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3" fontId="33" fillId="0" borderId="16" xfId="0" applyNumberFormat="1" applyFont="1" applyFill="1" applyBorder="1" applyAlignment="1">
      <alignment horizontal="right" vertical="center"/>
    </xf>
    <xf numFmtId="3" fontId="33" fillId="0" borderId="58" xfId="0" applyNumberFormat="1" applyFont="1" applyFill="1" applyBorder="1" applyAlignment="1">
      <alignment horizontal="right" vertical="center"/>
    </xf>
    <xf numFmtId="3" fontId="33" fillId="0" borderId="34" xfId="0" applyNumberFormat="1" applyFont="1" applyFill="1" applyBorder="1" applyAlignment="1">
      <alignment horizontal="right" vertical="center"/>
    </xf>
    <xf numFmtId="3" fontId="33" fillId="0" borderId="35" xfId="0" applyNumberFormat="1" applyFont="1" applyFill="1" applyBorder="1" applyAlignment="1">
      <alignment horizontal="right" vertical="center"/>
    </xf>
    <xf numFmtId="3" fontId="33" fillId="0" borderId="32" xfId="0" applyNumberFormat="1" applyFont="1" applyFill="1" applyBorder="1" applyAlignment="1">
      <alignment horizontal="right" vertical="center" shrinkToFit="1"/>
    </xf>
    <xf numFmtId="3" fontId="33" fillId="0" borderId="30" xfId="0" applyNumberFormat="1" applyFont="1" applyFill="1" applyBorder="1" applyAlignment="1">
      <alignment horizontal="right" vertical="center" shrinkToFit="1"/>
    </xf>
    <xf numFmtId="3" fontId="33" fillId="0" borderId="31" xfId="0" applyNumberFormat="1" applyFont="1" applyFill="1" applyBorder="1" applyAlignment="1">
      <alignment horizontal="right" vertical="center" shrinkToFit="1"/>
    </xf>
    <xf numFmtId="3" fontId="33" fillId="0" borderId="15" xfId="0" applyNumberFormat="1" applyFont="1" applyFill="1" applyBorder="1" applyAlignment="1">
      <alignment horizontal="right" vertical="center" shrinkToFit="1"/>
    </xf>
    <xf numFmtId="3" fontId="33" fillId="0" borderId="0" xfId="0" applyNumberFormat="1" applyFont="1" applyFill="1" applyBorder="1" applyAlignment="1">
      <alignment horizontal="right" vertical="center" shrinkToFit="1"/>
    </xf>
    <xf numFmtId="3" fontId="33" fillId="0" borderId="16" xfId="0" applyNumberFormat="1" applyFont="1" applyFill="1" applyBorder="1" applyAlignment="1">
      <alignment horizontal="right" vertical="center" shrinkToFit="1"/>
    </xf>
    <xf numFmtId="3" fontId="33" fillId="0" borderId="58" xfId="0" applyNumberFormat="1" applyFont="1" applyFill="1" applyBorder="1" applyAlignment="1">
      <alignment horizontal="right" vertical="center" shrinkToFit="1"/>
    </xf>
    <xf numFmtId="3" fontId="33" fillId="0" borderId="34" xfId="0" applyNumberFormat="1" applyFont="1" applyFill="1" applyBorder="1" applyAlignment="1">
      <alignment horizontal="right" vertical="center" shrinkToFit="1"/>
    </xf>
    <xf numFmtId="3" fontId="33" fillId="0" borderId="35" xfId="0" applyNumberFormat="1" applyFont="1" applyFill="1" applyBorder="1" applyAlignment="1">
      <alignment horizontal="right" vertical="center" shrinkToFit="1"/>
    </xf>
    <xf numFmtId="176" fontId="33" fillId="0" borderId="0" xfId="0" applyNumberFormat="1" applyFont="1" applyFill="1" applyAlignment="1">
      <alignment horizontal="left" vertical="center"/>
    </xf>
    <xf numFmtId="176" fontId="38" fillId="0" borderId="0" xfId="0" applyNumberFormat="1" applyFont="1" applyFill="1" applyAlignment="1">
      <alignment horizontal="center" vertical="center"/>
    </xf>
    <xf numFmtId="176" fontId="33" fillId="0" borderId="54" xfId="0" applyNumberFormat="1" applyFont="1" applyFill="1" applyBorder="1" applyAlignment="1">
      <alignment horizontal="left" vertical="center"/>
    </xf>
    <xf numFmtId="176" fontId="33" fillId="0" borderId="28" xfId="0" applyNumberFormat="1" applyFont="1" applyFill="1" applyBorder="1" applyAlignment="1">
      <alignment vertical="center"/>
    </xf>
    <xf numFmtId="176" fontId="33" fillId="0" borderId="11" xfId="0" applyNumberFormat="1" applyFont="1" applyFill="1" applyBorder="1" applyAlignment="1">
      <alignment vertical="center"/>
    </xf>
    <xf numFmtId="176" fontId="33" fillId="0" borderId="55" xfId="0" applyNumberFormat="1" applyFont="1" applyFill="1" applyBorder="1" applyAlignment="1">
      <alignment vertical="center"/>
    </xf>
    <xf numFmtId="176" fontId="33" fillId="0" borderId="18" xfId="0" applyNumberFormat="1" applyFont="1" applyFill="1" applyBorder="1" applyAlignment="1">
      <alignment horizontal="center" vertical="center" shrinkToFit="1"/>
    </xf>
    <xf numFmtId="176" fontId="33" fillId="0" borderId="18" xfId="0" applyNumberFormat="1" applyFont="1" applyFill="1" applyBorder="1" applyAlignment="1">
      <alignment vertical="center"/>
    </xf>
    <xf numFmtId="176" fontId="33" fillId="0" borderId="40" xfId="0" applyNumberFormat="1" applyFont="1" applyFill="1" applyBorder="1" applyAlignment="1">
      <alignment horizontal="left" vertical="top"/>
    </xf>
    <xf numFmtId="176" fontId="33" fillId="0" borderId="13" xfId="0" applyNumberFormat="1" applyFont="1" applyFill="1" applyBorder="1" applyAlignment="1">
      <alignment horizontal="left" vertical="top"/>
    </xf>
    <xf numFmtId="176" fontId="33" fillId="0" borderId="41" xfId="0" applyNumberFormat="1" applyFont="1" applyFill="1" applyBorder="1" applyAlignment="1">
      <alignment horizontal="left" vertical="top"/>
    </xf>
    <xf numFmtId="176" fontId="33" fillId="0" borderId="18" xfId="0" applyNumberFormat="1" applyFont="1" applyFill="1" applyBorder="1" applyAlignment="1">
      <alignment horizontal="center" vertical="center" wrapText="1" shrinkToFit="1"/>
    </xf>
    <xf numFmtId="176" fontId="33" fillId="0" borderId="18" xfId="0" applyNumberFormat="1" applyFont="1" applyFill="1" applyBorder="1" applyAlignment="1">
      <alignment horizontal="left" vertical="center"/>
    </xf>
    <xf numFmtId="176" fontId="34" fillId="0" borderId="40" xfId="0" applyNumberFormat="1" applyFont="1" applyFill="1" applyBorder="1" applyAlignment="1">
      <alignment horizontal="left" vertical="top" wrapText="1"/>
    </xf>
    <xf numFmtId="176" fontId="34" fillId="0" borderId="13" xfId="0" applyNumberFormat="1" applyFont="1" applyFill="1" applyBorder="1" applyAlignment="1">
      <alignment horizontal="left" vertical="top"/>
    </xf>
    <xf numFmtId="176" fontId="34" fillId="0" borderId="41" xfId="0" applyNumberFormat="1" applyFont="1" applyFill="1" applyBorder="1" applyAlignment="1">
      <alignment horizontal="left" vertical="top"/>
    </xf>
    <xf numFmtId="0" fontId="39" fillId="0" borderId="0" xfId="0" applyFont="1" applyFill="1" applyAlignment="1">
      <alignment horizontal="center" vertical="center" shrinkToFit="1"/>
    </xf>
    <xf numFmtId="0" fontId="33" fillId="0" borderId="10" xfId="0" applyFont="1" applyFill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3" fontId="31" fillId="0" borderId="46" xfId="0" applyNumberFormat="1" applyFont="1" applyFill="1" applyBorder="1" applyAlignment="1">
      <alignment horizontal="right" vertical="center"/>
    </xf>
    <xf numFmtId="3" fontId="31" fillId="0" borderId="4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shrinkToFit="1"/>
    </xf>
    <xf numFmtId="0" fontId="25" fillId="0" borderId="79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14" xfId="0" applyFont="1" applyFill="1" applyBorder="1" applyAlignment="1">
      <alignment horizontal="center" vertical="center"/>
    </xf>
    <xf numFmtId="0" fontId="25" fillId="0" borderId="104" xfId="0" applyFont="1" applyFill="1" applyBorder="1" applyAlignment="1">
      <alignment horizontal="center" vertical="center"/>
    </xf>
    <xf numFmtId="0" fontId="25" fillId="0" borderId="120" xfId="0" applyFont="1" applyFill="1" applyBorder="1" applyAlignment="1">
      <alignment horizontal="center" vertical="center"/>
    </xf>
    <xf numFmtId="0" fontId="25" fillId="0" borderId="116" xfId="0" applyFont="1" applyFill="1" applyBorder="1" applyAlignment="1">
      <alignment horizontal="center" vertical="center"/>
    </xf>
    <xf numFmtId="0" fontId="25" fillId="0" borderId="117" xfId="0" applyFont="1" applyFill="1" applyBorder="1" applyAlignment="1">
      <alignment horizontal="center" vertical="center"/>
    </xf>
    <xf numFmtId="0" fontId="25" fillId="0" borderId="122" xfId="0" applyFont="1" applyFill="1" applyBorder="1" applyAlignment="1">
      <alignment horizontal="center" vertical="center"/>
    </xf>
    <xf numFmtId="0" fontId="25" fillId="0" borderId="118" xfId="0" applyFont="1" applyFill="1" applyBorder="1" applyAlignment="1">
      <alignment horizontal="center" vertical="center"/>
    </xf>
    <xf numFmtId="0" fontId="25" fillId="0" borderId="119" xfId="0" applyFont="1" applyFill="1" applyBorder="1" applyAlignment="1">
      <alignment horizontal="center" vertical="center"/>
    </xf>
    <xf numFmtId="0" fontId="25" fillId="0" borderId="123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84" xfId="0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83" xfId="0" applyFont="1" applyFill="1" applyBorder="1" applyAlignment="1">
      <alignment horizontal="center" vertical="center"/>
    </xf>
    <xf numFmtId="0" fontId="25" fillId="0" borderId="115" xfId="0" applyFont="1" applyFill="1" applyBorder="1" applyAlignment="1">
      <alignment horizontal="center" vertical="center"/>
    </xf>
    <xf numFmtId="0" fontId="25" fillId="0" borderId="105" xfId="0" applyFont="1" applyFill="1" applyBorder="1" applyAlignment="1">
      <alignment horizontal="center" vertical="center"/>
    </xf>
    <xf numFmtId="0" fontId="25" fillId="0" borderId="121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center" vertical="center"/>
    </xf>
    <xf numFmtId="176" fontId="25" fillId="0" borderId="60" xfId="0" applyNumberFormat="1" applyFont="1" applyFill="1" applyBorder="1" applyAlignment="1">
      <alignment horizontal="center" vertical="center"/>
    </xf>
    <xf numFmtId="176" fontId="25" fillId="0" borderId="61" xfId="0" applyNumberFormat="1" applyFont="1" applyFill="1" applyBorder="1" applyAlignment="1">
      <alignment horizontal="center" vertical="center"/>
    </xf>
    <xf numFmtId="176" fontId="25" fillId="0" borderId="64" xfId="0" applyNumberFormat="1" applyFont="1" applyFill="1" applyBorder="1" applyAlignment="1">
      <alignment horizontal="center" vertical="center"/>
    </xf>
    <xf numFmtId="176" fontId="25" fillId="0" borderId="32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16" xfId="0" applyNumberFormat="1" applyFont="1" applyFill="1" applyBorder="1" applyAlignment="1">
      <alignment horizontal="center" vertical="center"/>
    </xf>
    <xf numFmtId="176" fontId="25" fillId="0" borderId="58" xfId="0" applyNumberFormat="1" applyFont="1" applyFill="1" applyBorder="1" applyAlignment="1">
      <alignment horizontal="center" vertical="center"/>
    </xf>
    <xf numFmtId="176" fontId="25" fillId="0" borderId="34" xfId="0" applyNumberFormat="1" applyFont="1" applyFill="1" applyBorder="1" applyAlignment="1">
      <alignment horizontal="center" vertical="center"/>
    </xf>
    <xf numFmtId="176" fontId="25" fillId="0" borderId="35" xfId="0" applyNumberFormat="1" applyFont="1" applyFill="1" applyBorder="1" applyAlignment="1">
      <alignment horizontal="center" vertical="center"/>
    </xf>
    <xf numFmtId="176" fontId="25" fillId="24" borderId="28" xfId="0" applyNumberFormat="1" applyFont="1" applyFill="1" applyBorder="1" applyAlignment="1">
      <alignment horizontal="center" vertical="center" wrapText="1"/>
    </xf>
    <xf numFmtId="176" fontId="25" fillId="24" borderId="11" xfId="0" applyNumberFormat="1" applyFont="1" applyFill="1" applyBorder="1" applyAlignment="1">
      <alignment horizontal="center" vertical="center" wrapText="1"/>
    </xf>
    <xf numFmtId="176" fontId="25" fillId="24" borderId="55" xfId="0" applyNumberFormat="1" applyFont="1" applyFill="1" applyBorder="1" applyAlignment="1">
      <alignment horizontal="center" vertical="center" wrapText="1"/>
    </xf>
    <xf numFmtId="176" fontId="25" fillId="24" borderId="91" xfId="0" applyNumberFormat="1" applyFont="1" applyFill="1" applyBorder="1" applyAlignment="1">
      <alignment horizontal="right" vertical="center"/>
    </xf>
    <xf numFmtId="176" fontId="25" fillId="24" borderId="92" xfId="0" applyNumberFormat="1" applyFont="1" applyFill="1" applyBorder="1" applyAlignment="1">
      <alignment horizontal="right" vertical="center"/>
    </xf>
    <xf numFmtId="176" fontId="25" fillId="24" borderId="93" xfId="0" applyNumberFormat="1" applyFont="1" applyFill="1" applyBorder="1" applyAlignment="1">
      <alignment horizontal="right" vertical="center"/>
    </xf>
    <xf numFmtId="176" fontId="25" fillId="24" borderId="47" xfId="0" applyNumberFormat="1" applyFont="1" applyFill="1" applyBorder="1" applyAlignment="1">
      <alignment horizontal="left" vertical="center" wrapText="1"/>
    </xf>
    <xf numFmtId="176" fontId="25" fillId="24" borderId="39" xfId="0" applyNumberFormat="1" applyFont="1" applyFill="1" applyBorder="1" applyAlignment="1">
      <alignment horizontal="left" vertical="center"/>
    </xf>
    <xf numFmtId="176" fontId="25" fillId="24" borderId="67" xfId="0" applyNumberFormat="1" applyFont="1" applyFill="1" applyBorder="1" applyAlignment="1">
      <alignment horizontal="left" vertical="center"/>
    </xf>
    <xf numFmtId="176" fontId="25" fillId="24" borderId="94" xfId="0" applyNumberFormat="1" applyFont="1" applyFill="1" applyBorder="1" applyAlignment="1">
      <alignment horizontal="left" vertical="center"/>
    </xf>
    <xf numFmtId="176" fontId="25" fillId="24" borderId="10" xfId="0" applyNumberFormat="1" applyFont="1" applyFill="1" applyBorder="1" applyAlignment="1">
      <alignment horizontal="left" vertical="center"/>
    </xf>
    <xf numFmtId="176" fontId="25" fillId="24" borderId="95" xfId="0" applyNumberFormat="1" applyFont="1" applyFill="1" applyBorder="1" applyAlignment="1">
      <alignment horizontal="left" vertical="center"/>
    </xf>
    <xf numFmtId="176" fontId="25" fillId="0" borderId="40" xfId="0" applyNumberFormat="1" applyFont="1" applyFill="1" applyBorder="1" applyAlignment="1">
      <alignment horizontal="left" vertical="center"/>
    </xf>
    <xf numFmtId="176" fontId="25" fillId="0" borderId="13" xfId="0" applyNumberFormat="1" applyFont="1" applyFill="1" applyBorder="1" applyAlignment="1">
      <alignment horizontal="left" vertical="center"/>
    </xf>
    <xf numFmtId="176" fontId="25" fillId="0" borderId="41" xfId="0" applyNumberFormat="1" applyFont="1" applyFill="1" applyBorder="1" applyAlignment="1">
      <alignment horizontal="left" vertical="center"/>
    </xf>
    <xf numFmtId="176" fontId="25" fillId="0" borderId="54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16" xfId="0" applyNumberFormat="1" applyFont="1" applyFill="1" applyBorder="1" applyAlignment="1">
      <alignment horizontal="left" vertical="center"/>
    </xf>
    <xf numFmtId="176" fontId="25" fillId="0" borderId="88" xfId="0" applyNumberFormat="1" applyFont="1" applyFill="1" applyBorder="1" applyAlignment="1">
      <alignment horizontal="center" vertical="center" shrinkToFit="1"/>
    </xf>
    <xf numFmtId="176" fontId="25" fillId="0" borderId="13" xfId="0" applyNumberFormat="1" applyFont="1" applyFill="1" applyBorder="1" applyAlignment="1">
      <alignment horizontal="center" vertical="center" shrinkToFit="1"/>
    </xf>
    <xf numFmtId="176" fontId="25" fillId="0" borderId="41" xfId="0" applyNumberFormat="1" applyFont="1" applyFill="1" applyBorder="1" applyAlignment="1">
      <alignment horizontal="center" vertical="center" shrinkToFit="1"/>
    </xf>
    <xf numFmtId="176" fontId="25" fillId="0" borderId="96" xfId="0" applyNumberFormat="1" applyFont="1" applyFill="1" applyBorder="1" applyAlignment="1">
      <alignment horizontal="center" vertical="center"/>
    </xf>
    <xf numFmtId="176" fontId="25" fillId="0" borderId="97" xfId="0" applyNumberFormat="1" applyFont="1" applyFill="1" applyBorder="1" applyAlignment="1">
      <alignment horizontal="center" vertical="center"/>
    </xf>
    <xf numFmtId="176" fontId="25" fillId="0" borderId="98" xfId="0" applyNumberFormat="1" applyFont="1" applyFill="1" applyBorder="1" applyAlignment="1">
      <alignment horizontal="center" vertical="center"/>
    </xf>
    <xf numFmtId="176" fontId="25" fillId="0" borderId="96" xfId="0" applyNumberFormat="1" applyFont="1" applyFill="1" applyBorder="1" applyAlignment="1">
      <alignment horizontal="right" vertical="center"/>
    </xf>
    <xf numFmtId="176" fontId="25" fillId="0" borderId="97" xfId="0" applyNumberFormat="1" applyFont="1" applyFill="1" applyBorder="1" applyAlignment="1">
      <alignment horizontal="right" vertical="center"/>
    </xf>
    <xf numFmtId="176" fontId="25" fillId="0" borderId="98" xfId="0" applyNumberFormat="1" applyFont="1" applyFill="1" applyBorder="1" applyAlignment="1">
      <alignment horizontal="right" vertical="center"/>
    </xf>
    <xf numFmtId="176" fontId="25" fillId="0" borderId="72" xfId="0" applyNumberFormat="1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55" xfId="0" applyNumberFormat="1" applyFont="1" applyFill="1" applyBorder="1" applyAlignment="1">
      <alignment horizontal="center" vertical="center"/>
    </xf>
    <xf numFmtId="176" fontId="25" fillId="24" borderId="89" xfId="0" applyNumberFormat="1" applyFont="1" applyFill="1" applyBorder="1" applyAlignment="1">
      <alignment horizontal="center" vertical="center"/>
    </xf>
    <xf numFmtId="176" fontId="25" fillId="24" borderId="39" xfId="0" applyNumberFormat="1" applyFont="1" applyFill="1" applyBorder="1" applyAlignment="1">
      <alignment horizontal="center" vertical="center"/>
    </xf>
    <xf numFmtId="176" fontId="25" fillId="24" borderId="48" xfId="0" applyNumberFormat="1" applyFont="1" applyFill="1" applyBorder="1" applyAlignment="1">
      <alignment horizontal="center" vertical="center"/>
    </xf>
    <xf numFmtId="176" fontId="25" fillId="24" borderId="56" xfId="0" applyNumberFormat="1" applyFont="1" applyFill="1" applyBorder="1" applyAlignment="1">
      <alignment horizontal="center" vertical="center"/>
    </xf>
    <xf numFmtId="176" fontId="25" fillId="24" borderId="10" xfId="0" applyNumberFormat="1" applyFont="1" applyFill="1" applyBorder="1" applyAlignment="1">
      <alignment horizontal="center" vertical="center"/>
    </xf>
    <xf numFmtId="176" fontId="25" fillId="24" borderId="90" xfId="0" applyNumberFormat="1" applyFont="1" applyFill="1" applyBorder="1" applyAlignment="1">
      <alignment horizontal="center" vertical="center"/>
    </xf>
    <xf numFmtId="176" fontId="25" fillId="0" borderId="125" xfId="0" applyNumberFormat="1" applyFont="1" applyFill="1" applyBorder="1" applyAlignment="1">
      <alignment horizontal="center" vertical="center"/>
    </xf>
    <xf numFmtId="176" fontId="25" fillId="0" borderId="126" xfId="0" applyNumberFormat="1" applyFont="1" applyFill="1" applyBorder="1" applyAlignment="1">
      <alignment horizontal="center" vertical="center"/>
    </xf>
    <xf numFmtId="176" fontId="25" fillId="0" borderId="60" xfId="0" applyNumberFormat="1" applyFont="1" applyFill="1" applyBorder="1" applyAlignment="1">
      <alignment horizontal="right" vertical="center"/>
    </xf>
    <xf numFmtId="176" fontId="25" fillId="0" borderId="61" xfId="0" applyNumberFormat="1" applyFont="1" applyFill="1" applyBorder="1" applyAlignment="1">
      <alignment horizontal="right" vertical="center"/>
    </xf>
    <xf numFmtId="176" fontId="25" fillId="0" borderId="62" xfId="0" applyNumberFormat="1" applyFont="1" applyFill="1" applyBorder="1" applyAlignment="1">
      <alignment horizontal="right" vertical="center"/>
    </xf>
    <xf numFmtId="176" fontId="30" fillId="0" borderId="54" xfId="0" applyNumberFormat="1" applyFont="1" applyFill="1" applyBorder="1" applyAlignment="1">
      <alignment horizontal="center" vertical="center"/>
    </xf>
    <xf numFmtId="176" fontId="25" fillId="0" borderId="17" xfId="0" applyNumberFormat="1" applyFont="1" applyFill="1" applyBorder="1" applyAlignment="1">
      <alignment vertical="center"/>
    </xf>
    <xf numFmtId="176" fontId="25" fillId="0" borderId="53" xfId="0" applyNumberFormat="1" applyFont="1" applyFill="1" applyBorder="1" applyAlignment="1">
      <alignment horizontal="center" vertical="center"/>
    </xf>
    <xf numFmtId="176" fontId="25" fillId="0" borderId="37" xfId="0" applyNumberFormat="1" applyFont="1" applyFill="1" applyBorder="1" applyAlignment="1">
      <alignment horizontal="center" vertical="center"/>
    </xf>
    <xf numFmtId="176" fontId="25" fillId="0" borderId="58" xfId="0" applyNumberFormat="1" applyFont="1" applyFill="1" applyBorder="1" applyAlignment="1">
      <alignment horizontal="left" vertical="center"/>
    </xf>
    <xf numFmtId="176" fontId="25" fillId="0" borderId="34" xfId="0" applyNumberFormat="1" applyFont="1" applyFill="1" applyBorder="1" applyAlignment="1">
      <alignment horizontal="left" vertical="center"/>
    </xf>
    <xf numFmtId="176" fontId="25" fillId="0" borderId="59" xfId="0" applyNumberFormat="1" applyFont="1" applyFill="1" applyBorder="1" applyAlignment="1">
      <alignment horizontal="left" vertical="center"/>
    </xf>
    <xf numFmtId="176" fontId="25" fillId="0" borderId="32" xfId="0" applyNumberFormat="1" applyFont="1" applyFill="1" applyBorder="1" applyAlignment="1">
      <alignment horizontal="left" vertical="center"/>
    </xf>
    <xf numFmtId="176" fontId="25" fillId="0" borderId="30" xfId="0" applyNumberFormat="1" applyFont="1" applyFill="1" applyBorder="1" applyAlignment="1">
      <alignment horizontal="left" vertical="center"/>
    </xf>
    <xf numFmtId="176" fontId="25" fillId="0" borderId="31" xfId="0" applyNumberFormat="1" applyFont="1" applyFill="1" applyBorder="1" applyAlignment="1">
      <alignment horizontal="left" vertical="center"/>
    </xf>
    <xf numFmtId="176" fontId="25" fillId="0" borderId="35" xfId="0" applyNumberFormat="1" applyFont="1" applyFill="1" applyBorder="1" applyAlignment="1">
      <alignment horizontal="left" vertical="center"/>
    </xf>
    <xf numFmtId="176" fontId="25" fillId="0" borderId="114" xfId="0" applyNumberFormat="1" applyFont="1" applyFill="1" applyBorder="1" applyAlignment="1">
      <alignment horizontal="center" vertical="center"/>
    </xf>
    <xf numFmtId="176" fontId="25" fillId="0" borderId="104" xfId="0" applyNumberFormat="1" applyFont="1" applyFill="1" applyBorder="1" applyAlignment="1">
      <alignment horizontal="center" vertical="center"/>
    </xf>
    <xf numFmtId="176" fontId="25" fillId="0" borderId="116" xfId="0" applyNumberFormat="1" applyFont="1" applyFill="1" applyBorder="1" applyAlignment="1">
      <alignment horizontal="center" vertical="center"/>
    </xf>
    <xf numFmtId="176" fontId="25" fillId="0" borderId="117" xfId="0" applyNumberFormat="1" applyFont="1" applyFill="1" applyBorder="1" applyAlignment="1">
      <alignment horizontal="center" vertical="center"/>
    </xf>
    <xf numFmtId="176" fontId="25" fillId="0" borderId="32" xfId="0" applyNumberFormat="1" applyFont="1" applyFill="1" applyBorder="1" applyAlignment="1">
      <alignment horizontal="right" vertical="center" shrinkToFit="1"/>
    </xf>
    <xf numFmtId="176" fontId="25" fillId="0" borderId="30" xfId="0" applyNumberFormat="1" applyFont="1" applyFill="1" applyBorder="1" applyAlignment="1">
      <alignment horizontal="right" vertical="center" shrinkToFit="1"/>
    </xf>
    <xf numFmtId="176" fontId="25" fillId="0" borderId="31" xfId="0" applyNumberFormat="1" applyFont="1" applyFill="1" applyBorder="1" applyAlignment="1">
      <alignment horizontal="right" vertical="center" shrinkToFit="1"/>
    </xf>
    <xf numFmtId="176" fontId="25" fillId="0" borderId="15" xfId="0" applyNumberFormat="1" applyFont="1" applyFill="1" applyBorder="1" applyAlignment="1">
      <alignment horizontal="right" vertical="center" shrinkToFit="1"/>
    </xf>
    <xf numFmtId="176" fontId="25" fillId="0" borderId="0" xfId="0" applyNumberFormat="1" applyFont="1" applyFill="1" applyBorder="1" applyAlignment="1">
      <alignment horizontal="right" vertical="center" shrinkToFit="1"/>
    </xf>
    <xf numFmtId="176" fontId="25" fillId="0" borderId="16" xfId="0" applyNumberFormat="1" applyFont="1" applyFill="1" applyBorder="1" applyAlignment="1">
      <alignment horizontal="right" vertical="center" shrinkToFit="1"/>
    </xf>
    <xf numFmtId="176" fontId="25" fillId="0" borderId="58" xfId="0" applyNumberFormat="1" applyFont="1" applyFill="1" applyBorder="1" applyAlignment="1">
      <alignment horizontal="right" vertical="center" shrinkToFit="1"/>
    </xf>
    <xf numFmtId="176" fontId="25" fillId="0" borderId="34" xfId="0" applyNumberFormat="1" applyFont="1" applyFill="1" applyBorder="1" applyAlignment="1">
      <alignment horizontal="right" vertical="center" shrinkToFit="1"/>
    </xf>
    <xf numFmtId="176" fontId="25" fillId="0" borderId="35" xfId="0" applyNumberFormat="1" applyFont="1" applyFill="1" applyBorder="1" applyAlignment="1">
      <alignment horizontal="right" vertical="center" shrinkToFit="1"/>
    </xf>
    <xf numFmtId="176" fontId="25" fillId="0" borderId="52" xfId="0" applyNumberFormat="1" applyFont="1" applyFill="1" applyBorder="1" applyAlignment="1">
      <alignment horizontal="center" vertical="center" textRotation="255"/>
    </xf>
    <xf numFmtId="176" fontId="25" fillId="0" borderId="52" xfId="0" applyNumberFormat="1" applyFont="1" applyFill="1" applyBorder="1" applyAlignment="1">
      <alignment vertical="center" textRotation="255"/>
    </xf>
    <xf numFmtId="176" fontId="25" fillId="0" borderId="87" xfId="0" applyNumberFormat="1" applyFont="1" applyFill="1" applyBorder="1" applyAlignment="1">
      <alignment vertical="center"/>
    </xf>
    <xf numFmtId="176" fontId="25" fillId="0" borderId="32" xfId="0" applyNumberFormat="1" applyFont="1" applyFill="1" applyBorder="1" applyAlignment="1">
      <alignment vertical="center"/>
    </xf>
    <xf numFmtId="176" fontId="25" fillId="0" borderId="30" xfId="0" applyNumberFormat="1" applyFont="1" applyFill="1" applyBorder="1" applyAlignment="1">
      <alignment vertical="center"/>
    </xf>
    <xf numFmtId="176" fontId="25" fillId="0" borderId="57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5" fillId="0" borderId="37" xfId="0" applyNumberFormat="1" applyFont="1" applyFill="1" applyBorder="1" applyAlignment="1">
      <alignment vertical="center"/>
    </xf>
    <xf numFmtId="176" fontId="25" fillId="0" borderId="40" xfId="0" applyNumberFormat="1" applyFont="1" applyFill="1" applyBorder="1" applyAlignment="1">
      <alignment horizontal="center" vertical="center"/>
    </xf>
    <xf numFmtId="176" fontId="25" fillId="0" borderId="13" xfId="0" applyNumberFormat="1" applyFont="1" applyFill="1" applyBorder="1" applyAlignment="1">
      <alignment horizontal="center" vertical="center"/>
    </xf>
    <xf numFmtId="176" fontId="25" fillId="0" borderId="41" xfId="0" applyNumberFormat="1" applyFont="1" applyFill="1" applyBorder="1" applyAlignment="1">
      <alignment horizontal="center" vertical="center"/>
    </xf>
    <xf numFmtId="176" fontId="25" fillId="0" borderId="14" xfId="0" applyNumberFormat="1" applyFont="1" applyFill="1" applyBorder="1" applyAlignment="1">
      <alignment horizontal="center" vertical="center"/>
    </xf>
    <xf numFmtId="176" fontId="25" fillId="0" borderId="60" xfId="0" applyNumberFormat="1" applyFont="1" applyFill="1" applyBorder="1" applyAlignment="1">
      <alignment horizontal="right" vertical="center" shrinkToFit="1"/>
    </xf>
    <xf numFmtId="176" fontId="25" fillId="0" borderId="61" xfId="0" applyNumberFormat="1" applyFont="1" applyFill="1" applyBorder="1" applyAlignment="1">
      <alignment horizontal="right" vertical="center" shrinkToFit="1"/>
    </xf>
    <xf numFmtId="176" fontId="25" fillId="0" borderId="62" xfId="0" applyNumberFormat="1" applyFont="1" applyFill="1" applyBorder="1" applyAlignment="1">
      <alignment horizontal="right" vertical="center" shrinkToFit="1"/>
    </xf>
    <xf numFmtId="176" fontId="25" fillId="0" borderId="61" xfId="0" applyNumberFormat="1" applyFont="1" applyBorder="1">
      <alignment vertical="center"/>
    </xf>
    <xf numFmtId="176" fontId="25" fillId="0" borderId="62" xfId="0" applyNumberFormat="1" applyFont="1" applyBorder="1">
      <alignment vertical="center"/>
    </xf>
    <xf numFmtId="176" fontId="25" fillId="0" borderId="32" xfId="0" applyNumberFormat="1" applyFont="1" applyFill="1" applyBorder="1" applyAlignment="1">
      <alignment horizontal="right" vertical="center"/>
    </xf>
    <xf numFmtId="176" fontId="25" fillId="0" borderId="30" xfId="0" applyNumberFormat="1" applyFont="1" applyFill="1" applyBorder="1" applyAlignment="1">
      <alignment horizontal="right" vertical="center"/>
    </xf>
    <xf numFmtId="176" fontId="25" fillId="0" borderId="31" xfId="0" applyNumberFormat="1" applyFont="1" applyFill="1" applyBorder="1" applyAlignment="1">
      <alignment horizontal="right" vertical="center"/>
    </xf>
    <xf numFmtId="176" fontId="25" fillId="0" borderId="15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5" fillId="0" borderId="16" xfId="0" applyNumberFormat="1" applyFont="1" applyFill="1" applyBorder="1" applyAlignment="1">
      <alignment horizontal="right" vertical="center"/>
    </xf>
    <xf numFmtId="176" fontId="25" fillId="0" borderId="58" xfId="0" applyNumberFormat="1" applyFont="1" applyFill="1" applyBorder="1" applyAlignment="1">
      <alignment horizontal="right" vertical="center"/>
    </xf>
    <xf numFmtId="176" fontId="25" fillId="0" borderId="34" xfId="0" applyNumberFormat="1" applyFont="1" applyFill="1" applyBorder="1" applyAlignment="1">
      <alignment horizontal="right" vertical="center"/>
    </xf>
    <xf numFmtId="176" fontId="25" fillId="0" borderId="35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>
      <alignment horizontal="left" vertical="center"/>
    </xf>
    <xf numFmtId="176" fontId="27" fillId="0" borderId="0" xfId="0" applyNumberFormat="1" applyFont="1" applyFill="1" applyAlignment="1">
      <alignment horizontal="center" vertical="center"/>
    </xf>
    <xf numFmtId="176" fontId="25" fillId="0" borderId="57" xfId="0" applyNumberFormat="1" applyFont="1" applyFill="1" applyBorder="1" applyAlignment="1">
      <alignment horizontal="left" vertical="center"/>
    </xf>
    <xf numFmtId="176" fontId="25" fillId="0" borderId="63" xfId="0" applyNumberFormat="1" applyFont="1" applyFill="1" applyBorder="1" applyAlignment="1">
      <alignment horizontal="right" vertical="center" shrinkToFit="1"/>
    </xf>
    <xf numFmtId="176" fontId="30" fillId="0" borderId="52" xfId="0" applyNumberFormat="1" applyFont="1" applyFill="1" applyBorder="1" applyAlignment="1">
      <alignment vertical="center" textRotation="255"/>
    </xf>
    <xf numFmtId="176" fontId="25" fillId="0" borderId="60" xfId="0" applyNumberFormat="1" applyFont="1" applyFill="1" applyBorder="1" applyAlignment="1">
      <alignment vertical="center"/>
    </xf>
    <xf numFmtId="176" fontId="25" fillId="0" borderId="61" xfId="0" applyNumberFormat="1" applyFont="1" applyFill="1" applyBorder="1" applyAlignment="1">
      <alignment vertical="center"/>
    </xf>
    <xf numFmtId="176" fontId="25" fillId="0" borderId="62" xfId="0" applyNumberFormat="1" applyFont="1" applyFill="1" applyBorder="1" applyAlignment="1">
      <alignment vertical="center"/>
    </xf>
    <xf numFmtId="176" fontId="25" fillId="0" borderId="42" xfId="0" applyNumberFormat="1" applyFont="1" applyFill="1" applyBorder="1" applyAlignment="1">
      <alignment vertical="center"/>
    </xf>
    <xf numFmtId="176" fontId="25" fillId="0" borderId="124" xfId="0" applyNumberFormat="1" applyFont="1" applyFill="1" applyBorder="1" applyAlignment="1">
      <alignment horizontal="center" vertical="center"/>
    </xf>
    <xf numFmtId="176" fontId="30" fillId="0" borderId="61" xfId="0" applyNumberFormat="1" applyFont="1" applyFill="1" applyBorder="1" applyAlignment="1">
      <alignment horizontal="center" vertical="center"/>
    </xf>
    <xf numFmtId="176" fontId="25" fillId="0" borderId="115" xfId="0" applyNumberFormat="1" applyFont="1" applyFill="1" applyBorder="1" applyAlignment="1">
      <alignment horizontal="center" vertical="center"/>
    </xf>
    <xf numFmtId="176" fontId="25" fillId="0" borderId="105" xfId="0" applyNumberFormat="1" applyFont="1" applyFill="1" applyBorder="1" applyAlignment="1">
      <alignment horizontal="center" vertical="center"/>
    </xf>
    <xf numFmtId="176" fontId="30" fillId="0" borderId="34" xfId="0" applyNumberFormat="1" applyFont="1" applyFill="1" applyBorder="1" applyAlignment="1">
      <alignment horizontal="center" vertical="center"/>
    </xf>
    <xf numFmtId="176" fontId="25" fillId="0" borderId="31" xfId="0" applyNumberFormat="1" applyFont="1" applyFill="1" applyBorder="1" applyAlignment="1">
      <alignment vertical="center"/>
    </xf>
    <xf numFmtId="176" fontId="25" fillId="0" borderId="16" xfId="0" applyNumberFormat="1" applyFont="1" applyFill="1" applyBorder="1" applyAlignment="1">
      <alignment vertical="center"/>
    </xf>
    <xf numFmtId="176" fontId="25" fillId="0" borderId="58" xfId="0" applyNumberFormat="1" applyFont="1" applyFill="1" applyBorder="1" applyAlignment="1">
      <alignment vertical="center"/>
    </xf>
    <xf numFmtId="176" fontId="25" fillId="0" borderId="34" xfId="0" applyNumberFormat="1" applyFont="1" applyFill="1" applyBorder="1" applyAlignment="1">
      <alignment vertical="center"/>
    </xf>
    <xf numFmtId="176" fontId="25" fillId="0" borderId="35" xfId="0" applyNumberFormat="1" applyFont="1" applyFill="1" applyBorder="1" applyAlignment="1">
      <alignment vertical="center"/>
    </xf>
    <xf numFmtId="176" fontId="25" fillId="0" borderId="62" xfId="0" applyNumberFormat="1" applyFont="1" applyFill="1" applyBorder="1" applyAlignment="1">
      <alignment horizontal="center" vertical="center"/>
    </xf>
    <xf numFmtId="176" fontId="25" fillId="0" borderId="63" xfId="0" applyNumberFormat="1" applyFont="1" applyFill="1" applyBorder="1" applyAlignment="1">
      <alignment vertical="center" shrinkToFit="1"/>
    </xf>
    <xf numFmtId="176" fontId="25" fillId="0" borderId="32" xfId="0" applyNumberFormat="1" applyFont="1" applyFill="1" applyBorder="1" applyAlignment="1">
      <alignment vertical="center" shrinkToFit="1"/>
    </xf>
    <xf numFmtId="176" fontId="25" fillId="0" borderId="30" xfId="0" applyNumberFormat="1" applyFont="1" applyFill="1" applyBorder="1" applyAlignment="1">
      <alignment vertical="center" shrinkToFit="1"/>
    </xf>
    <xf numFmtId="176" fontId="25" fillId="0" borderId="31" xfId="0" applyNumberFormat="1" applyFont="1" applyFill="1" applyBorder="1" applyAlignment="1">
      <alignment vertical="center" shrinkToFit="1"/>
    </xf>
    <xf numFmtId="176" fontId="25" fillId="0" borderId="15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16" xfId="0" applyNumberFormat="1" applyFont="1" applyFill="1" applyBorder="1" applyAlignment="1">
      <alignment vertical="center" shrinkToFit="1"/>
    </xf>
    <xf numFmtId="176" fontId="25" fillId="0" borderId="58" xfId="0" applyNumberFormat="1" applyFont="1" applyFill="1" applyBorder="1" applyAlignment="1">
      <alignment vertical="center" shrinkToFit="1"/>
    </xf>
    <xf numFmtId="176" fontId="25" fillId="0" borderId="34" xfId="0" applyNumberFormat="1" applyFont="1" applyFill="1" applyBorder="1" applyAlignment="1">
      <alignment vertical="center" shrinkToFit="1"/>
    </xf>
    <xf numFmtId="176" fontId="25" fillId="0" borderId="35" xfId="0" applyNumberFormat="1" applyFont="1" applyFill="1" applyBorder="1" applyAlignment="1">
      <alignment vertical="center" shrinkToFit="1"/>
    </xf>
    <xf numFmtId="176" fontId="25" fillId="0" borderId="99" xfId="0" applyNumberFormat="1" applyFont="1" applyFill="1" applyBorder="1" applyAlignment="1">
      <alignment horizontal="right" vertical="center" shrinkToFit="1"/>
    </xf>
    <xf numFmtId="176" fontId="25" fillId="0" borderId="100" xfId="0" applyNumberFormat="1" applyFont="1" applyFill="1" applyBorder="1" applyAlignment="1">
      <alignment horizontal="center" vertical="center"/>
    </xf>
    <xf numFmtId="176" fontId="25" fillId="0" borderId="37" xfId="0" applyNumberFormat="1" applyFont="1" applyFill="1" applyBorder="1" applyAlignment="1">
      <alignment horizontal="left" vertical="center"/>
    </xf>
    <xf numFmtId="176" fontId="33" fillId="0" borderId="29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3" fillId="0" borderId="31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34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32" xfId="0" applyNumberFormat="1" applyFont="1" applyFill="1" applyBorder="1" applyAlignment="1">
      <alignment horizontal="center" vertical="center"/>
    </xf>
    <xf numFmtId="176" fontId="33" fillId="0" borderId="57" xfId="0" applyNumberFormat="1" applyFont="1" applyFill="1" applyBorder="1" applyAlignment="1">
      <alignment horizontal="center" vertical="center"/>
    </xf>
    <xf numFmtId="176" fontId="33" fillId="0" borderId="15" xfId="0" applyNumberFormat="1" applyFont="1" applyFill="1" applyBorder="1" applyAlignment="1">
      <alignment horizontal="center" vertical="center"/>
    </xf>
    <xf numFmtId="176" fontId="33" fillId="0" borderId="37" xfId="0" applyNumberFormat="1" applyFont="1" applyFill="1" applyBorder="1" applyAlignment="1">
      <alignment horizontal="center" vertical="center"/>
    </xf>
    <xf numFmtId="176" fontId="33" fillId="0" borderId="58" xfId="0" applyNumberFormat="1" applyFont="1" applyFill="1" applyBorder="1" applyAlignment="1">
      <alignment horizontal="center" vertical="center"/>
    </xf>
    <xf numFmtId="176" fontId="33" fillId="0" borderId="59" xfId="0" applyNumberFormat="1" applyFont="1" applyFill="1" applyBorder="1" applyAlignment="1">
      <alignment horizontal="center" vertical="center"/>
    </xf>
    <xf numFmtId="3" fontId="33" fillId="0" borderId="60" xfId="0" applyNumberFormat="1" applyFont="1" applyFill="1" applyBorder="1" applyAlignment="1">
      <alignment horizontal="right" vertical="center"/>
    </xf>
    <xf numFmtId="3" fontId="33" fillId="0" borderId="61" xfId="0" applyNumberFormat="1" applyFont="1" applyFill="1" applyBorder="1" applyAlignment="1">
      <alignment horizontal="right" vertical="center"/>
    </xf>
    <xf numFmtId="3" fontId="33" fillId="0" borderId="62" xfId="0" applyNumberFormat="1" applyFont="1" applyFill="1" applyBorder="1" applyAlignment="1">
      <alignment horizontal="right" vertical="center"/>
    </xf>
    <xf numFmtId="3" fontId="33" fillId="0" borderId="60" xfId="0" applyNumberFormat="1" applyFont="1" applyFill="1" applyBorder="1" applyAlignment="1">
      <alignment horizontal="center" vertical="center"/>
    </xf>
    <xf numFmtId="3" fontId="33" fillId="0" borderId="61" xfId="0" applyNumberFormat="1" applyFont="1" applyFill="1" applyBorder="1" applyAlignment="1">
      <alignment horizontal="center" vertical="center"/>
    </xf>
    <xf numFmtId="3" fontId="33" fillId="0" borderId="62" xfId="0" applyNumberFormat="1" applyFont="1" applyFill="1" applyBorder="1" applyAlignment="1">
      <alignment horizontal="center" vertical="center"/>
    </xf>
    <xf numFmtId="176" fontId="33" fillId="0" borderId="49" xfId="0" applyNumberFormat="1" applyFont="1" applyFill="1" applyBorder="1" applyAlignment="1">
      <alignment horizontal="center" vertical="center"/>
    </xf>
    <xf numFmtId="176" fontId="33" fillId="0" borderId="45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67" xfId="0" applyNumberFormat="1" applyFont="1" applyFill="1" applyBorder="1" applyAlignment="1">
      <alignment horizontal="center" vertical="center"/>
    </xf>
    <xf numFmtId="176" fontId="33" fillId="0" borderId="11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8" xfId="0" applyNumberFormat="1" applyFont="1" applyFill="1" applyBorder="1" applyAlignment="1">
      <alignment horizontal="center" vertical="center" wrapText="1"/>
    </xf>
    <xf numFmtId="176" fontId="33" fillId="0" borderId="40" xfId="0" applyNumberFormat="1" applyFont="1" applyFill="1" applyBorder="1" applyAlignment="1">
      <alignment horizontal="center" vertical="center" wrapText="1"/>
    </xf>
    <xf numFmtId="176" fontId="33" fillId="0" borderId="79" xfId="0" applyNumberFormat="1" applyFont="1" applyFill="1" applyBorder="1" applyAlignment="1">
      <alignment horizontal="center" vertical="center"/>
    </xf>
    <xf numFmtId="0" fontId="33" fillId="0" borderId="18" xfId="0" applyNumberFormat="1" applyFont="1" applyFill="1" applyBorder="1" applyAlignment="1">
      <alignment horizontal="center" vertical="center"/>
    </xf>
    <xf numFmtId="176" fontId="33" fillId="0" borderId="14" xfId="0" applyNumberFormat="1" applyFont="1" applyFill="1" applyBorder="1" applyAlignment="1">
      <alignment vertical="center"/>
    </xf>
    <xf numFmtId="176" fontId="33" fillId="0" borderId="41" xfId="0" applyNumberFormat="1" applyFont="1" applyFill="1" applyBorder="1" applyAlignment="1">
      <alignment vertical="center"/>
    </xf>
    <xf numFmtId="176" fontId="33" fillId="0" borderId="40" xfId="0" applyNumberFormat="1" applyFont="1" applyFill="1" applyBorder="1" applyAlignment="1">
      <alignment horizontal="center" vertical="center" wrapText="1" shrinkToFit="1"/>
    </xf>
    <xf numFmtId="176" fontId="33" fillId="0" borderId="13" xfId="0" applyNumberFormat="1" applyFont="1" applyFill="1" applyBorder="1" applyAlignment="1">
      <alignment horizontal="center" vertical="center" wrapText="1" shrinkToFit="1"/>
    </xf>
    <xf numFmtId="176" fontId="33" fillId="0" borderId="41" xfId="0" applyNumberFormat="1" applyFont="1" applyFill="1" applyBorder="1" applyAlignment="1">
      <alignment horizontal="center" vertical="center" wrapText="1" shrinkToFit="1"/>
    </xf>
    <xf numFmtId="176" fontId="33" fillId="0" borderId="14" xfId="0" applyNumberFormat="1" applyFont="1" applyFill="1" applyBorder="1" applyAlignment="1">
      <alignment horizontal="left" vertical="top"/>
    </xf>
    <xf numFmtId="176" fontId="33" fillId="0" borderId="103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 shrinkToFit="1"/>
    </xf>
    <xf numFmtId="176" fontId="33" fillId="0" borderId="102" xfId="0" applyNumberFormat="1" applyFont="1" applyFill="1" applyBorder="1" applyAlignment="1">
      <alignment horizontal="left" vertical="center"/>
    </xf>
    <xf numFmtId="176" fontId="33" fillId="0" borderId="87" xfId="0" applyNumberFormat="1" applyFont="1" applyFill="1" applyBorder="1" applyAlignment="1">
      <alignment horizontal="center" vertical="center" shrinkToFit="1"/>
    </xf>
    <xf numFmtId="176" fontId="33" fillId="0" borderId="101" xfId="0" applyNumberFormat="1" applyFont="1" applyFill="1" applyBorder="1" applyAlignment="1">
      <alignment horizontal="center" vertical="center" shrinkToFit="1"/>
    </xf>
    <xf numFmtId="176" fontId="33" fillId="0" borderId="40" xfId="0" applyNumberFormat="1" applyFont="1" applyFill="1" applyBorder="1" applyAlignment="1">
      <alignment horizontal="left" vertical="center"/>
    </xf>
    <xf numFmtId="176" fontId="33" fillId="0" borderId="13" xfId="0" applyNumberFormat="1" applyFont="1" applyFill="1" applyBorder="1" applyAlignment="1">
      <alignment horizontal="left" vertical="center"/>
    </xf>
    <xf numFmtId="176" fontId="33" fillId="0" borderId="14" xfId="0" applyNumberFormat="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9</xdr:row>
      <xdr:rowOff>0</xdr:rowOff>
    </xdr:from>
    <xdr:to>
      <xdr:col>1</xdr:col>
      <xdr:colOff>0</xdr:colOff>
      <xdr:row>12</xdr:row>
      <xdr:rowOff>15875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4C6971E-E6CA-44B8-A706-112EDC49F4F3}"/>
            </a:ext>
          </a:extLst>
        </xdr:cNvPr>
        <xdr:cNvCxnSpPr/>
      </xdr:nvCxnSpPr>
      <xdr:spPr>
        <a:xfrm flipH="1">
          <a:off x="31750" y="3889375"/>
          <a:ext cx="1587500" cy="2968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23232</xdr:colOff>
      <xdr:row>7</xdr:row>
      <xdr:rowOff>0</xdr:rowOff>
    </xdr:from>
    <xdr:to>
      <xdr:col>9</xdr:col>
      <xdr:colOff>1</xdr:colOff>
      <xdr:row>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08544C4-3A25-46D1-830F-5063A62C69B1}"/>
            </a:ext>
          </a:extLst>
        </xdr:cNvPr>
        <xdr:cNvCxnSpPr/>
      </xdr:nvCxnSpPr>
      <xdr:spPr>
        <a:xfrm flipH="1">
          <a:off x="23232" y="3670610"/>
          <a:ext cx="2590336" cy="28226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0</xdr:rowOff>
    </xdr:from>
    <xdr:to>
      <xdr:col>9</xdr:col>
      <xdr:colOff>0</xdr:colOff>
      <xdr:row>16</xdr:row>
      <xdr:rowOff>360090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217360B-65DF-4C31-BE46-11811F971E04}"/>
            </a:ext>
          </a:extLst>
        </xdr:cNvPr>
        <xdr:cNvCxnSpPr/>
      </xdr:nvCxnSpPr>
      <xdr:spPr>
        <a:xfrm flipH="1">
          <a:off x="0" y="8630579"/>
          <a:ext cx="2613567" cy="11267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9</xdr:row>
      <xdr:rowOff>35719</xdr:rowOff>
    </xdr:from>
    <xdr:to>
      <xdr:col>0</xdr:col>
      <xdr:colOff>1702594</xdr:colOff>
      <xdr:row>11</xdr:row>
      <xdr:rowOff>464343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D15E7FF-B6EA-4909-B9CE-15FBC3D1CDA1}"/>
            </a:ext>
          </a:extLst>
        </xdr:cNvPr>
        <xdr:cNvCxnSpPr/>
      </xdr:nvCxnSpPr>
      <xdr:spPr>
        <a:xfrm flipH="1">
          <a:off x="47626" y="3893344"/>
          <a:ext cx="1654968" cy="1404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9</xdr:col>
      <xdr:colOff>18586</xdr:colOff>
      <xdr:row>9</xdr:row>
      <xdr:rowOff>936702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38A0357-1CE2-4896-8813-556A638C2793}"/>
            </a:ext>
          </a:extLst>
        </xdr:cNvPr>
        <xdr:cNvCxnSpPr/>
      </xdr:nvCxnSpPr>
      <xdr:spPr>
        <a:xfrm flipH="1">
          <a:off x="0" y="3676650"/>
          <a:ext cx="2590336" cy="28226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14</xdr:row>
      <xdr:rowOff>23812</xdr:rowOff>
    </xdr:from>
    <xdr:to>
      <xdr:col>8</xdr:col>
      <xdr:colOff>273844</xdr:colOff>
      <xdr:row>16</xdr:row>
      <xdr:rowOff>364737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D5AB60-90C7-4361-ABA5-EE5524A4AEA3}"/>
            </a:ext>
          </a:extLst>
        </xdr:cNvPr>
        <xdr:cNvCxnSpPr/>
      </xdr:nvCxnSpPr>
      <xdr:spPr>
        <a:xfrm flipH="1">
          <a:off x="1" y="8810625"/>
          <a:ext cx="2559843" cy="1102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24"/>
  <sheetViews>
    <sheetView tabSelected="1" view="pageBreakPreview" zoomScale="60" zoomScaleNormal="95" workbookViewId="0">
      <selection activeCell="A2" sqref="A2:K2"/>
    </sheetView>
  </sheetViews>
  <sheetFormatPr defaultColWidth="9" defaultRowHeight="16.5"/>
  <cols>
    <col min="1" max="1" width="22.7265625" style="34" customWidth="1"/>
    <col min="2" max="2" width="5.36328125" style="34" customWidth="1"/>
    <col min="3" max="3" width="40.08984375" style="34" customWidth="1"/>
    <col min="4" max="11" width="22.36328125" style="34" customWidth="1"/>
    <col min="12" max="12" width="18.7265625" style="34" customWidth="1"/>
    <col min="13" max="16" width="12.453125" style="34" customWidth="1"/>
    <col min="17" max="16384" width="9" style="34"/>
  </cols>
  <sheetData>
    <row r="1" spans="1:32" ht="23.25" customHeight="1">
      <c r="A1" s="48" t="s">
        <v>114</v>
      </c>
      <c r="B1" s="48" t="s">
        <v>154</v>
      </c>
      <c r="C1" s="48"/>
      <c r="D1" s="48"/>
      <c r="E1" s="48"/>
      <c r="F1" s="48"/>
      <c r="G1" s="48"/>
      <c r="H1" s="48"/>
      <c r="I1" s="48"/>
      <c r="J1" s="48"/>
      <c r="K1" s="48"/>
    </row>
    <row r="2" spans="1:32" ht="45.75" customHeight="1">
      <c r="A2" s="132" t="s">
        <v>155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35"/>
    </row>
    <row r="3" spans="1:32" ht="18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8"/>
      <c r="L3" s="121" t="s">
        <v>153</v>
      </c>
    </row>
    <row r="4" spans="1:32" ht="38.25" customHeight="1" thickBot="1">
      <c r="A4" s="50" t="s">
        <v>16</v>
      </c>
      <c r="B4" s="144"/>
      <c r="C4" s="144"/>
      <c r="D4" s="144"/>
      <c r="E4" s="144"/>
      <c r="F4" s="144"/>
      <c r="G4" s="144"/>
      <c r="H4" s="144"/>
      <c r="I4" s="52"/>
      <c r="J4" s="52"/>
      <c r="K4" s="52"/>
      <c r="L4" s="120">
        <v>1920000</v>
      </c>
    </row>
    <row r="5" spans="1:32" ht="23.25" customHeight="1" thickBot="1">
      <c r="A5" s="48"/>
      <c r="B5" s="48"/>
      <c r="C5" s="48"/>
      <c r="D5" s="48"/>
      <c r="E5" s="48"/>
      <c r="F5" s="53"/>
      <c r="G5" s="53"/>
      <c r="H5" s="48"/>
      <c r="I5" s="53"/>
      <c r="J5" s="48"/>
      <c r="K5" s="48"/>
    </row>
    <row r="6" spans="1:32" ht="38.25" customHeight="1">
      <c r="A6" s="134" t="s">
        <v>160</v>
      </c>
      <c r="B6" s="137" t="s">
        <v>108</v>
      </c>
      <c r="C6" s="137" t="s">
        <v>18</v>
      </c>
      <c r="D6" s="140" t="s">
        <v>45</v>
      </c>
      <c r="E6" s="140" t="s">
        <v>0</v>
      </c>
      <c r="F6" s="140" t="s">
        <v>1</v>
      </c>
      <c r="G6" s="140" t="s">
        <v>2</v>
      </c>
      <c r="H6" s="152" t="s">
        <v>19</v>
      </c>
      <c r="I6" s="140" t="s">
        <v>20</v>
      </c>
      <c r="J6" s="150" t="s">
        <v>79</v>
      </c>
      <c r="K6" s="142" t="s">
        <v>3</v>
      </c>
    </row>
    <row r="7" spans="1:32" ht="38.25" customHeight="1">
      <c r="A7" s="135"/>
      <c r="B7" s="138"/>
      <c r="C7" s="138"/>
      <c r="D7" s="141"/>
      <c r="E7" s="141"/>
      <c r="F7" s="141"/>
      <c r="G7" s="141"/>
      <c r="H7" s="153"/>
      <c r="I7" s="149"/>
      <c r="J7" s="151"/>
      <c r="K7" s="143"/>
    </row>
    <row r="8" spans="1:32" ht="38.25" customHeight="1">
      <c r="A8" s="135"/>
      <c r="B8" s="138"/>
      <c r="C8" s="138"/>
      <c r="D8" s="141"/>
      <c r="E8" s="141"/>
      <c r="F8" s="141"/>
      <c r="G8" s="141"/>
      <c r="H8" s="153"/>
      <c r="I8" s="149"/>
      <c r="J8" s="151"/>
      <c r="K8" s="143"/>
    </row>
    <row r="9" spans="1:32" ht="38.25" customHeight="1">
      <c r="A9" s="136"/>
      <c r="B9" s="139"/>
      <c r="C9" s="54"/>
      <c r="D9" s="55" t="s">
        <v>106</v>
      </c>
      <c r="E9" s="55" t="s">
        <v>4</v>
      </c>
      <c r="F9" s="55" t="s">
        <v>5</v>
      </c>
      <c r="G9" s="56" t="s">
        <v>6</v>
      </c>
      <c r="H9" s="56" t="s">
        <v>67</v>
      </c>
      <c r="I9" s="56" t="s">
        <v>66</v>
      </c>
      <c r="J9" s="57" t="s">
        <v>81</v>
      </c>
      <c r="K9" s="58" t="s">
        <v>82</v>
      </c>
    </row>
    <row r="10" spans="1:32" s="36" customFormat="1" ht="38.25" customHeight="1">
      <c r="A10" s="145"/>
      <c r="B10" s="59"/>
      <c r="C10" s="60"/>
      <c r="D10" s="61" t="s">
        <v>22</v>
      </c>
      <c r="E10" s="61" t="s">
        <v>7</v>
      </c>
      <c r="F10" s="61" t="s">
        <v>7</v>
      </c>
      <c r="G10" s="62" t="s">
        <v>7</v>
      </c>
      <c r="H10" s="63" t="s">
        <v>22</v>
      </c>
      <c r="I10" s="63" t="s">
        <v>22</v>
      </c>
      <c r="J10" s="64" t="s">
        <v>22</v>
      </c>
      <c r="K10" s="65" t="s">
        <v>22</v>
      </c>
    </row>
    <row r="11" spans="1:32" s="36" customFormat="1" ht="38.25" customHeight="1">
      <c r="A11" s="146"/>
      <c r="B11" s="66">
        <v>1</v>
      </c>
      <c r="C11" s="67"/>
      <c r="D11" s="124"/>
      <c r="E11" s="124"/>
      <c r="F11" s="124">
        <f>D11-E11</f>
        <v>0</v>
      </c>
      <c r="G11" s="125"/>
      <c r="H11" s="125">
        <f>IF(G11&lt;=$L$4,G11,$L$4)</f>
        <v>0</v>
      </c>
      <c r="I11" s="125">
        <f>H11/2</f>
        <v>0</v>
      </c>
      <c r="J11" s="147">
        <f>I11+I12</f>
        <v>0</v>
      </c>
      <c r="K11" s="148">
        <f>ROUNDDOWN(J11,-3)</f>
        <v>0</v>
      </c>
    </row>
    <row r="12" spans="1:32" s="36" customFormat="1" ht="38.25" customHeight="1" thickBot="1">
      <c r="A12" s="146"/>
      <c r="B12" s="68">
        <v>2</v>
      </c>
      <c r="C12" s="69"/>
      <c r="D12" s="126"/>
      <c r="E12" s="126"/>
      <c r="F12" s="126">
        <f>D12-E12</f>
        <v>0</v>
      </c>
      <c r="G12" s="127"/>
      <c r="H12" s="127">
        <f>IF(G12&lt;=$L$4,G12,$L$4)</f>
        <v>0</v>
      </c>
      <c r="I12" s="127">
        <f>H12/2</f>
        <v>0</v>
      </c>
      <c r="J12" s="147"/>
      <c r="K12" s="148"/>
    </row>
    <row r="13" spans="1:32" s="44" customFormat="1" ht="38.25" customHeight="1" thickBot="1">
      <c r="A13" s="70" t="s">
        <v>110</v>
      </c>
      <c r="B13" s="71"/>
      <c r="C13" s="71" t="s">
        <v>89</v>
      </c>
      <c r="D13" s="128">
        <f t="shared" ref="D13:I13" si="0">SUM(D11:D12)</f>
        <v>0</v>
      </c>
      <c r="E13" s="129">
        <f t="shared" si="0"/>
        <v>0</v>
      </c>
      <c r="F13" s="129">
        <f t="shared" si="0"/>
        <v>0</v>
      </c>
      <c r="G13" s="129">
        <f t="shared" si="0"/>
        <v>0</v>
      </c>
      <c r="H13" s="129">
        <f t="shared" si="0"/>
        <v>0</v>
      </c>
      <c r="I13" s="129">
        <f t="shared" si="0"/>
        <v>0</v>
      </c>
      <c r="J13" s="130">
        <f>SUM(J11)</f>
        <v>0</v>
      </c>
      <c r="K13" s="131">
        <f>SUM(K11)</f>
        <v>0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8.7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32" s="44" customFormat="1" ht="23.25" customHeight="1">
      <c r="A15" s="72" t="s">
        <v>80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pans="1:32" s="44" customFormat="1" ht="23.25" customHeight="1">
      <c r="A16" s="72" t="s">
        <v>115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6" s="44" customFormat="1" ht="23.25" customHeight="1">
      <c r="A17" s="156" t="s">
        <v>116</v>
      </c>
      <c r="B17" s="157"/>
      <c r="C17" s="157"/>
      <c r="D17" s="157"/>
      <c r="E17" s="157"/>
      <c r="F17" s="157"/>
      <c r="G17" s="157"/>
      <c r="H17" s="157"/>
      <c r="I17" s="157"/>
      <c r="J17" s="72"/>
      <c r="K17" s="72"/>
    </row>
    <row r="18" spans="1:16" s="44" customFormat="1" ht="24" customHeight="1">
      <c r="A18" s="162" t="s">
        <v>165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45"/>
      <c r="M18" s="43"/>
      <c r="N18" s="43"/>
      <c r="O18" s="43"/>
      <c r="P18" s="43"/>
    </row>
    <row r="19" spans="1:16" s="44" customFormat="1" ht="23.25" customHeight="1">
      <c r="A19" s="72" t="s">
        <v>103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6" s="44" customFormat="1" ht="23.25" customHeight="1">
      <c r="A20" s="72" t="s">
        <v>117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6" ht="23.2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6" ht="23.25" customHeight="1">
      <c r="A22" s="73" t="s">
        <v>101</v>
      </c>
      <c r="B22" s="155"/>
      <c r="C22" s="155"/>
      <c r="D22" s="155"/>
      <c r="E22" s="73" t="s">
        <v>91</v>
      </c>
      <c r="F22" s="155"/>
      <c r="G22" s="155"/>
      <c r="H22" s="155"/>
      <c r="I22" s="48"/>
      <c r="J22" s="48"/>
      <c r="K22" s="48"/>
    </row>
    <row r="23" spans="1:16" ht="23.25" customHeight="1">
      <c r="A23" s="73" t="s">
        <v>102</v>
      </c>
      <c r="B23" s="158" t="s">
        <v>146</v>
      </c>
      <c r="C23" s="158"/>
      <c r="D23" s="158"/>
      <c r="E23" s="73" t="s">
        <v>152</v>
      </c>
      <c r="F23" s="159"/>
      <c r="G23" s="160"/>
      <c r="H23" s="161"/>
      <c r="I23" s="48"/>
      <c r="J23" s="48"/>
      <c r="K23" s="48"/>
    </row>
    <row r="24" spans="1:16" ht="23.25" customHeight="1">
      <c r="A24" s="73" t="s">
        <v>90</v>
      </c>
      <c r="B24" s="154" t="s">
        <v>92</v>
      </c>
      <c r="C24" s="154"/>
      <c r="D24" s="154"/>
      <c r="E24" s="123" t="s">
        <v>93</v>
      </c>
      <c r="F24" s="155"/>
      <c r="G24" s="155"/>
      <c r="H24" s="155"/>
      <c r="I24" s="48"/>
      <c r="J24" s="48"/>
      <c r="K24" s="48"/>
    </row>
  </sheetData>
  <mergeCells count="24">
    <mergeCell ref="B24:D24"/>
    <mergeCell ref="F24:H24"/>
    <mergeCell ref="A17:I17"/>
    <mergeCell ref="B22:D22"/>
    <mergeCell ref="B23:D23"/>
    <mergeCell ref="F23:H23"/>
    <mergeCell ref="F22:H22"/>
    <mergeCell ref="A18:K18"/>
    <mergeCell ref="A10:A12"/>
    <mergeCell ref="J11:J12"/>
    <mergeCell ref="K11:K12"/>
    <mergeCell ref="G6:G8"/>
    <mergeCell ref="I6:I8"/>
    <mergeCell ref="J6:J8"/>
    <mergeCell ref="H6:H8"/>
    <mergeCell ref="E6:E8"/>
    <mergeCell ref="F6:F8"/>
    <mergeCell ref="A2:K2"/>
    <mergeCell ref="A6:A9"/>
    <mergeCell ref="B6:B9"/>
    <mergeCell ref="C6:C8"/>
    <mergeCell ref="D6:D8"/>
    <mergeCell ref="K6:K8"/>
    <mergeCell ref="B4:H4"/>
  </mergeCells>
  <phoneticPr fontId="19"/>
  <printOptions horizontalCentered="1"/>
  <pageMargins left="0.27559055118110237" right="0.19685039370078741" top="0.35433070866141736" bottom="0.35433070866141736" header="0" footer="0"/>
  <pageSetup paperSize="9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9226-E0DC-4043-8CE8-0A22EC95BB9C}">
  <dimension ref="A1:F4"/>
  <sheetViews>
    <sheetView workbookViewId="0">
      <selection activeCell="C21" sqref="C21:C24"/>
    </sheetView>
  </sheetViews>
  <sheetFormatPr defaultRowHeight="13"/>
  <sheetData>
    <row r="1" spans="1:6">
      <c r="A1" t="s">
        <v>170</v>
      </c>
    </row>
    <row r="2" spans="1:6">
      <c r="A2">
        <f>'補助金所要額調（別紙１） '!$B$22</f>
        <v>0</v>
      </c>
      <c r="B2" t="str">
        <f>'補助金所要額調（別紙１） '!$B$23</f>
        <v>〒</v>
      </c>
      <c r="C2" t="str">
        <f>'補助金所要額調（別紙１） '!$B$24</f>
        <v>（職名）</v>
      </c>
      <c r="D2">
        <f>'補助金所要額調（別紙１） '!$F$22</f>
        <v>0</v>
      </c>
      <c r="E2">
        <f>'補助金所要額調（別紙１） '!$F$23</f>
        <v>0</v>
      </c>
      <c r="F2">
        <f>'補助金所要額調（別紙１） '!$F$24</f>
        <v>0</v>
      </c>
    </row>
    <row r="3" spans="1:6">
      <c r="A3" t="s">
        <v>171</v>
      </c>
    </row>
    <row r="4" spans="1:6">
      <c r="A4">
        <f>'所要額調（別紙１）'!$B$24</f>
        <v>0</v>
      </c>
      <c r="B4" t="str">
        <f>'所要額調（別紙１）'!$B$25</f>
        <v>〒</v>
      </c>
      <c r="C4" t="str">
        <f>'所要額調（別紙１）'!$B$26</f>
        <v>（職名）</v>
      </c>
      <c r="D4">
        <f>'所要額調（別紙１）'!$F$24</f>
        <v>0</v>
      </c>
      <c r="E4">
        <f>'所要額調（別紙１）'!$F$25</f>
        <v>0</v>
      </c>
      <c r="F4">
        <f>'所要額調（別紙１）'!$F$26</f>
        <v>0</v>
      </c>
    </row>
  </sheetData>
  <phoneticPr fontId="1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S35"/>
  <sheetViews>
    <sheetView showZeros="0" view="pageBreakPreview" topLeftCell="A9" zoomScale="82" zoomScaleNormal="85" zoomScaleSheetLayoutView="82" workbookViewId="0">
      <selection activeCell="A2" sqref="A2:AR2"/>
    </sheetView>
  </sheetViews>
  <sheetFormatPr defaultColWidth="9" defaultRowHeight="14"/>
  <cols>
    <col min="1" max="9" width="4.1796875" style="2" customWidth="1"/>
    <col min="10" max="42" width="3.7265625" style="2" customWidth="1"/>
    <col min="43" max="43" width="3.453125" style="2" customWidth="1"/>
    <col min="44" max="44" width="2.26953125" style="2" customWidth="1"/>
    <col min="45" max="45" width="12.453125" style="2" bestFit="1" customWidth="1"/>
    <col min="46" max="49" width="3.08984375" style="2" customWidth="1"/>
    <col min="50" max="16384" width="9" style="2"/>
  </cols>
  <sheetData>
    <row r="1" spans="1:45" s="10" customFormat="1" ht="23.25" customHeight="1">
      <c r="A1" s="246" t="s">
        <v>156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10" t="s">
        <v>169</v>
      </c>
    </row>
    <row r="2" spans="1:45" s="25" customFormat="1" ht="37.5" customHeight="1">
      <c r="A2" s="247" t="s">
        <v>168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10">
        <v>1920000</v>
      </c>
    </row>
    <row r="3" spans="1:45" ht="22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</row>
    <row r="4" spans="1:45" s="10" customFormat="1" ht="38.25" customHeight="1" thickBot="1">
      <c r="A4" s="213" t="s">
        <v>104</v>
      </c>
      <c r="B4" s="213"/>
      <c r="C4" s="213"/>
      <c r="D4" s="213"/>
      <c r="E4" s="227">
        <f>'補助金所要額調（別紙１） '!$B$4:$H$4</f>
        <v>0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6"/>
    </row>
    <row r="5" spans="1:45" s="10" customFormat="1" ht="19.5" customHeight="1" thickBot="1">
      <c r="A5" s="77"/>
      <c r="B5" s="77"/>
      <c r="C5" s="77"/>
      <c r="D5" s="77"/>
      <c r="E5" s="77"/>
      <c r="F5" s="77"/>
      <c r="G5" s="77"/>
      <c r="H5" s="7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</row>
    <row r="6" spans="1:45" s="10" customFormat="1" ht="74.25" customHeight="1">
      <c r="A6" s="224" t="s">
        <v>23</v>
      </c>
      <c r="B6" s="225"/>
      <c r="C6" s="248"/>
      <c r="D6" s="248"/>
      <c r="E6" s="248"/>
      <c r="F6" s="225" t="s">
        <v>24</v>
      </c>
      <c r="G6" s="225"/>
      <c r="H6" s="225"/>
      <c r="I6" s="249"/>
      <c r="J6" s="250"/>
      <c r="K6" s="250"/>
      <c r="L6" s="250"/>
      <c r="M6" s="250"/>
      <c r="N6" s="250"/>
      <c r="O6" s="250"/>
      <c r="P6" s="250"/>
      <c r="Q6" s="250"/>
      <c r="R6" s="250"/>
      <c r="S6" s="251"/>
      <c r="T6" s="78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80"/>
      <c r="AR6" s="81"/>
    </row>
    <row r="7" spans="1:45" s="10" customFormat="1" ht="74.25" customHeight="1">
      <c r="A7" s="195" t="s">
        <v>161</v>
      </c>
      <c r="B7" s="196"/>
      <c r="C7" s="196"/>
      <c r="D7" s="196"/>
      <c r="E7" s="196"/>
      <c r="F7" s="196"/>
      <c r="G7" s="196"/>
      <c r="H7" s="196"/>
      <c r="I7" s="196"/>
      <c r="J7" s="197" t="s">
        <v>44</v>
      </c>
      <c r="K7" s="198"/>
      <c r="L7" s="198"/>
      <c r="M7" s="198"/>
      <c r="N7" s="199"/>
      <c r="O7" s="196" t="s">
        <v>43</v>
      </c>
      <c r="P7" s="196"/>
      <c r="Q7" s="196"/>
      <c r="R7" s="196"/>
      <c r="S7" s="196"/>
      <c r="T7" s="197" t="s">
        <v>42</v>
      </c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200"/>
      <c r="AR7" s="82"/>
    </row>
    <row r="8" spans="1:45" s="10" customFormat="1" ht="74.25" customHeight="1">
      <c r="A8" s="83"/>
      <c r="B8" s="84"/>
      <c r="C8" s="84"/>
      <c r="D8" s="84"/>
      <c r="E8" s="84"/>
      <c r="F8" s="84"/>
      <c r="G8" s="84"/>
      <c r="H8" s="84"/>
      <c r="I8" s="85"/>
      <c r="J8" s="228"/>
      <c r="K8" s="229"/>
      <c r="L8" s="229"/>
      <c r="M8" s="229"/>
      <c r="N8" s="230"/>
      <c r="O8" s="237"/>
      <c r="P8" s="238"/>
      <c r="Q8" s="238"/>
      <c r="R8" s="238"/>
      <c r="S8" s="239"/>
      <c r="T8" s="178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80"/>
      <c r="AR8" s="76"/>
    </row>
    <row r="9" spans="1:45" s="10" customFormat="1" ht="74.25" customHeight="1">
      <c r="A9" s="212"/>
      <c r="B9" s="213"/>
      <c r="C9" s="213"/>
      <c r="D9" s="213"/>
      <c r="E9" s="213"/>
      <c r="F9" s="213"/>
      <c r="G9" s="213"/>
      <c r="H9" s="213"/>
      <c r="I9" s="214"/>
      <c r="J9" s="231"/>
      <c r="K9" s="232"/>
      <c r="L9" s="232"/>
      <c r="M9" s="232"/>
      <c r="N9" s="233"/>
      <c r="O9" s="240"/>
      <c r="P9" s="241"/>
      <c r="Q9" s="241"/>
      <c r="R9" s="241"/>
      <c r="S9" s="242"/>
      <c r="T9" s="181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3"/>
      <c r="AR9" s="76"/>
    </row>
    <row r="10" spans="1:45" s="10" customFormat="1" ht="74.25" customHeight="1" thickBot="1">
      <c r="A10" s="92"/>
      <c r="B10" s="93"/>
      <c r="C10" s="93"/>
      <c r="D10" s="93"/>
      <c r="E10" s="93"/>
      <c r="F10" s="93"/>
      <c r="G10" s="93"/>
      <c r="H10" s="93"/>
      <c r="I10" s="94"/>
      <c r="J10" s="234"/>
      <c r="K10" s="235"/>
      <c r="L10" s="235"/>
      <c r="M10" s="235"/>
      <c r="N10" s="236"/>
      <c r="O10" s="243"/>
      <c r="P10" s="244"/>
      <c r="Q10" s="244"/>
      <c r="R10" s="244"/>
      <c r="S10" s="245"/>
      <c r="T10" s="184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6"/>
      <c r="AR10" s="76"/>
    </row>
    <row r="11" spans="1:45" s="10" customFormat="1" ht="74.25" customHeight="1" thickTop="1" thickBot="1">
      <c r="A11" s="226" t="s">
        <v>110</v>
      </c>
      <c r="B11" s="227"/>
      <c r="C11" s="227"/>
      <c r="D11" s="227"/>
      <c r="E11" s="227"/>
      <c r="F11" s="227"/>
      <c r="G11" s="227"/>
      <c r="H11" s="227"/>
      <c r="I11" s="227"/>
      <c r="J11" s="187"/>
      <c r="K11" s="188"/>
      <c r="L11" s="188"/>
      <c r="M11" s="188"/>
      <c r="N11" s="189"/>
      <c r="O11" s="190"/>
      <c r="P11" s="190"/>
      <c r="Q11" s="190"/>
      <c r="R11" s="190"/>
      <c r="S11" s="190"/>
      <c r="T11" s="175" t="s">
        <v>19</v>
      </c>
      <c r="U11" s="176"/>
      <c r="V11" s="176"/>
      <c r="W11" s="177"/>
      <c r="X11" s="191">
        <f>IF(O11&lt;=$AS$2,O11,$AS$2)</f>
        <v>0</v>
      </c>
      <c r="Y11" s="192"/>
      <c r="Z11" s="192"/>
      <c r="AA11" s="192"/>
      <c r="AB11" s="192"/>
      <c r="AC11" s="192"/>
      <c r="AD11" s="192"/>
      <c r="AE11" s="193"/>
      <c r="AF11" s="175" t="s">
        <v>111</v>
      </c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94"/>
      <c r="AR11" s="76"/>
    </row>
    <row r="12" spans="1:45" s="10" customFormat="1" ht="23.25" customHeight="1" thickBot="1">
      <c r="A12" s="95" t="s">
        <v>109</v>
      </c>
      <c r="B12" s="76"/>
      <c r="C12" s="96"/>
      <c r="D12" s="96"/>
      <c r="E12" s="96"/>
      <c r="F12" s="96"/>
      <c r="G12" s="96"/>
      <c r="H12" s="96"/>
      <c r="I12" s="96"/>
      <c r="J12" s="96"/>
      <c r="K12" s="90"/>
      <c r="L12" s="90"/>
      <c r="M12" s="90"/>
      <c r="N12" s="90"/>
      <c r="O12" s="90"/>
      <c r="P12" s="97"/>
      <c r="Q12" s="97"/>
      <c r="R12" s="97"/>
      <c r="S12" s="97"/>
      <c r="T12" s="97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</row>
    <row r="13" spans="1:45" s="9" customFormat="1" ht="30" customHeight="1">
      <c r="A13" s="224" t="s">
        <v>118</v>
      </c>
      <c r="B13" s="225"/>
      <c r="C13" s="225">
        <v>1</v>
      </c>
      <c r="D13" s="225"/>
      <c r="E13" s="225"/>
      <c r="F13" s="225" t="s">
        <v>24</v>
      </c>
      <c r="G13" s="225"/>
      <c r="H13" s="225"/>
      <c r="I13" s="221" t="s">
        <v>172</v>
      </c>
      <c r="J13" s="222"/>
      <c r="K13" s="222"/>
      <c r="L13" s="222"/>
      <c r="M13" s="222"/>
      <c r="N13" s="222"/>
      <c r="O13" s="222"/>
      <c r="P13" s="222"/>
      <c r="Q13" s="222"/>
      <c r="R13" s="222"/>
      <c r="S13" s="223"/>
      <c r="T13" s="78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R13" s="98"/>
    </row>
    <row r="14" spans="1:45" ht="41.25" customHeight="1">
      <c r="A14" s="195" t="s">
        <v>161</v>
      </c>
      <c r="B14" s="196"/>
      <c r="C14" s="196"/>
      <c r="D14" s="196"/>
      <c r="E14" s="196"/>
      <c r="F14" s="196"/>
      <c r="G14" s="196"/>
      <c r="H14" s="196"/>
      <c r="I14" s="196"/>
      <c r="J14" s="197" t="s">
        <v>44</v>
      </c>
      <c r="K14" s="198"/>
      <c r="L14" s="198"/>
      <c r="M14" s="198"/>
      <c r="N14" s="199"/>
      <c r="O14" s="196" t="s">
        <v>43</v>
      </c>
      <c r="P14" s="196"/>
      <c r="Q14" s="196"/>
      <c r="R14" s="196"/>
      <c r="S14" s="196"/>
      <c r="T14" s="197" t="s">
        <v>42</v>
      </c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200"/>
      <c r="AR14" s="99"/>
    </row>
    <row r="15" spans="1:45" ht="30" customHeight="1">
      <c r="A15" s="83"/>
      <c r="B15" s="84"/>
      <c r="C15" s="84"/>
      <c r="D15" s="84"/>
      <c r="E15" s="84"/>
      <c r="F15" s="84"/>
      <c r="G15" s="84"/>
      <c r="H15" s="84"/>
      <c r="I15" s="85"/>
      <c r="J15" s="86"/>
      <c r="K15" s="87"/>
      <c r="L15" s="87"/>
      <c r="M15" s="87"/>
      <c r="N15" s="88"/>
      <c r="O15" s="201"/>
      <c r="P15" s="202"/>
      <c r="Q15" s="202"/>
      <c r="R15" s="202"/>
      <c r="S15" s="203"/>
      <c r="T15" s="204" t="s">
        <v>112</v>
      </c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6"/>
      <c r="AR15" s="99"/>
    </row>
    <row r="16" spans="1:45" ht="30" customHeight="1">
      <c r="A16" s="212"/>
      <c r="B16" s="213"/>
      <c r="C16" s="213"/>
      <c r="D16" s="213"/>
      <c r="E16" s="213"/>
      <c r="F16" s="213"/>
      <c r="G16" s="213"/>
      <c r="H16" s="213"/>
      <c r="I16" s="214"/>
      <c r="J16" s="218">
        <v>2250000</v>
      </c>
      <c r="K16" s="219"/>
      <c r="L16" s="219"/>
      <c r="M16" s="219"/>
      <c r="N16" s="220"/>
      <c r="O16" s="215">
        <v>2224000</v>
      </c>
      <c r="P16" s="216"/>
      <c r="Q16" s="216"/>
      <c r="R16" s="216"/>
      <c r="S16" s="217"/>
      <c r="T16" s="207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9"/>
      <c r="AR16" s="99"/>
    </row>
    <row r="17" spans="1:44" ht="30" customHeight="1" thickBot="1">
      <c r="A17" s="92"/>
      <c r="B17" s="93"/>
      <c r="C17" s="93"/>
      <c r="D17" s="93"/>
      <c r="E17" s="93"/>
      <c r="F17" s="93"/>
      <c r="G17" s="93"/>
      <c r="H17" s="93"/>
      <c r="I17" s="94"/>
      <c r="J17" s="89"/>
      <c r="K17" s="90"/>
      <c r="L17" s="90"/>
      <c r="M17" s="90"/>
      <c r="N17" s="91"/>
      <c r="O17" s="166"/>
      <c r="P17" s="167"/>
      <c r="Q17" s="167"/>
      <c r="R17" s="167"/>
      <c r="S17" s="168"/>
      <c r="T17" s="210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9"/>
      <c r="AR17" s="99"/>
    </row>
    <row r="18" spans="1:44" ht="30" customHeight="1" thickTop="1" thickBot="1">
      <c r="A18" s="169" t="s">
        <v>166</v>
      </c>
      <c r="B18" s="170"/>
      <c r="C18" s="170"/>
      <c r="D18" s="170"/>
      <c r="E18" s="170"/>
      <c r="F18" s="170"/>
      <c r="G18" s="170"/>
      <c r="H18" s="170"/>
      <c r="I18" s="170"/>
      <c r="J18" s="171">
        <v>2250000</v>
      </c>
      <c r="K18" s="172"/>
      <c r="L18" s="172"/>
      <c r="M18" s="172"/>
      <c r="N18" s="173"/>
      <c r="O18" s="174">
        <v>2224000</v>
      </c>
      <c r="P18" s="174"/>
      <c r="Q18" s="174"/>
      <c r="R18" s="174"/>
      <c r="S18" s="174"/>
      <c r="T18" s="175" t="s">
        <v>19</v>
      </c>
      <c r="U18" s="176"/>
      <c r="V18" s="176"/>
      <c r="W18" s="177"/>
      <c r="X18" s="171">
        <v>1920000</v>
      </c>
      <c r="Y18" s="172"/>
      <c r="Z18" s="172"/>
      <c r="AA18" s="172"/>
      <c r="AB18" s="172"/>
      <c r="AC18" s="172"/>
      <c r="AD18" s="172"/>
      <c r="AE18" s="172"/>
      <c r="AF18" s="163" t="s">
        <v>111</v>
      </c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5"/>
      <c r="AR18" s="99"/>
    </row>
    <row r="19" spans="1:44" ht="19.5" customHeight="1"/>
    <row r="20" spans="1:44" ht="19.5" customHeight="1"/>
    <row r="21" spans="1:44" ht="19.5" customHeight="1"/>
    <row r="22" spans="1:44" ht="19.5" customHeight="1"/>
    <row r="23" spans="1:44" ht="19.5" customHeight="1"/>
    <row r="24" spans="1:44" ht="19.5" customHeight="1"/>
    <row r="25" spans="1:44" ht="19.5" customHeight="1"/>
    <row r="26" spans="1:44" ht="19.5" customHeight="1"/>
    <row r="27" spans="1:44" ht="19.5" customHeight="1"/>
    <row r="28" spans="1:44" ht="19.5" customHeight="1"/>
    <row r="29" spans="1:44" ht="19.5" customHeight="1"/>
    <row r="30" spans="1:44" ht="19.5" customHeight="1"/>
    <row r="31" spans="1:44" ht="19.5" customHeight="1"/>
    <row r="32" spans="1:44" ht="19.5" customHeight="1"/>
    <row r="33" ht="19.5" customHeight="1"/>
    <row r="34" ht="19.5" customHeight="1"/>
    <row r="35" ht="19.5" customHeight="1"/>
  </sheetData>
  <mergeCells count="42">
    <mergeCell ref="A7:I7"/>
    <mergeCell ref="E4:X4"/>
    <mergeCell ref="A1:AR1"/>
    <mergeCell ref="A2:AR2"/>
    <mergeCell ref="A4:D4"/>
    <mergeCell ref="A6:B6"/>
    <mergeCell ref="C6:E6"/>
    <mergeCell ref="F6:H6"/>
    <mergeCell ref="I6:S6"/>
    <mergeCell ref="T7:AQ7"/>
    <mergeCell ref="J7:N7"/>
    <mergeCell ref="O7:S7"/>
    <mergeCell ref="A9:I9"/>
    <mergeCell ref="I13:S13"/>
    <mergeCell ref="A13:B13"/>
    <mergeCell ref="C13:E13"/>
    <mergeCell ref="F13:H13"/>
    <mergeCell ref="A11:I11"/>
    <mergeCell ref="J8:N10"/>
    <mergeCell ref="O8:S10"/>
    <mergeCell ref="A14:I14"/>
    <mergeCell ref="J14:N14"/>
    <mergeCell ref="O14:S14"/>
    <mergeCell ref="T14:AQ14"/>
    <mergeCell ref="O15:S15"/>
    <mergeCell ref="T15:AQ17"/>
    <mergeCell ref="A16:I16"/>
    <mergeCell ref="O16:S16"/>
    <mergeCell ref="J16:N16"/>
    <mergeCell ref="T8:AQ10"/>
    <mergeCell ref="J11:N11"/>
    <mergeCell ref="O11:S11"/>
    <mergeCell ref="T11:W11"/>
    <mergeCell ref="X11:AE11"/>
    <mergeCell ref="AF11:AQ11"/>
    <mergeCell ref="AF18:AQ18"/>
    <mergeCell ref="O17:S17"/>
    <mergeCell ref="A18:I18"/>
    <mergeCell ref="J18:N18"/>
    <mergeCell ref="O18:S18"/>
    <mergeCell ref="T18:W18"/>
    <mergeCell ref="X18:AE18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66"/>
  <sheetViews>
    <sheetView showZeros="0" view="pageBreakPreview" topLeftCell="A12" zoomScaleNormal="85" zoomScaleSheetLayoutView="100" workbookViewId="0">
      <selection activeCell="F19" sqref="F19:AF19"/>
    </sheetView>
  </sheetViews>
  <sheetFormatPr defaultColWidth="9" defaultRowHeight="14"/>
  <cols>
    <col min="1" max="32" width="3.7265625" style="1" customWidth="1"/>
    <col min="33" max="16384" width="9" style="1"/>
  </cols>
  <sheetData>
    <row r="1" spans="1:36" s="27" customFormat="1" ht="21.75" customHeight="1">
      <c r="A1" s="100" t="s">
        <v>157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6" ht="21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6" ht="30" customHeight="1">
      <c r="A3" s="262" t="s">
        <v>158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</row>
    <row r="4" spans="1:36" s="27" customFormat="1" ht="18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0"/>
      <c r="AB4" s="100"/>
      <c r="AC4" s="100"/>
      <c r="AD4" s="100"/>
      <c r="AE4" s="100"/>
      <c r="AF4" s="100"/>
    </row>
    <row r="5" spans="1:36" s="27" customFormat="1" ht="30.75" customHeight="1" thickBot="1">
      <c r="A5" s="103" t="s">
        <v>85</v>
      </c>
      <c r="B5" s="103"/>
      <c r="C5" s="103"/>
      <c r="D5" s="263">
        <f>'補助金所要額調（別紙１） '!$B$4:$H$4</f>
        <v>0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100"/>
      <c r="Z5" s="100"/>
      <c r="AA5" s="100"/>
      <c r="AB5" s="100"/>
      <c r="AC5" s="100"/>
      <c r="AD5" s="100"/>
      <c r="AE5" s="100"/>
      <c r="AF5" s="100"/>
    </row>
    <row r="6" spans="1:36" s="32" customFormat="1" ht="22.5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6" s="27" customFormat="1" ht="75" customHeight="1">
      <c r="A7" s="196" t="s">
        <v>23</v>
      </c>
      <c r="B7" s="196"/>
      <c r="C7" s="196"/>
      <c r="D7" s="196"/>
      <c r="E7" s="196"/>
      <c r="F7" s="196" t="s">
        <v>24</v>
      </c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 t="s">
        <v>28</v>
      </c>
      <c r="R7" s="196"/>
      <c r="S7" s="196"/>
      <c r="T7" s="196"/>
      <c r="U7" s="196"/>
      <c r="V7" s="196"/>
      <c r="W7" s="196"/>
      <c r="X7" s="196"/>
      <c r="Y7" s="196" t="s">
        <v>83</v>
      </c>
      <c r="Z7" s="196"/>
      <c r="AA7" s="196"/>
      <c r="AB7" s="196"/>
      <c r="AC7" s="196"/>
      <c r="AD7" s="196"/>
      <c r="AE7" s="196"/>
      <c r="AF7" s="196"/>
    </row>
    <row r="8" spans="1:36" s="27" customFormat="1" ht="75" customHeight="1">
      <c r="A8" s="252" t="s">
        <v>30</v>
      </c>
      <c r="B8" s="252"/>
      <c r="C8" s="252"/>
      <c r="D8" s="252"/>
      <c r="E8" s="252"/>
      <c r="F8" s="253" t="s">
        <v>97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</row>
    <row r="9" spans="1:36" s="27" customFormat="1" ht="75" customHeight="1">
      <c r="A9" s="257" t="s">
        <v>162</v>
      </c>
      <c r="B9" s="252"/>
      <c r="C9" s="252"/>
      <c r="D9" s="252"/>
      <c r="E9" s="252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2" t="s">
        <v>12</v>
      </c>
      <c r="R9" s="252"/>
      <c r="S9" s="252"/>
      <c r="T9" s="252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0"/>
      <c r="AH9" s="20"/>
      <c r="AI9" s="20"/>
      <c r="AJ9" s="20"/>
    </row>
    <row r="10" spans="1:36" s="27" customFormat="1" ht="75" customHeight="1">
      <c r="A10" s="252" t="s">
        <v>41</v>
      </c>
      <c r="B10" s="252"/>
      <c r="C10" s="252"/>
      <c r="D10" s="252"/>
      <c r="E10" s="252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2" t="s">
        <v>95</v>
      </c>
      <c r="R10" s="252"/>
      <c r="S10" s="252"/>
      <c r="T10" s="252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0"/>
      <c r="AH10" s="20"/>
      <c r="AI10" s="20"/>
      <c r="AJ10" s="20"/>
    </row>
    <row r="11" spans="1:36" s="27" customFormat="1" ht="75" customHeight="1">
      <c r="A11" s="252" t="s">
        <v>11</v>
      </c>
      <c r="B11" s="252"/>
      <c r="C11" s="252"/>
      <c r="D11" s="252"/>
      <c r="E11" s="252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7" t="s">
        <v>113</v>
      </c>
      <c r="R11" s="252"/>
      <c r="S11" s="252"/>
      <c r="T11" s="252"/>
      <c r="U11" s="252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0"/>
      <c r="AH11" s="20"/>
      <c r="AI11" s="20"/>
      <c r="AJ11" s="20"/>
    </row>
    <row r="12" spans="1:36" s="27" customFormat="1" ht="345" customHeight="1">
      <c r="A12" s="252" t="s">
        <v>13</v>
      </c>
      <c r="B12" s="252"/>
      <c r="C12" s="252"/>
      <c r="D12" s="252"/>
      <c r="E12" s="252"/>
      <c r="F12" s="254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6"/>
      <c r="AG12" s="20"/>
      <c r="AH12" s="20"/>
      <c r="AI12" s="20"/>
      <c r="AJ12" s="20"/>
    </row>
    <row r="13" spans="1:36" ht="22.5" customHeight="1">
      <c r="A13" s="105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</row>
    <row r="14" spans="1:36" s="27" customFormat="1" ht="23.25" customHeight="1">
      <c r="A14" s="196" t="s">
        <v>23</v>
      </c>
      <c r="B14" s="196"/>
      <c r="C14" s="196">
        <v>1</v>
      </c>
      <c r="D14" s="196"/>
      <c r="E14" s="196"/>
      <c r="F14" s="196" t="s">
        <v>24</v>
      </c>
      <c r="G14" s="196"/>
      <c r="H14" s="196"/>
      <c r="I14" s="196" t="s">
        <v>107</v>
      </c>
      <c r="J14" s="196"/>
      <c r="K14" s="196"/>
      <c r="L14" s="196"/>
      <c r="M14" s="196"/>
      <c r="N14" s="196"/>
      <c r="O14" s="196"/>
      <c r="P14" s="196"/>
      <c r="Q14" s="196" t="s">
        <v>28</v>
      </c>
      <c r="R14" s="196"/>
      <c r="S14" s="196"/>
      <c r="T14" s="196" t="s">
        <v>47</v>
      </c>
      <c r="U14" s="196"/>
      <c r="V14" s="196"/>
      <c r="W14" s="196"/>
      <c r="X14" s="196"/>
      <c r="Y14" s="196" t="s">
        <v>83</v>
      </c>
      <c r="Z14" s="196"/>
      <c r="AA14" s="196"/>
      <c r="AB14" s="196" t="s">
        <v>84</v>
      </c>
      <c r="AC14" s="196"/>
      <c r="AD14" s="196"/>
      <c r="AE14" s="196"/>
      <c r="AF14" s="196"/>
    </row>
    <row r="15" spans="1:36" s="27" customFormat="1" ht="23.25" customHeight="1">
      <c r="A15" s="252" t="s">
        <v>30</v>
      </c>
      <c r="B15" s="252"/>
      <c r="C15" s="252"/>
      <c r="D15" s="252"/>
      <c r="E15" s="252"/>
      <c r="F15" s="253" t="s">
        <v>98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</row>
    <row r="16" spans="1:36" s="27" customFormat="1" ht="23.25" customHeight="1">
      <c r="A16" s="252" t="s">
        <v>151</v>
      </c>
      <c r="B16" s="252"/>
      <c r="C16" s="252"/>
      <c r="D16" s="252"/>
      <c r="E16" s="252"/>
      <c r="F16" s="253" t="s">
        <v>99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2" t="s">
        <v>12</v>
      </c>
      <c r="R16" s="252"/>
      <c r="S16" s="252"/>
      <c r="T16" s="252"/>
      <c r="U16" s="252"/>
      <c r="V16" s="258" t="s">
        <v>150</v>
      </c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0"/>
      <c r="AH16" s="20"/>
      <c r="AI16" s="20"/>
      <c r="AJ16" s="20"/>
    </row>
    <row r="17" spans="1:36" s="27" customFormat="1" ht="23.25" customHeight="1">
      <c r="A17" s="252" t="s">
        <v>41</v>
      </c>
      <c r="B17" s="252"/>
      <c r="C17" s="252"/>
      <c r="D17" s="252"/>
      <c r="E17" s="252"/>
      <c r="F17" s="253" t="s">
        <v>105</v>
      </c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2" t="s">
        <v>95</v>
      </c>
      <c r="R17" s="252"/>
      <c r="S17" s="252"/>
      <c r="T17" s="252"/>
      <c r="U17" s="252"/>
      <c r="V17" s="258" t="s">
        <v>100</v>
      </c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0"/>
      <c r="AH17" s="20"/>
      <c r="AI17" s="20"/>
      <c r="AJ17" s="20"/>
    </row>
    <row r="18" spans="1:36" s="27" customFormat="1" ht="23.25" customHeight="1">
      <c r="A18" s="252" t="s">
        <v>11</v>
      </c>
      <c r="B18" s="252"/>
      <c r="C18" s="252"/>
      <c r="D18" s="252"/>
      <c r="E18" s="252"/>
      <c r="F18" s="253" t="s">
        <v>174</v>
      </c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2" t="s">
        <v>94</v>
      </c>
      <c r="R18" s="252"/>
      <c r="S18" s="252"/>
      <c r="T18" s="252"/>
      <c r="U18" s="252"/>
      <c r="V18" s="258" t="s">
        <v>175</v>
      </c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0"/>
      <c r="AH18" s="20"/>
      <c r="AI18" s="20"/>
      <c r="AJ18" s="20"/>
    </row>
    <row r="19" spans="1:36" s="27" customFormat="1" ht="105" customHeight="1">
      <c r="A19" s="252" t="s">
        <v>13</v>
      </c>
      <c r="B19" s="252"/>
      <c r="C19" s="252"/>
      <c r="D19" s="252"/>
      <c r="E19" s="252"/>
      <c r="F19" s="259" t="s">
        <v>148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1"/>
      <c r="AG19" s="20"/>
      <c r="AH19" s="20"/>
      <c r="AI19" s="20"/>
      <c r="AJ19" s="20"/>
    </row>
    <row r="20" spans="1:36" ht="19" customHeight="1"/>
    <row r="21" spans="1:36" ht="19" customHeight="1"/>
    <row r="22" spans="1:36" ht="19" customHeight="1"/>
    <row r="23" spans="1:36" ht="19" customHeight="1"/>
    <row r="24" spans="1:36" ht="19" customHeight="1"/>
    <row r="25" spans="1:36" ht="19" customHeight="1"/>
    <row r="26" spans="1:36" ht="19" customHeight="1"/>
    <row r="27" spans="1:36" ht="19" customHeight="1"/>
    <row r="28" spans="1:36" ht="19" customHeight="1"/>
    <row r="29" spans="1:36" ht="19" customHeight="1"/>
    <row r="30" spans="1:36" ht="19" customHeight="1"/>
    <row r="31" spans="1:36" ht="19" customHeight="1"/>
    <row r="32" spans="1:36" ht="19" customHeight="1"/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</sheetData>
  <mergeCells count="52">
    <mergeCell ref="A9:E9"/>
    <mergeCell ref="F9:P9"/>
    <mergeCell ref="Q7:S7"/>
    <mergeCell ref="T7:X7"/>
    <mergeCell ref="Y7:AA7"/>
    <mergeCell ref="A8:E8"/>
    <mergeCell ref="F8:P8"/>
    <mergeCell ref="Q9:U9"/>
    <mergeCell ref="Q8:AF8"/>
    <mergeCell ref="V9:AF9"/>
    <mergeCell ref="A3:AF3"/>
    <mergeCell ref="A7:B7"/>
    <mergeCell ref="C7:E7"/>
    <mergeCell ref="D5:X5"/>
    <mergeCell ref="F7:H7"/>
    <mergeCell ref="I7:P7"/>
    <mergeCell ref="AB7:AF7"/>
    <mergeCell ref="A19:E19"/>
    <mergeCell ref="Q15:AF15"/>
    <mergeCell ref="Q16:U16"/>
    <mergeCell ref="V16:AF16"/>
    <mergeCell ref="A15:E15"/>
    <mergeCell ref="F15:P15"/>
    <mergeCell ref="A16:E16"/>
    <mergeCell ref="F16:P16"/>
    <mergeCell ref="A17:E17"/>
    <mergeCell ref="F17:P17"/>
    <mergeCell ref="Q17:U17"/>
    <mergeCell ref="V17:AF17"/>
    <mergeCell ref="A18:E18"/>
    <mergeCell ref="F18:P18"/>
    <mergeCell ref="Q18:U18"/>
    <mergeCell ref="F19:AF19"/>
    <mergeCell ref="AB14:AF14"/>
    <mergeCell ref="V18:AF18"/>
    <mergeCell ref="T14:X14"/>
    <mergeCell ref="Y14:AA14"/>
    <mergeCell ref="A14:B14"/>
    <mergeCell ref="C14:E14"/>
    <mergeCell ref="F14:H14"/>
    <mergeCell ref="I14:P14"/>
    <mergeCell ref="Q14:S14"/>
    <mergeCell ref="A10:E10"/>
    <mergeCell ref="Q10:U10"/>
    <mergeCell ref="F10:P10"/>
    <mergeCell ref="A11:E11"/>
    <mergeCell ref="A12:E12"/>
    <mergeCell ref="F11:P11"/>
    <mergeCell ref="F12:AF12"/>
    <mergeCell ref="Q11:U11"/>
    <mergeCell ref="V11:AF11"/>
    <mergeCell ref="V10:AF10"/>
  </mergeCells>
  <phoneticPr fontId="19"/>
  <pageMargins left="0.9055118110236221" right="0.27559055118110237" top="0.74803149606299213" bottom="0.55118110236220474" header="0.31496062992125984" footer="0.31496062992125984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F26"/>
  <sheetViews>
    <sheetView view="pageBreakPreview" topLeftCell="A4" zoomScale="55" zoomScaleNormal="60" zoomScaleSheetLayoutView="55" workbookViewId="0">
      <selection activeCell="F6" sqref="F6:AF10"/>
    </sheetView>
  </sheetViews>
  <sheetFormatPr defaultColWidth="9" defaultRowHeight="16.5"/>
  <cols>
    <col min="1" max="1" width="25.08984375" style="34" customWidth="1"/>
    <col min="2" max="2" width="5.36328125" style="34" customWidth="1"/>
    <col min="3" max="3" width="40.08984375" style="34" customWidth="1"/>
    <col min="4" max="11" width="22.36328125" style="34" customWidth="1"/>
    <col min="12" max="12" width="20.7265625" style="34" customWidth="1"/>
    <col min="13" max="16" width="12.453125" style="34" customWidth="1"/>
    <col min="17" max="16384" width="9" style="34"/>
  </cols>
  <sheetData>
    <row r="1" spans="1:32" ht="23.25" customHeight="1">
      <c r="A1" s="48" t="s">
        <v>114</v>
      </c>
      <c r="B1" s="48" t="s">
        <v>154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32" ht="45.75" customHeight="1">
      <c r="A2" s="132" t="s">
        <v>159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32" ht="18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8"/>
      <c r="L3" s="48"/>
    </row>
    <row r="4" spans="1:32" ht="38.25" customHeight="1" thickBot="1">
      <c r="A4" s="50" t="s">
        <v>16</v>
      </c>
      <c r="B4" s="144"/>
      <c r="C4" s="144"/>
      <c r="D4" s="144"/>
      <c r="E4" s="144"/>
      <c r="F4" s="144"/>
      <c r="G4" s="144"/>
      <c r="H4" s="144"/>
      <c r="I4" s="52"/>
      <c r="J4" s="52"/>
      <c r="K4" s="52"/>
      <c r="L4" s="52"/>
      <c r="M4" s="34" t="s">
        <v>153</v>
      </c>
    </row>
    <row r="5" spans="1:32" ht="23.25" customHeight="1" thickBot="1">
      <c r="A5" s="51"/>
      <c r="B5" s="48"/>
      <c r="C5" s="48"/>
      <c r="D5" s="48"/>
      <c r="E5" s="48"/>
      <c r="F5" s="53"/>
      <c r="G5" s="53"/>
      <c r="H5" s="48"/>
      <c r="I5" s="53"/>
      <c r="J5" s="48"/>
      <c r="K5" s="48"/>
      <c r="L5" s="48"/>
      <c r="M5" s="122">
        <v>1920000</v>
      </c>
    </row>
    <row r="6" spans="1:32" ht="38.25" customHeight="1">
      <c r="A6" s="134" t="s">
        <v>160</v>
      </c>
      <c r="B6" s="137" t="s">
        <v>119</v>
      </c>
      <c r="C6" s="137" t="s">
        <v>18</v>
      </c>
      <c r="D6" s="140" t="s">
        <v>45</v>
      </c>
      <c r="E6" s="140" t="s">
        <v>0</v>
      </c>
      <c r="F6" s="140" t="s">
        <v>1</v>
      </c>
      <c r="G6" s="140" t="s">
        <v>120</v>
      </c>
      <c r="H6" s="152" t="s">
        <v>19</v>
      </c>
      <c r="I6" s="140" t="s">
        <v>20</v>
      </c>
      <c r="J6" s="150" t="s">
        <v>121</v>
      </c>
      <c r="K6" s="137" t="s">
        <v>122</v>
      </c>
      <c r="L6" s="264" t="s">
        <v>123</v>
      </c>
    </row>
    <row r="7" spans="1:32" ht="38.25" customHeight="1">
      <c r="A7" s="135"/>
      <c r="B7" s="138"/>
      <c r="C7" s="138"/>
      <c r="D7" s="141"/>
      <c r="E7" s="141"/>
      <c r="F7" s="141"/>
      <c r="G7" s="141"/>
      <c r="H7" s="153"/>
      <c r="I7" s="149"/>
      <c r="J7" s="151"/>
      <c r="K7" s="138"/>
      <c r="L7" s="265"/>
    </row>
    <row r="8" spans="1:32" ht="38.25" customHeight="1">
      <c r="A8" s="135"/>
      <c r="B8" s="138"/>
      <c r="C8" s="138"/>
      <c r="D8" s="141"/>
      <c r="E8" s="141"/>
      <c r="F8" s="141"/>
      <c r="G8" s="141"/>
      <c r="H8" s="153"/>
      <c r="I8" s="149"/>
      <c r="J8" s="151"/>
      <c r="K8" s="138"/>
      <c r="L8" s="265"/>
    </row>
    <row r="9" spans="1:32" ht="38.25" customHeight="1">
      <c r="A9" s="136"/>
      <c r="B9" s="139"/>
      <c r="C9" s="54"/>
      <c r="D9" s="55" t="s">
        <v>124</v>
      </c>
      <c r="E9" s="55" t="s">
        <v>125</v>
      </c>
      <c r="F9" s="55" t="s">
        <v>126</v>
      </c>
      <c r="G9" s="56" t="s">
        <v>127</v>
      </c>
      <c r="H9" s="56" t="s">
        <v>128</v>
      </c>
      <c r="I9" s="56" t="s">
        <v>129</v>
      </c>
      <c r="J9" s="57" t="s">
        <v>130</v>
      </c>
      <c r="K9" s="106" t="s">
        <v>131</v>
      </c>
      <c r="L9" s="107" t="s">
        <v>132</v>
      </c>
    </row>
    <row r="10" spans="1:32" s="36" customFormat="1" ht="38.25" customHeight="1">
      <c r="A10" s="145"/>
      <c r="B10" s="59"/>
      <c r="C10" s="60"/>
      <c r="D10" s="61" t="s">
        <v>22</v>
      </c>
      <c r="E10" s="61" t="s">
        <v>7</v>
      </c>
      <c r="F10" s="61" t="s">
        <v>7</v>
      </c>
      <c r="G10" s="62" t="s">
        <v>7</v>
      </c>
      <c r="H10" s="63" t="s">
        <v>22</v>
      </c>
      <c r="I10" s="63" t="s">
        <v>22</v>
      </c>
      <c r="J10" s="64" t="s">
        <v>22</v>
      </c>
      <c r="K10" s="108" t="s">
        <v>22</v>
      </c>
      <c r="L10" s="109" t="s">
        <v>7</v>
      </c>
    </row>
    <row r="11" spans="1:32" s="36" customFormat="1" ht="38.25" customHeight="1">
      <c r="A11" s="146"/>
      <c r="B11" s="66">
        <v>1</v>
      </c>
      <c r="C11" s="67"/>
      <c r="D11" s="124"/>
      <c r="E11" s="124"/>
      <c r="F11" s="124">
        <f>D11-E11</f>
        <v>0</v>
      </c>
      <c r="G11" s="125"/>
      <c r="H11" s="125">
        <f>IF(G11&lt;$M$5,G11,$M$5)</f>
        <v>0</v>
      </c>
      <c r="I11" s="125">
        <f>H11/2</f>
        <v>0</v>
      </c>
      <c r="J11" s="147"/>
      <c r="K11" s="266">
        <f>ROUNDDOWN(IF(J11&lt;=SUM(G11:G12)/2,J11,SUM(G11:G12)/2),-3)</f>
        <v>0</v>
      </c>
      <c r="L11" s="267"/>
    </row>
    <row r="12" spans="1:32" s="36" customFormat="1" ht="38.25" customHeight="1" thickBot="1">
      <c r="A12" s="146"/>
      <c r="B12" s="68">
        <v>2</v>
      </c>
      <c r="C12" s="69"/>
      <c r="D12" s="126"/>
      <c r="E12" s="126"/>
      <c r="F12" s="126">
        <f>D12-E12</f>
        <v>0</v>
      </c>
      <c r="G12" s="127"/>
      <c r="H12" s="125">
        <f>IF(G12&lt;$M$5,G12,$M$5)</f>
        <v>0</v>
      </c>
      <c r="I12" s="127">
        <f>H12/2</f>
        <v>0</v>
      </c>
      <c r="J12" s="147"/>
      <c r="K12" s="266"/>
      <c r="L12" s="267"/>
    </row>
    <row r="13" spans="1:32" s="44" customFormat="1" ht="38.25" customHeight="1" thickBot="1">
      <c r="A13" s="70" t="s">
        <v>110</v>
      </c>
      <c r="B13" s="71"/>
      <c r="C13" s="71" t="s">
        <v>133</v>
      </c>
      <c r="D13" s="128">
        <f t="shared" ref="D13:L13" si="0">SUM(D11:D12)</f>
        <v>0</v>
      </c>
      <c r="E13" s="129">
        <f t="shared" si="0"/>
        <v>0</v>
      </c>
      <c r="F13" s="129">
        <f t="shared" si="0"/>
        <v>0</v>
      </c>
      <c r="G13" s="129">
        <f t="shared" si="0"/>
        <v>0</v>
      </c>
      <c r="H13" s="129">
        <f t="shared" si="0"/>
        <v>0</v>
      </c>
      <c r="I13" s="129">
        <f t="shared" si="0"/>
        <v>0</v>
      </c>
      <c r="J13" s="129">
        <f t="shared" si="0"/>
        <v>0</v>
      </c>
      <c r="K13" s="129">
        <f t="shared" si="0"/>
        <v>0</v>
      </c>
      <c r="L13" s="129">
        <f t="shared" si="0"/>
        <v>0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ht="18.7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32" ht="23.25" customHeight="1">
      <c r="A15" s="48" t="s">
        <v>134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32" s="44" customFormat="1" ht="23.25" customHeight="1">
      <c r="A16" s="72" t="s">
        <v>135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7" s="44" customFormat="1" ht="23.25" customHeight="1">
      <c r="A17" s="72" t="s">
        <v>136</v>
      </c>
      <c r="B17" s="72"/>
      <c r="C17" s="72"/>
      <c r="D17" s="72"/>
      <c r="E17" s="72"/>
      <c r="F17" s="72"/>
      <c r="G17" s="72"/>
      <c r="H17" s="72"/>
      <c r="I17" s="72"/>
      <c r="J17" s="72"/>
    </row>
    <row r="18" spans="1:17" s="44" customFormat="1" ht="23.25" customHeight="1">
      <c r="A18" s="72" t="s">
        <v>167</v>
      </c>
      <c r="B18" s="72"/>
      <c r="C18" s="72"/>
      <c r="D18" s="72"/>
      <c r="E18" s="72"/>
      <c r="F18" s="72"/>
      <c r="G18" s="72"/>
      <c r="H18" s="72"/>
      <c r="I18" s="72"/>
      <c r="J18" s="72"/>
      <c r="K18" s="46"/>
      <c r="L18" s="46"/>
    </row>
    <row r="19" spans="1:17" s="44" customFormat="1" ht="23.25" customHeight="1">
      <c r="A19" s="72" t="s">
        <v>137</v>
      </c>
      <c r="B19" s="110"/>
      <c r="C19" s="110"/>
      <c r="D19" s="110"/>
      <c r="E19" s="110"/>
      <c r="F19" s="110"/>
      <c r="G19" s="110"/>
      <c r="H19" s="110"/>
      <c r="I19" s="110"/>
      <c r="J19" s="110"/>
      <c r="K19" s="45"/>
      <c r="L19" s="45"/>
      <c r="M19" s="45"/>
      <c r="N19" s="43"/>
      <c r="O19" s="43"/>
      <c r="P19" s="43"/>
      <c r="Q19" s="43"/>
    </row>
    <row r="20" spans="1:17" s="44" customFormat="1" ht="23.25" customHeight="1">
      <c r="A20" s="72" t="s">
        <v>145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7" s="44" customFormat="1" ht="23.25" customHeight="1">
      <c r="A21" s="72" t="s">
        <v>138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7" ht="24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7" ht="23.2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7" ht="23.25" customHeight="1">
      <c r="A24" s="73" t="s">
        <v>101</v>
      </c>
      <c r="B24" s="155"/>
      <c r="C24" s="155"/>
      <c r="D24" s="155"/>
      <c r="E24" s="123" t="s">
        <v>91</v>
      </c>
      <c r="F24" s="155"/>
      <c r="G24" s="155"/>
      <c r="H24" s="155"/>
      <c r="I24" s="48"/>
      <c r="J24" s="48"/>
      <c r="K24" s="48"/>
      <c r="L24" s="48"/>
    </row>
    <row r="25" spans="1:17" ht="23.25" customHeight="1">
      <c r="A25" s="73" t="s">
        <v>102</v>
      </c>
      <c r="B25" s="158" t="s">
        <v>147</v>
      </c>
      <c r="C25" s="158"/>
      <c r="D25" s="158"/>
      <c r="E25" s="123" t="s">
        <v>152</v>
      </c>
      <c r="F25" s="155"/>
      <c r="G25" s="155"/>
      <c r="H25" s="155"/>
      <c r="I25" s="48"/>
      <c r="J25" s="48"/>
      <c r="K25" s="48"/>
      <c r="L25" s="48"/>
    </row>
    <row r="26" spans="1:17" ht="23.25" customHeight="1">
      <c r="A26" s="73" t="s">
        <v>90</v>
      </c>
      <c r="B26" s="154" t="s">
        <v>92</v>
      </c>
      <c r="C26" s="154"/>
      <c r="D26" s="154"/>
      <c r="E26" s="123" t="s">
        <v>93</v>
      </c>
      <c r="F26" s="155"/>
      <c r="G26" s="155"/>
      <c r="H26" s="155"/>
      <c r="I26" s="48"/>
      <c r="J26" s="48"/>
      <c r="K26" s="48"/>
      <c r="L26" s="48"/>
    </row>
  </sheetData>
  <mergeCells count="24">
    <mergeCell ref="A10:A12"/>
    <mergeCell ref="J11:J12"/>
    <mergeCell ref="K11:K12"/>
    <mergeCell ref="L11:L12"/>
    <mergeCell ref="B26:D26"/>
    <mergeCell ref="F26:H26"/>
    <mergeCell ref="B24:D24"/>
    <mergeCell ref="F24:H24"/>
    <mergeCell ref="B25:D25"/>
    <mergeCell ref="F25:H25"/>
    <mergeCell ref="A2:L2"/>
    <mergeCell ref="A6:A9"/>
    <mergeCell ref="B6:B9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B4:H4"/>
  </mergeCells>
  <phoneticPr fontId="19"/>
  <pageMargins left="0.7" right="0.7" top="0.75" bottom="0.75" header="0.3" footer="0.3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83"/>
  <sheetViews>
    <sheetView showZeros="0" view="pageBreakPreview" zoomScaleNormal="85" zoomScaleSheetLayoutView="100" workbookViewId="0">
      <selection activeCell="H15" sqref="H15:P20"/>
    </sheetView>
  </sheetViews>
  <sheetFormatPr defaultColWidth="9" defaultRowHeight="14"/>
  <cols>
    <col min="1" max="42" width="5" style="1" customWidth="1"/>
    <col min="43" max="16384" width="9" style="1"/>
  </cols>
  <sheetData>
    <row r="1" spans="1:42" s="27" customFormat="1" ht="21.75" customHeight="1">
      <c r="A1" s="27" t="s">
        <v>73</v>
      </c>
    </row>
    <row r="2" spans="1:42" ht="21.75" customHeight="1"/>
    <row r="3" spans="1:42" ht="30" customHeight="1">
      <c r="A3" s="268" t="s">
        <v>21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</row>
    <row r="4" spans="1:42" s="27" customFormat="1" ht="18.7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42" s="27" customFormat="1" ht="30.75" customHeight="1">
      <c r="A5" s="29" t="s">
        <v>85</v>
      </c>
      <c r="D5" s="30"/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0"/>
      <c r="Q5" s="30"/>
      <c r="R5" s="30"/>
      <c r="S5" s="30"/>
      <c r="T5" s="30"/>
      <c r="U5" s="30"/>
    </row>
    <row r="6" spans="1:42" s="32" customFormat="1" ht="22.5" customHeight="1"/>
    <row r="7" spans="1:42" s="27" customFormat="1" ht="30" customHeight="1">
      <c r="A7" s="29" t="s">
        <v>86</v>
      </c>
    </row>
    <row r="8" spans="1:42" s="27" customFormat="1" ht="30" customHeight="1">
      <c r="A8" s="33"/>
      <c r="B8" s="297" t="s">
        <v>9</v>
      </c>
      <c r="C8" s="298"/>
      <c r="D8" s="298"/>
      <c r="E8" s="298"/>
      <c r="F8" s="298"/>
      <c r="G8" s="299"/>
      <c r="H8" s="297" t="s">
        <v>28</v>
      </c>
      <c r="I8" s="298"/>
      <c r="J8" s="299"/>
      <c r="K8" s="305" t="s">
        <v>10</v>
      </c>
      <c r="L8" s="306"/>
      <c r="M8" s="306"/>
      <c r="N8" s="306"/>
      <c r="O8" s="306"/>
      <c r="P8" s="306"/>
      <c r="Q8" s="314" t="s">
        <v>41</v>
      </c>
      <c r="R8" s="298"/>
      <c r="S8" s="298"/>
      <c r="T8" s="298"/>
      <c r="U8" s="315"/>
      <c r="V8" s="303" t="s">
        <v>29</v>
      </c>
      <c r="W8" s="303"/>
      <c r="X8" s="303"/>
      <c r="Y8" s="303"/>
      <c r="Z8" s="303"/>
      <c r="AA8" s="304"/>
      <c r="AB8" s="297" t="s">
        <v>12</v>
      </c>
      <c r="AC8" s="298"/>
      <c r="AD8" s="298"/>
      <c r="AE8" s="298"/>
      <c r="AF8" s="298"/>
      <c r="AG8" s="299"/>
      <c r="AH8" s="297" t="s">
        <v>11</v>
      </c>
      <c r="AI8" s="298"/>
      <c r="AJ8" s="298"/>
      <c r="AK8" s="298"/>
      <c r="AL8" s="298"/>
      <c r="AM8" s="298"/>
      <c r="AN8" s="298"/>
      <c r="AO8" s="298"/>
      <c r="AP8" s="299"/>
    </row>
    <row r="9" spans="1:42" s="27" customFormat="1" ht="52.5" customHeight="1">
      <c r="A9" s="33">
        <v>1</v>
      </c>
      <c r="B9" s="297"/>
      <c r="C9" s="298"/>
      <c r="D9" s="298"/>
      <c r="E9" s="298"/>
      <c r="F9" s="298"/>
      <c r="G9" s="299"/>
      <c r="H9" s="297"/>
      <c r="I9" s="298"/>
      <c r="J9" s="299"/>
      <c r="K9" s="305"/>
      <c r="L9" s="306"/>
      <c r="M9" s="306"/>
      <c r="N9" s="306"/>
      <c r="O9" s="306"/>
      <c r="P9" s="306"/>
      <c r="Q9" s="314"/>
      <c r="R9" s="298"/>
      <c r="S9" s="298"/>
      <c r="T9" s="298"/>
      <c r="U9" s="315"/>
      <c r="V9" s="303"/>
      <c r="W9" s="303"/>
      <c r="X9" s="303"/>
      <c r="Y9" s="303"/>
      <c r="Z9" s="303"/>
      <c r="AA9" s="304"/>
      <c r="AB9" s="300"/>
      <c r="AC9" s="301"/>
      <c r="AD9" s="301"/>
      <c r="AE9" s="301"/>
      <c r="AF9" s="301"/>
      <c r="AG9" s="302"/>
      <c r="AH9" s="297"/>
      <c r="AI9" s="298"/>
      <c r="AJ9" s="298"/>
      <c r="AK9" s="298"/>
      <c r="AL9" s="298"/>
      <c r="AM9" s="298"/>
      <c r="AN9" s="298"/>
      <c r="AO9" s="298"/>
      <c r="AP9" s="299"/>
    </row>
    <row r="10" spans="1:42" s="27" customFormat="1" ht="52.5" customHeight="1">
      <c r="A10" s="38">
        <v>2</v>
      </c>
      <c r="B10" s="297"/>
      <c r="C10" s="298"/>
      <c r="D10" s="298"/>
      <c r="E10" s="298"/>
      <c r="F10" s="298"/>
      <c r="G10" s="299"/>
      <c r="H10" s="297"/>
      <c r="I10" s="298"/>
      <c r="J10" s="299"/>
      <c r="K10" s="305"/>
      <c r="L10" s="306"/>
      <c r="M10" s="306"/>
      <c r="N10" s="306"/>
      <c r="O10" s="306"/>
      <c r="P10" s="306"/>
      <c r="Q10" s="314"/>
      <c r="R10" s="298"/>
      <c r="S10" s="298"/>
      <c r="T10" s="298"/>
      <c r="U10" s="315"/>
      <c r="V10" s="303"/>
      <c r="W10" s="303"/>
      <c r="X10" s="303"/>
      <c r="Y10" s="303"/>
      <c r="Z10" s="303"/>
      <c r="AA10" s="304"/>
      <c r="AB10" s="300"/>
      <c r="AC10" s="301"/>
      <c r="AD10" s="301"/>
      <c r="AE10" s="301"/>
      <c r="AF10" s="301"/>
      <c r="AG10" s="302"/>
      <c r="AH10" s="297"/>
      <c r="AI10" s="298"/>
      <c r="AJ10" s="298"/>
      <c r="AK10" s="298"/>
      <c r="AL10" s="298"/>
      <c r="AM10" s="298"/>
      <c r="AN10" s="298"/>
      <c r="AO10" s="298"/>
      <c r="AP10" s="299"/>
    </row>
    <row r="11" spans="1:42" s="27" customFormat="1" ht="52.5" customHeight="1">
      <c r="A11" s="33">
        <v>3</v>
      </c>
      <c r="B11" s="297"/>
      <c r="C11" s="298"/>
      <c r="D11" s="298"/>
      <c r="E11" s="298"/>
      <c r="F11" s="298"/>
      <c r="G11" s="299"/>
      <c r="H11" s="297"/>
      <c r="I11" s="298"/>
      <c r="J11" s="299"/>
      <c r="K11" s="316"/>
      <c r="L11" s="303"/>
      <c r="M11" s="303"/>
      <c r="N11" s="303"/>
      <c r="O11" s="303"/>
      <c r="P11" s="303"/>
      <c r="Q11" s="314"/>
      <c r="R11" s="298"/>
      <c r="S11" s="298"/>
      <c r="T11" s="298"/>
      <c r="U11" s="315"/>
      <c r="V11" s="303"/>
      <c r="W11" s="303"/>
      <c r="X11" s="303"/>
      <c r="Y11" s="303"/>
      <c r="Z11" s="303"/>
      <c r="AA11" s="304"/>
      <c r="AB11" s="300"/>
      <c r="AC11" s="301"/>
      <c r="AD11" s="301"/>
      <c r="AE11" s="301"/>
      <c r="AF11" s="301"/>
      <c r="AG11" s="302"/>
      <c r="AH11" s="297"/>
      <c r="AI11" s="298"/>
      <c r="AJ11" s="298"/>
      <c r="AK11" s="298"/>
      <c r="AL11" s="298"/>
      <c r="AM11" s="298"/>
      <c r="AN11" s="298"/>
      <c r="AO11" s="298"/>
      <c r="AP11" s="299"/>
    </row>
    <row r="12" spans="1:42" s="27" customFormat="1" ht="22.5" customHeight="1">
      <c r="B12" s="39"/>
      <c r="C12" s="39"/>
      <c r="D12" s="39"/>
      <c r="E12" s="39"/>
      <c r="F12" s="39"/>
      <c r="G12" s="39"/>
      <c r="H12" s="39"/>
      <c r="I12" s="39"/>
    </row>
    <row r="13" spans="1:42" s="27" customFormat="1" ht="22.5" customHeight="1">
      <c r="A13" s="29" t="s">
        <v>87</v>
      </c>
      <c r="B13" s="40"/>
      <c r="C13" s="40"/>
      <c r="D13" s="40"/>
      <c r="E13" s="40"/>
      <c r="F13" s="40"/>
      <c r="G13" s="40"/>
      <c r="H13" s="40"/>
      <c r="I13" s="40"/>
    </row>
    <row r="14" spans="1:42" s="27" customFormat="1" ht="18.75" customHeight="1">
      <c r="A14" s="33"/>
      <c r="B14" s="297" t="s">
        <v>9</v>
      </c>
      <c r="C14" s="298"/>
      <c r="D14" s="298"/>
      <c r="E14" s="298"/>
      <c r="F14" s="298"/>
      <c r="G14" s="299"/>
      <c r="H14" s="297" t="s">
        <v>28</v>
      </c>
      <c r="I14" s="298"/>
      <c r="J14" s="299"/>
      <c r="K14" s="307" t="s">
        <v>14</v>
      </c>
      <c r="L14" s="308"/>
      <c r="M14" s="308"/>
      <c r="N14" s="308"/>
      <c r="O14" s="308"/>
      <c r="P14" s="308"/>
      <c r="Q14" s="309" t="s">
        <v>15</v>
      </c>
      <c r="R14" s="309"/>
      <c r="S14" s="309"/>
      <c r="T14" s="309"/>
      <c r="U14" s="309"/>
      <c r="V14" s="310"/>
      <c r="W14" s="297" t="s">
        <v>11</v>
      </c>
      <c r="X14" s="298"/>
      <c r="Y14" s="298"/>
      <c r="Z14" s="298"/>
      <c r="AA14" s="298"/>
      <c r="AB14" s="299"/>
      <c r="AC14" s="297" t="s">
        <v>13</v>
      </c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9"/>
    </row>
    <row r="15" spans="1:42" s="27" customFormat="1" ht="22.5" customHeight="1">
      <c r="A15" s="269">
        <v>1</v>
      </c>
      <c r="B15" s="272"/>
      <c r="C15" s="273"/>
      <c r="D15" s="273"/>
      <c r="E15" s="273"/>
      <c r="F15" s="273"/>
      <c r="G15" s="274"/>
      <c r="H15" s="272"/>
      <c r="I15" s="273"/>
      <c r="J15" s="274"/>
      <c r="K15" s="272"/>
      <c r="L15" s="273"/>
      <c r="M15" s="273"/>
      <c r="N15" s="273"/>
      <c r="O15" s="273"/>
      <c r="P15" s="288"/>
      <c r="Q15" s="293"/>
      <c r="R15" s="273"/>
      <c r="S15" s="273"/>
      <c r="T15" s="273"/>
      <c r="U15" s="273"/>
      <c r="V15" s="274"/>
      <c r="W15" s="272"/>
      <c r="X15" s="273"/>
      <c r="Y15" s="273"/>
      <c r="Z15" s="273"/>
      <c r="AA15" s="273"/>
      <c r="AB15" s="274"/>
      <c r="AC15" s="272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4"/>
    </row>
    <row r="16" spans="1:42" s="37" customFormat="1" ht="22.5" customHeight="1">
      <c r="A16" s="270"/>
      <c r="B16" s="275"/>
      <c r="C16" s="276"/>
      <c r="D16" s="277"/>
      <c r="E16" s="277"/>
      <c r="F16" s="277"/>
      <c r="G16" s="278"/>
      <c r="H16" s="275"/>
      <c r="I16" s="277"/>
      <c r="J16" s="278"/>
      <c r="K16" s="275"/>
      <c r="L16" s="277"/>
      <c r="M16" s="277"/>
      <c r="N16" s="277"/>
      <c r="O16" s="277"/>
      <c r="P16" s="289"/>
      <c r="Q16" s="294"/>
      <c r="R16" s="277"/>
      <c r="S16" s="277"/>
      <c r="T16" s="277"/>
      <c r="U16" s="277"/>
      <c r="V16" s="278"/>
      <c r="W16" s="275"/>
      <c r="X16" s="277"/>
      <c r="Y16" s="277"/>
      <c r="Z16" s="277"/>
      <c r="AA16" s="277"/>
      <c r="AB16" s="278"/>
      <c r="AC16" s="275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8"/>
    </row>
    <row r="17" spans="1:42" s="27" customFormat="1" ht="22.5" customHeight="1">
      <c r="A17" s="270"/>
      <c r="B17" s="275"/>
      <c r="C17" s="277"/>
      <c r="D17" s="277"/>
      <c r="E17" s="277"/>
      <c r="F17" s="277"/>
      <c r="G17" s="278"/>
      <c r="H17" s="275"/>
      <c r="I17" s="277"/>
      <c r="J17" s="278"/>
      <c r="K17" s="275"/>
      <c r="L17" s="277"/>
      <c r="M17" s="277"/>
      <c r="N17" s="277"/>
      <c r="O17" s="277"/>
      <c r="P17" s="289"/>
      <c r="Q17" s="294"/>
      <c r="R17" s="277"/>
      <c r="S17" s="277"/>
      <c r="T17" s="277"/>
      <c r="U17" s="277"/>
      <c r="V17" s="278"/>
      <c r="W17" s="275"/>
      <c r="X17" s="277"/>
      <c r="Y17" s="277"/>
      <c r="Z17" s="277"/>
      <c r="AA17" s="277"/>
      <c r="AB17" s="278"/>
      <c r="AC17" s="275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8"/>
    </row>
    <row r="18" spans="1:42" s="27" customFormat="1" ht="22.5" customHeight="1">
      <c r="A18" s="270"/>
      <c r="B18" s="279"/>
      <c r="C18" s="280"/>
      <c r="D18" s="280"/>
      <c r="E18" s="280"/>
      <c r="F18" s="280"/>
      <c r="G18" s="281"/>
      <c r="H18" s="279"/>
      <c r="I18" s="280"/>
      <c r="J18" s="278"/>
      <c r="K18" s="275"/>
      <c r="L18" s="277"/>
      <c r="M18" s="277"/>
      <c r="N18" s="277"/>
      <c r="O18" s="277"/>
      <c r="P18" s="289"/>
      <c r="Q18" s="294"/>
      <c r="R18" s="277"/>
      <c r="S18" s="277"/>
      <c r="T18" s="277"/>
      <c r="U18" s="277"/>
      <c r="V18" s="278"/>
      <c r="W18" s="275"/>
      <c r="X18" s="277"/>
      <c r="Y18" s="277"/>
      <c r="Z18" s="277"/>
      <c r="AA18" s="277"/>
      <c r="AB18" s="278"/>
      <c r="AC18" s="275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8"/>
    </row>
    <row r="19" spans="1:42" s="27" customFormat="1" ht="22.5" customHeight="1">
      <c r="A19" s="270"/>
      <c r="B19" s="282"/>
      <c r="C19" s="283"/>
      <c r="D19" s="283"/>
      <c r="E19" s="283"/>
      <c r="F19" s="283"/>
      <c r="G19" s="284"/>
      <c r="H19" s="282"/>
      <c r="I19" s="283"/>
      <c r="J19" s="278"/>
      <c r="K19" s="275"/>
      <c r="L19" s="277"/>
      <c r="M19" s="277"/>
      <c r="N19" s="277"/>
      <c r="O19" s="277"/>
      <c r="P19" s="289"/>
      <c r="Q19" s="294"/>
      <c r="R19" s="277"/>
      <c r="S19" s="277"/>
      <c r="T19" s="277"/>
      <c r="U19" s="277"/>
      <c r="V19" s="278"/>
      <c r="W19" s="275"/>
      <c r="X19" s="277"/>
      <c r="Y19" s="277"/>
      <c r="Z19" s="277"/>
      <c r="AA19" s="277"/>
      <c r="AB19" s="278"/>
      <c r="AC19" s="275"/>
      <c r="AD19" s="277"/>
      <c r="AE19" s="277"/>
      <c r="AF19" s="277"/>
      <c r="AG19" s="277"/>
      <c r="AH19" s="277"/>
      <c r="AI19" s="277"/>
      <c r="AJ19" s="277"/>
      <c r="AK19" s="277"/>
      <c r="AL19" s="277"/>
      <c r="AM19" s="277"/>
      <c r="AN19" s="277"/>
      <c r="AO19" s="277"/>
      <c r="AP19" s="278"/>
    </row>
    <row r="20" spans="1:42" s="27" customFormat="1" ht="22.5" customHeight="1">
      <c r="A20" s="271"/>
      <c r="B20" s="285"/>
      <c r="C20" s="286"/>
      <c r="D20" s="286"/>
      <c r="E20" s="286"/>
      <c r="F20" s="286"/>
      <c r="G20" s="287"/>
      <c r="H20" s="285"/>
      <c r="I20" s="286"/>
      <c r="J20" s="296"/>
      <c r="K20" s="290"/>
      <c r="L20" s="291"/>
      <c r="M20" s="291"/>
      <c r="N20" s="291"/>
      <c r="O20" s="291"/>
      <c r="P20" s="292"/>
      <c r="Q20" s="295"/>
      <c r="R20" s="291"/>
      <c r="S20" s="291"/>
      <c r="T20" s="291"/>
      <c r="U20" s="291"/>
      <c r="V20" s="296"/>
      <c r="W20" s="290"/>
      <c r="X20" s="291"/>
      <c r="Y20" s="291"/>
      <c r="Z20" s="291"/>
      <c r="AA20" s="291"/>
      <c r="AB20" s="296"/>
      <c r="AC20" s="290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6"/>
    </row>
    <row r="21" spans="1:42" s="27" customFormat="1" ht="22.5" customHeight="1">
      <c r="A21" s="269">
        <v>2</v>
      </c>
      <c r="B21" s="279"/>
      <c r="C21" s="280"/>
      <c r="D21" s="280"/>
      <c r="E21" s="280"/>
      <c r="F21" s="280"/>
      <c r="G21" s="281"/>
      <c r="H21" s="279"/>
      <c r="I21" s="280"/>
      <c r="J21" s="278"/>
      <c r="K21" s="272"/>
      <c r="L21" s="273"/>
      <c r="M21" s="273"/>
      <c r="N21" s="273"/>
      <c r="O21" s="273"/>
      <c r="P21" s="288"/>
      <c r="Q21" s="293"/>
      <c r="R21" s="273"/>
      <c r="S21" s="273"/>
      <c r="T21" s="273"/>
      <c r="U21" s="273"/>
      <c r="V21" s="274"/>
      <c r="W21" s="272"/>
      <c r="X21" s="273"/>
      <c r="Y21" s="273"/>
      <c r="Z21" s="273"/>
      <c r="AA21" s="273"/>
      <c r="AB21" s="274"/>
      <c r="AC21" s="275"/>
      <c r="AD21" s="277"/>
      <c r="AE21" s="277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8"/>
    </row>
    <row r="22" spans="1:42" s="27" customFormat="1" ht="22.5" customHeight="1">
      <c r="A22" s="270"/>
      <c r="B22" s="311"/>
      <c r="C22" s="312"/>
      <c r="D22" s="312"/>
      <c r="E22" s="312"/>
      <c r="F22" s="312"/>
      <c r="G22" s="313"/>
      <c r="H22" s="311"/>
      <c r="I22" s="312"/>
      <c r="J22" s="278"/>
      <c r="K22" s="275"/>
      <c r="L22" s="277"/>
      <c r="M22" s="277"/>
      <c r="N22" s="277"/>
      <c r="O22" s="277"/>
      <c r="P22" s="289"/>
      <c r="Q22" s="294"/>
      <c r="R22" s="277"/>
      <c r="S22" s="277"/>
      <c r="T22" s="277"/>
      <c r="U22" s="277"/>
      <c r="V22" s="278"/>
      <c r="W22" s="275"/>
      <c r="X22" s="277"/>
      <c r="Y22" s="277"/>
      <c r="Z22" s="277"/>
      <c r="AA22" s="277"/>
      <c r="AB22" s="278"/>
      <c r="AC22" s="275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8"/>
    </row>
    <row r="23" spans="1:42" s="27" customFormat="1" ht="22.5" customHeight="1">
      <c r="A23" s="270"/>
      <c r="B23" s="275"/>
      <c r="C23" s="276"/>
      <c r="D23" s="277"/>
      <c r="E23" s="277"/>
      <c r="F23" s="277"/>
      <c r="G23" s="278"/>
      <c r="H23" s="275"/>
      <c r="I23" s="277"/>
      <c r="J23" s="278"/>
      <c r="K23" s="275"/>
      <c r="L23" s="277"/>
      <c r="M23" s="277"/>
      <c r="N23" s="277"/>
      <c r="O23" s="277"/>
      <c r="P23" s="289"/>
      <c r="Q23" s="294"/>
      <c r="R23" s="277"/>
      <c r="S23" s="277"/>
      <c r="T23" s="277"/>
      <c r="U23" s="277"/>
      <c r="V23" s="278"/>
      <c r="W23" s="275"/>
      <c r="X23" s="277"/>
      <c r="Y23" s="277"/>
      <c r="Z23" s="277"/>
      <c r="AA23" s="277"/>
      <c r="AB23" s="278"/>
      <c r="AC23" s="275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77"/>
      <c r="AP23" s="278"/>
    </row>
    <row r="24" spans="1:42" s="27" customFormat="1" ht="22.5" customHeight="1">
      <c r="A24" s="270"/>
      <c r="B24" s="275"/>
      <c r="C24" s="276"/>
      <c r="D24" s="277"/>
      <c r="E24" s="277"/>
      <c r="F24" s="277"/>
      <c r="G24" s="278"/>
      <c r="H24" s="275"/>
      <c r="I24" s="277"/>
      <c r="J24" s="278"/>
      <c r="K24" s="275"/>
      <c r="L24" s="277"/>
      <c r="M24" s="277"/>
      <c r="N24" s="277"/>
      <c r="O24" s="277"/>
      <c r="P24" s="289"/>
      <c r="Q24" s="294"/>
      <c r="R24" s="277"/>
      <c r="S24" s="277"/>
      <c r="T24" s="277"/>
      <c r="U24" s="277"/>
      <c r="V24" s="278"/>
      <c r="W24" s="275"/>
      <c r="X24" s="277"/>
      <c r="Y24" s="277"/>
      <c r="Z24" s="277"/>
      <c r="AA24" s="277"/>
      <c r="AB24" s="278"/>
      <c r="AC24" s="275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8"/>
    </row>
    <row r="25" spans="1:42" s="27" customFormat="1" ht="22.5" customHeight="1">
      <c r="A25" s="270"/>
      <c r="B25" s="275"/>
      <c r="C25" s="277"/>
      <c r="D25" s="277"/>
      <c r="E25" s="277"/>
      <c r="F25" s="277"/>
      <c r="G25" s="278"/>
      <c r="H25" s="275"/>
      <c r="I25" s="277"/>
      <c r="J25" s="278"/>
      <c r="K25" s="275"/>
      <c r="L25" s="277"/>
      <c r="M25" s="277"/>
      <c r="N25" s="277"/>
      <c r="O25" s="277"/>
      <c r="P25" s="289"/>
      <c r="Q25" s="294"/>
      <c r="R25" s="277"/>
      <c r="S25" s="277"/>
      <c r="T25" s="277"/>
      <c r="U25" s="277"/>
      <c r="V25" s="278"/>
      <c r="W25" s="275"/>
      <c r="X25" s="277"/>
      <c r="Y25" s="277"/>
      <c r="Z25" s="277"/>
      <c r="AA25" s="277"/>
      <c r="AB25" s="278"/>
      <c r="AC25" s="275"/>
      <c r="AD25" s="277"/>
      <c r="AE25" s="277"/>
      <c r="AF25" s="277"/>
      <c r="AG25" s="277"/>
      <c r="AH25" s="277"/>
      <c r="AI25" s="277"/>
      <c r="AJ25" s="277"/>
      <c r="AK25" s="277"/>
      <c r="AL25" s="277"/>
      <c r="AM25" s="277"/>
      <c r="AN25" s="277"/>
      <c r="AO25" s="277"/>
      <c r="AP25" s="278"/>
    </row>
    <row r="26" spans="1:42" s="27" customFormat="1" ht="22.5" customHeight="1">
      <c r="A26" s="271"/>
      <c r="B26" s="290"/>
      <c r="C26" s="291"/>
      <c r="D26" s="291"/>
      <c r="E26" s="291"/>
      <c r="F26" s="291"/>
      <c r="G26" s="296"/>
      <c r="H26" s="290"/>
      <c r="I26" s="291"/>
      <c r="J26" s="296"/>
      <c r="K26" s="290"/>
      <c r="L26" s="291"/>
      <c r="M26" s="291"/>
      <c r="N26" s="291"/>
      <c r="O26" s="291"/>
      <c r="P26" s="292"/>
      <c r="Q26" s="295"/>
      <c r="R26" s="291"/>
      <c r="S26" s="291"/>
      <c r="T26" s="291"/>
      <c r="U26" s="291"/>
      <c r="V26" s="296"/>
      <c r="W26" s="290"/>
      <c r="X26" s="291"/>
      <c r="Y26" s="291"/>
      <c r="Z26" s="291"/>
      <c r="AA26" s="291"/>
      <c r="AB26" s="296"/>
      <c r="AC26" s="290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6"/>
    </row>
    <row r="27" spans="1:42" s="27" customFormat="1" ht="22.5" customHeight="1">
      <c r="A27" s="269">
        <v>3</v>
      </c>
      <c r="B27" s="272"/>
      <c r="C27" s="273"/>
      <c r="D27" s="273"/>
      <c r="E27" s="273"/>
      <c r="F27" s="273"/>
      <c r="G27" s="274"/>
      <c r="H27" s="272"/>
      <c r="I27" s="273"/>
      <c r="J27" s="274"/>
      <c r="K27" s="272"/>
      <c r="L27" s="273"/>
      <c r="M27" s="273"/>
      <c r="N27" s="273"/>
      <c r="O27" s="273"/>
      <c r="P27" s="288"/>
      <c r="Q27" s="293"/>
      <c r="R27" s="273"/>
      <c r="S27" s="273"/>
      <c r="T27" s="273"/>
      <c r="U27" s="273"/>
      <c r="V27" s="274"/>
      <c r="W27" s="272"/>
      <c r="X27" s="273"/>
      <c r="Y27" s="273"/>
      <c r="Z27" s="273"/>
      <c r="AA27" s="273"/>
      <c r="AB27" s="274"/>
      <c r="AC27" s="275"/>
      <c r="AD27" s="277"/>
      <c r="AE27" s="277"/>
      <c r="AF27" s="277"/>
      <c r="AG27" s="277"/>
      <c r="AH27" s="277"/>
      <c r="AI27" s="277"/>
      <c r="AJ27" s="277"/>
      <c r="AK27" s="277"/>
      <c r="AL27" s="277"/>
      <c r="AM27" s="277"/>
      <c r="AN27" s="277"/>
      <c r="AO27" s="277"/>
      <c r="AP27" s="278"/>
    </row>
    <row r="28" spans="1:42" s="27" customFormat="1" ht="22.5" customHeight="1">
      <c r="A28" s="270"/>
      <c r="B28" s="275"/>
      <c r="C28" s="277"/>
      <c r="D28" s="277"/>
      <c r="E28" s="277"/>
      <c r="F28" s="277"/>
      <c r="G28" s="278"/>
      <c r="H28" s="275"/>
      <c r="I28" s="277"/>
      <c r="J28" s="278"/>
      <c r="K28" s="275"/>
      <c r="L28" s="277"/>
      <c r="M28" s="277"/>
      <c r="N28" s="277"/>
      <c r="O28" s="277"/>
      <c r="P28" s="289"/>
      <c r="Q28" s="294"/>
      <c r="R28" s="277"/>
      <c r="S28" s="277"/>
      <c r="T28" s="277"/>
      <c r="U28" s="277"/>
      <c r="V28" s="278"/>
      <c r="W28" s="275"/>
      <c r="X28" s="277"/>
      <c r="Y28" s="277"/>
      <c r="Z28" s="277"/>
      <c r="AA28" s="277"/>
      <c r="AB28" s="278"/>
      <c r="AC28" s="275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8"/>
    </row>
    <row r="29" spans="1:42" s="27" customFormat="1" ht="22.5" customHeight="1">
      <c r="A29" s="270"/>
      <c r="B29" s="275"/>
      <c r="C29" s="277"/>
      <c r="D29" s="277"/>
      <c r="E29" s="277"/>
      <c r="F29" s="277"/>
      <c r="G29" s="278"/>
      <c r="H29" s="275"/>
      <c r="I29" s="277"/>
      <c r="J29" s="278"/>
      <c r="K29" s="275"/>
      <c r="L29" s="277"/>
      <c r="M29" s="277"/>
      <c r="N29" s="277"/>
      <c r="O29" s="277"/>
      <c r="P29" s="289"/>
      <c r="Q29" s="294"/>
      <c r="R29" s="277"/>
      <c r="S29" s="277"/>
      <c r="T29" s="277"/>
      <c r="U29" s="277"/>
      <c r="V29" s="278"/>
      <c r="W29" s="275"/>
      <c r="X29" s="277"/>
      <c r="Y29" s="277"/>
      <c r="Z29" s="277"/>
      <c r="AA29" s="277"/>
      <c r="AB29" s="278"/>
      <c r="AC29" s="275"/>
      <c r="AD29" s="277"/>
      <c r="AE29" s="277"/>
      <c r="AF29" s="277"/>
      <c r="AG29" s="277"/>
      <c r="AH29" s="277"/>
      <c r="AI29" s="277"/>
      <c r="AJ29" s="277"/>
      <c r="AK29" s="277"/>
      <c r="AL29" s="277"/>
      <c r="AM29" s="277"/>
      <c r="AN29" s="277"/>
      <c r="AO29" s="277"/>
      <c r="AP29" s="278"/>
    </row>
    <row r="30" spans="1:42" s="27" customFormat="1" ht="22.5" customHeight="1">
      <c r="A30" s="270"/>
      <c r="B30" s="275"/>
      <c r="C30" s="277"/>
      <c r="D30" s="277"/>
      <c r="E30" s="277"/>
      <c r="F30" s="277"/>
      <c r="G30" s="278"/>
      <c r="H30" s="275"/>
      <c r="I30" s="277"/>
      <c r="J30" s="278"/>
      <c r="K30" s="275"/>
      <c r="L30" s="277"/>
      <c r="M30" s="277"/>
      <c r="N30" s="277"/>
      <c r="O30" s="277"/>
      <c r="P30" s="289"/>
      <c r="Q30" s="294"/>
      <c r="R30" s="277"/>
      <c r="S30" s="277"/>
      <c r="T30" s="277"/>
      <c r="U30" s="277"/>
      <c r="V30" s="278"/>
      <c r="W30" s="275"/>
      <c r="X30" s="277"/>
      <c r="Y30" s="277"/>
      <c r="Z30" s="277"/>
      <c r="AA30" s="277"/>
      <c r="AB30" s="278"/>
      <c r="AC30" s="275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8"/>
    </row>
    <row r="31" spans="1:42" s="27" customFormat="1" ht="22.5" customHeight="1">
      <c r="A31" s="270"/>
      <c r="B31" s="275"/>
      <c r="C31" s="277"/>
      <c r="D31" s="277"/>
      <c r="E31" s="277"/>
      <c r="F31" s="277"/>
      <c r="G31" s="278"/>
      <c r="H31" s="275"/>
      <c r="I31" s="277"/>
      <c r="J31" s="278"/>
      <c r="K31" s="275"/>
      <c r="L31" s="277"/>
      <c r="M31" s="277"/>
      <c r="N31" s="277"/>
      <c r="O31" s="277"/>
      <c r="P31" s="289"/>
      <c r="Q31" s="294"/>
      <c r="R31" s="277"/>
      <c r="S31" s="277"/>
      <c r="T31" s="277"/>
      <c r="U31" s="277"/>
      <c r="V31" s="278"/>
      <c r="W31" s="275"/>
      <c r="X31" s="277"/>
      <c r="Y31" s="277"/>
      <c r="Z31" s="277"/>
      <c r="AA31" s="277"/>
      <c r="AB31" s="278"/>
      <c r="AC31" s="275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7"/>
      <c r="AO31" s="277"/>
      <c r="AP31" s="278"/>
    </row>
    <row r="32" spans="1:42" s="27" customFormat="1" ht="22.5" customHeight="1">
      <c r="A32" s="271"/>
      <c r="B32" s="290"/>
      <c r="C32" s="291"/>
      <c r="D32" s="291"/>
      <c r="E32" s="291"/>
      <c r="F32" s="291"/>
      <c r="G32" s="296"/>
      <c r="H32" s="290"/>
      <c r="I32" s="291"/>
      <c r="J32" s="296"/>
      <c r="K32" s="290"/>
      <c r="L32" s="291"/>
      <c r="M32" s="291"/>
      <c r="N32" s="291"/>
      <c r="O32" s="291"/>
      <c r="P32" s="292"/>
      <c r="Q32" s="295"/>
      <c r="R32" s="291"/>
      <c r="S32" s="291"/>
      <c r="T32" s="291"/>
      <c r="U32" s="291"/>
      <c r="V32" s="296"/>
      <c r="W32" s="290"/>
      <c r="X32" s="291"/>
      <c r="Y32" s="291"/>
      <c r="Z32" s="291"/>
      <c r="AA32" s="291"/>
      <c r="AB32" s="296"/>
      <c r="AC32" s="290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6"/>
    </row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  <row r="67" ht="19" customHeight="1"/>
    <row r="68" ht="19" customHeight="1"/>
    <row r="69" ht="19" customHeight="1"/>
    <row r="70" ht="19" customHeight="1"/>
    <row r="71" ht="19" customHeight="1"/>
    <row r="72" ht="19" customHeight="1"/>
    <row r="73" ht="19" customHeight="1"/>
    <row r="74" ht="19" customHeight="1"/>
    <row r="75" ht="19" customHeight="1"/>
    <row r="76" ht="19" customHeight="1"/>
    <row r="77" ht="19" customHeight="1"/>
    <row r="78" ht="19" customHeight="1"/>
    <row r="79" ht="19" customHeight="1"/>
    <row r="80" ht="19" customHeight="1"/>
    <row r="81" ht="19" customHeight="1"/>
    <row r="82" ht="19" customHeight="1"/>
    <row r="83" ht="19" customHeight="1"/>
  </sheetData>
  <mergeCells count="71">
    <mergeCell ref="AH8:AP8"/>
    <mergeCell ref="AH9:AP9"/>
    <mergeCell ref="AH10:AP10"/>
    <mergeCell ref="AH11:AP11"/>
    <mergeCell ref="H8:J8"/>
    <mergeCell ref="V11:AA11"/>
    <mergeCell ref="B8:G8"/>
    <mergeCell ref="B9:G9"/>
    <mergeCell ref="K8:P8"/>
    <mergeCell ref="AC26:AP26"/>
    <mergeCell ref="H21:J26"/>
    <mergeCell ref="Q8:U8"/>
    <mergeCell ref="Q9:U9"/>
    <mergeCell ref="Q10:U10"/>
    <mergeCell ref="AC22:AP22"/>
    <mergeCell ref="AC23:AP23"/>
    <mergeCell ref="AC19:AP19"/>
    <mergeCell ref="AC20:AP20"/>
    <mergeCell ref="AC21:AP21"/>
    <mergeCell ref="AC25:AP25"/>
    <mergeCell ref="AC24:AP24"/>
    <mergeCell ref="AC14:AP14"/>
    <mergeCell ref="B10:G10"/>
    <mergeCell ref="K10:P10"/>
    <mergeCell ref="V10:AA10"/>
    <mergeCell ref="AB10:AG10"/>
    <mergeCell ref="B11:G11"/>
    <mergeCell ref="K11:P11"/>
    <mergeCell ref="K21:P26"/>
    <mergeCell ref="Q11:U11"/>
    <mergeCell ref="AC31:AP31"/>
    <mergeCell ref="AC32:AP32"/>
    <mergeCell ref="AC27:AP27"/>
    <mergeCell ref="AC28:AP28"/>
    <mergeCell ref="AC29:AP29"/>
    <mergeCell ref="AC30:AP30"/>
    <mergeCell ref="AC16:AP16"/>
    <mergeCell ref="AC17:AP17"/>
    <mergeCell ref="AC18:AP18"/>
    <mergeCell ref="A27:A32"/>
    <mergeCell ref="W27:AB32"/>
    <mergeCell ref="B14:G14"/>
    <mergeCell ref="K14:P14"/>
    <mergeCell ref="W14:AB14"/>
    <mergeCell ref="Q14:V14"/>
    <mergeCell ref="K27:P32"/>
    <mergeCell ref="Q27:V32"/>
    <mergeCell ref="A21:A26"/>
    <mergeCell ref="Q21:V26"/>
    <mergeCell ref="B27:G32"/>
    <mergeCell ref="H27:J32"/>
    <mergeCell ref="B21:G26"/>
    <mergeCell ref="W21:AB26"/>
    <mergeCell ref="H14:J14"/>
    <mergeCell ref="H15:J20"/>
    <mergeCell ref="A3:AN3"/>
    <mergeCell ref="A15:A20"/>
    <mergeCell ref="B15:G20"/>
    <mergeCell ref="K15:P20"/>
    <mergeCell ref="Q15:V20"/>
    <mergeCell ref="W15:AB20"/>
    <mergeCell ref="AB8:AG8"/>
    <mergeCell ref="AB9:AG9"/>
    <mergeCell ref="V8:AA8"/>
    <mergeCell ref="V9:AA9"/>
    <mergeCell ref="H9:J9"/>
    <mergeCell ref="H10:J10"/>
    <mergeCell ref="H11:J11"/>
    <mergeCell ref="AC15:AP15"/>
    <mergeCell ref="AB11:AG11"/>
    <mergeCell ref="K9:P9"/>
  </mergeCells>
  <phoneticPr fontId="19"/>
  <pageMargins left="0.9055118110236221" right="0.27559055118110237" top="0.74803149606299213" bottom="0.55118110236220474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77"/>
  <sheetViews>
    <sheetView view="pageBreakPreview" topLeftCell="A13" zoomScale="82" zoomScaleNormal="85" zoomScaleSheetLayoutView="82" workbookViewId="0">
      <selection activeCell="F17" sqref="F17:P17"/>
    </sheetView>
  </sheetViews>
  <sheetFormatPr defaultColWidth="9" defaultRowHeight="14"/>
  <cols>
    <col min="1" max="46" width="3.7265625" style="2" customWidth="1"/>
    <col min="47" max="55" width="3.08984375" style="2" customWidth="1"/>
    <col min="56" max="16384" width="9" style="2"/>
  </cols>
  <sheetData>
    <row r="1" spans="1:46" s="10" customFormat="1" ht="23.25" customHeight="1">
      <c r="A1" s="426" t="s">
        <v>69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</row>
    <row r="2" spans="1:46" s="25" customFormat="1" ht="38.25" customHeight="1">
      <c r="A2" s="427" t="s">
        <v>68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  <c r="AQ2" s="427"/>
      <c r="AR2" s="427"/>
      <c r="AS2" s="427"/>
      <c r="AT2" s="427"/>
    </row>
    <row r="3" spans="1:46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10" customFormat="1" ht="36.75" customHeight="1">
      <c r="A4" s="324" t="s">
        <v>17</v>
      </c>
      <c r="B4" s="324"/>
      <c r="C4" s="324"/>
      <c r="D4" s="324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12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6" s="10" customFormat="1" ht="15.75" customHeight="1">
      <c r="A5" s="13"/>
      <c r="B5" s="13"/>
      <c r="C5" s="13"/>
      <c r="D5" s="13"/>
      <c r="E5" s="13"/>
      <c r="F5" s="13"/>
      <c r="G5" s="13"/>
      <c r="H5" s="13"/>
    </row>
    <row r="6" spans="1:46" s="10" customFormat="1" ht="37.5" customHeight="1" thickBot="1">
      <c r="A6" s="13" t="s">
        <v>31</v>
      </c>
      <c r="B6" s="13"/>
      <c r="C6" s="13"/>
      <c r="D6" s="13"/>
      <c r="E6" s="13"/>
      <c r="F6" s="13"/>
      <c r="G6" s="13"/>
      <c r="H6" s="13"/>
      <c r="Q6" s="14"/>
      <c r="R6" s="14"/>
      <c r="S6" s="14"/>
    </row>
    <row r="7" spans="1:46" s="10" customFormat="1" ht="30.75" customHeight="1">
      <c r="A7" s="377" t="s">
        <v>23</v>
      </c>
      <c r="B7" s="344"/>
      <c r="C7" s="344"/>
      <c r="D7" s="344"/>
      <c r="E7" s="344"/>
      <c r="F7" s="344" t="s">
        <v>24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58" t="s">
        <v>28</v>
      </c>
      <c r="R7" s="359"/>
      <c r="S7" s="360"/>
      <c r="T7" s="361"/>
      <c r="U7" s="362"/>
      <c r="V7" s="362"/>
      <c r="W7" s="362"/>
      <c r="X7" s="363"/>
      <c r="Y7" s="361" t="s">
        <v>83</v>
      </c>
      <c r="Z7" s="362"/>
      <c r="AA7" s="363"/>
      <c r="AB7" s="361"/>
      <c r="AC7" s="362"/>
      <c r="AD7" s="362"/>
      <c r="AE7" s="362"/>
      <c r="AF7" s="363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6"/>
    </row>
    <row r="8" spans="1:46" s="10" customFormat="1" ht="30.75" customHeight="1">
      <c r="A8" s="349" t="s">
        <v>30</v>
      </c>
      <c r="B8" s="350"/>
      <c r="C8" s="350"/>
      <c r="D8" s="350"/>
      <c r="E8" s="351"/>
      <c r="F8" s="341" t="s">
        <v>50</v>
      </c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17" t="s">
        <v>49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</row>
    <row r="9" spans="1:46" s="10" customFormat="1" ht="30.75" customHeight="1">
      <c r="A9" s="399" t="s">
        <v>13</v>
      </c>
      <c r="B9" s="345" t="s">
        <v>34</v>
      </c>
      <c r="C9" s="345"/>
      <c r="D9" s="345"/>
      <c r="E9" s="345"/>
      <c r="F9" s="345"/>
      <c r="G9" s="345"/>
      <c r="H9" s="345"/>
      <c r="I9" s="345"/>
      <c r="J9" s="345"/>
      <c r="K9" s="408" t="s">
        <v>44</v>
      </c>
      <c r="L9" s="409"/>
      <c r="M9" s="409"/>
      <c r="N9" s="409"/>
      <c r="O9" s="410"/>
      <c r="P9" s="345" t="s">
        <v>43</v>
      </c>
      <c r="Q9" s="345"/>
      <c r="R9" s="345"/>
      <c r="S9" s="345"/>
      <c r="T9" s="345"/>
      <c r="U9" s="345" t="s">
        <v>42</v>
      </c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408" t="s">
        <v>25</v>
      </c>
      <c r="AH9" s="409"/>
      <c r="AI9" s="409"/>
      <c r="AJ9" s="409"/>
      <c r="AK9" s="409"/>
      <c r="AL9" s="409"/>
      <c r="AM9" s="409"/>
      <c r="AN9" s="409"/>
      <c r="AO9" s="409"/>
      <c r="AP9" s="409"/>
      <c r="AQ9" s="409"/>
      <c r="AR9" s="409"/>
      <c r="AS9" s="409"/>
      <c r="AT9" s="411"/>
    </row>
    <row r="10" spans="1:46" s="10" customFormat="1" ht="30.75" customHeight="1">
      <c r="A10" s="430"/>
      <c r="B10" s="320" t="s">
        <v>35</v>
      </c>
      <c r="C10" s="321"/>
      <c r="D10" s="321"/>
      <c r="E10" s="321"/>
      <c r="F10" s="321"/>
      <c r="G10" s="321"/>
      <c r="H10" s="321"/>
      <c r="I10" s="321"/>
      <c r="J10" s="322"/>
      <c r="K10" s="417"/>
      <c r="L10" s="418"/>
      <c r="M10" s="418"/>
      <c r="N10" s="418"/>
      <c r="O10" s="419"/>
      <c r="P10" s="390"/>
      <c r="Q10" s="391"/>
      <c r="R10" s="391"/>
      <c r="S10" s="391"/>
      <c r="T10" s="392"/>
      <c r="U10" s="382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4"/>
      <c r="AG10" s="382"/>
      <c r="AH10" s="383"/>
      <c r="AI10" s="383"/>
      <c r="AJ10" s="383"/>
      <c r="AK10" s="383"/>
      <c r="AL10" s="383"/>
      <c r="AM10" s="383"/>
      <c r="AN10" s="383"/>
      <c r="AO10" s="383"/>
      <c r="AP10" s="383"/>
      <c r="AQ10" s="383"/>
      <c r="AR10" s="383"/>
      <c r="AS10" s="383"/>
      <c r="AT10" s="428"/>
    </row>
    <row r="11" spans="1:46" s="10" customFormat="1" ht="30.75" customHeight="1">
      <c r="A11" s="400"/>
      <c r="B11" s="386"/>
      <c r="C11" s="387"/>
      <c r="D11" s="387"/>
      <c r="E11" s="387"/>
      <c r="F11" s="387"/>
      <c r="G11" s="387"/>
      <c r="H11" s="387"/>
      <c r="I11" s="387"/>
      <c r="J11" s="325"/>
      <c r="K11" s="420"/>
      <c r="L11" s="421"/>
      <c r="M11" s="421"/>
      <c r="N11" s="421"/>
      <c r="O11" s="422"/>
      <c r="P11" s="393"/>
      <c r="Q11" s="394"/>
      <c r="R11" s="394"/>
      <c r="S11" s="394"/>
      <c r="T11" s="395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5"/>
      <c r="AG11" s="323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78"/>
    </row>
    <row r="12" spans="1:46" s="10" customFormat="1" ht="30.75" customHeight="1">
      <c r="A12" s="400"/>
      <c r="B12" s="388"/>
      <c r="C12" s="389"/>
      <c r="D12" s="389"/>
      <c r="E12" s="389"/>
      <c r="F12" s="389"/>
      <c r="G12" s="389"/>
      <c r="H12" s="389"/>
      <c r="I12" s="389"/>
      <c r="J12" s="325"/>
      <c r="K12" s="420"/>
      <c r="L12" s="421"/>
      <c r="M12" s="421"/>
      <c r="N12" s="421"/>
      <c r="O12" s="422"/>
      <c r="P12" s="393"/>
      <c r="Q12" s="394"/>
      <c r="R12" s="394"/>
      <c r="S12" s="394"/>
      <c r="T12" s="395"/>
      <c r="U12" s="346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8"/>
      <c r="AG12" s="323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78"/>
    </row>
    <row r="13" spans="1:46" s="10" customFormat="1" ht="30.75" customHeight="1">
      <c r="A13" s="400"/>
      <c r="B13" s="388"/>
      <c r="C13" s="389"/>
      <c r="D13" s="389"/>
      <c r="E13" s="389"/>
      <c r="F13" s="389"/>
      <c r="G13" s="389"/>
      <c r="H13" s="389"/>
      <c r="I13" s="389"/>
      <c r="J13" s="325"/>
      <c r="K13" s="420"/>
      <c r="L13" s="421"/>
      <c r="M13" s="421"/>
      <c r="N13" s="421"/>
      <c r="O13" s="422"/>
      <c r="P13" s="393"/>
      <c r="Q13" s="394"/>
      <c r="R13" s="394"/>
      <c r="S13" s="394"/>
      <c r="T13" s="395"/>
      <c r="U13" s="346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23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78"/>
    </row>
    <row r="14" spans="1:46" s="10" customFormat="1" ht="30.75" customHeight="1" thickBot="1">
      <c r="A14" s="400"/>
      <c r="B14" s="388"/>
      <c r="C14" s="389"/>
      <c r="D14" s="389"/>
      <c r="E14" s="389"/>
      <c r="F14" s="389"/>
      <c r="G14" s="389"/>
      <c r="H14" s="389"/>
      <c r="I14" s="389"/>
      <c r="J14" s="328"/>
      <c r="K14" s="423"/>
      <c r="L14" s="424"/>
      <c r="M14" s="424"/>
      <c r="N14" s="424"/>
      <c r="O14" s="425"/>
      <c r="P14" s="396"/>
      <c r="Q14" s="397"/>
      <c r="R14" s="397"/>
      <c r="S14" s="397"/>
      <c r="T14" s="398"/>
      <c r="U14" s="379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5"/>
      <c r="AG14" s="379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1"/>
    </row>
    <row r="15" spans="1:46" s="10" customFormat="1" ht="30.75" customHeight="1" thickTop="1" thickBot="1">
      <c r="A15" s="401"/>
      <c r="B15" s="370"/>
      <c r="C15" s="371"/>
      <c r="D15" s="371"/>
      <c r="E15" s="371"/>
      <c r="F15" s="371"/>
      <c r="G15" s="371"/>
      <c r="H15" s="371"/>
      <c r="I15" s="371"/>
      <c r="J15" s="318"/>
      <c r="K15" s="372"/>
      <c r="L15" s="373"/>
      <c r="M15" s="373"/>
      <c r="N15" s="373"/>
      <c r="O15" s="374"/>
      <c r="P15" s="429"/>
      <c r="Q15" s="429"/>
      <c r="R15" s="429"/>
      <c r="S15" s="429"/>
      <c r="T15" s="429"/>
      <c r="U15" s="317" t="s">
        <v>19</v>
      </c>
      <c r="V15" s="318"/>
      <c r="W15" s="318"/>
      <c r="X15" s="445"/>
      <c r="Y15" s="317"/>
      <c r="Z15" s="318"/>
      <c r="AA15" s="318"/>
      <c r="AB15" s="318"/>
      <c r="AC15" s="318"/>
      <c r="AD15" s="318"/>
      <c r="AE15" s="318"/>
      <c r="AF15" s="445"/>
      <c r="AG15" s="317" t="s">
        <v>71</v>
      </c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9"/>
    </row>
    <row r="16" spans="1:46" s="13" customFormat="1" ht="30.75" customHeight="1">
      <c r="A16" s="377" t="s">
        <v>23</v>
      </c>
      <c r="B16" s="344"/>
      <c r="C16" s="375" t="s">
        <v>89</v>
      </c>
      <c r="D16" s="344"/>
      <c r="E16" s="344"/>
      <c r="F16" s="344" t="s">
        <v>24</v>
      </c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58" t="s">
        <v>28</v>
      </c>
      <c r="R16" s="359"/>
      <c r="S16" s="360"/>
      <c r="T16" s="361"/>
      <c r="U16" s="362"/>
      <c r="V16" s="362"/>
      <c r="W16" s="362"/>
      <c r="X16" s="363"/>
      <c r="Y16" s="361" t="s">
        <v>83</v>
      </c>
      <c r="Z16" s="362"/>
      <c r="AA16" s="363"/>
      <c r="AB16" s="361"/>
      <c r="AC16" s="362"/>
      <c r="AD16" s="362"/>
      <c r="AE16" s="362"/>
      <c r="AF16" s="363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1:46" s="10" customFormat="1" ht="30.75" customHeight="1">
      <c r="A17" s="349" t="s">
        <v>30</v>
      </c>
      <c r="B17" s="350"/>
      <c r="C17" s="350"/>
      <c r="D17" s="350"/>
      <c r="E17" s="351"/>
      <c r="F17" s="341" t="s">
        <v>50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3"/>
      <c r="Q17" s="17" t="s">
        <v>49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</row>
    <row r="18" spans="1:46" s="10" customFormat="1" ht="30.75" customHeight="1">
      <c r="A18" s="399" t="s">
        <v>13</v>
      </c>
      <c r="B18" s="435" t="s">
        <v>34</v>
      </c>
      <c r="C18" s="435"/>
      <c r="D18" s="435"/>
      <c r="E18" s="435"/>
      <c r="F18" s="435"/>
      <c r="G18" s="435"/>
      <c r="H18" s="435"/>
      <c r="I18" s="435"/>
      <c r="J18" s="345"/>
      <c r="K18" s="408" t="s">
        <v>44</v>
      </c>
      <c r="L18" s="409"/>
      <c r="M18" s="409"/>
      <c r="N18" s="409"/>
      <c r="O18" s="410"/>
      <c r="P18" s="345" t="s">
        <v>43</v>
      </c>
      <c r="Q18" s="345"/>
      <c r="R18" s="345"/>
      <c r="S18" s="345"/>
      <c r="T18" s="345"/>
      <c r="U18" s="345" t="s">
        <v>42</v>
      </c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408" t="s">
        <v>25</v>
      </c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  <c r="AS18" s="409"/>
      <c r="AT18" s="411"/>
    </row>
    <row r="19" spans="1:46" s="10" customFormat="1" ht="30.75" customHeight="1">
      <c r="A19" s="400"/>
      <c r="B19" s="388" t="s">
        <v>35</v>
      </c>
      <c r="C19" s="389"/>
      <c r="D19" s="389"/>
      <c r="E19" s="389"/>
      <c r="F19" s="389"/>
      <c r="G19" s="389"/>
      <c r="H19" s="389"/>
      <c r="I19" s="389"/>
      <c r="J19" s="322"/>
      <c r="K19" s="402"/>
      <c r="L19" s="403"/>
      <c r="M19" s="403"/>
      <c r="N19" s="403"/>
      <c r="O19" s="440"/>
      <c r="P19" s="447"/>
      <c r="Q19" s="448"/>
      <c r="R19" s="448"/>
      <c r="S19" s="448"/>
      <c r="T19" s="449"/>
      <c r="U19" s="382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4"/>
      <c r="AG19" s="382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428"/>
    </row>
    <row r="20" spans="1:46" s="10" customFormat="1" ht="30.75" customHeight="1">
      <c r="A20" s="400"/>
      <c r="B20" s="388"/>
      <c r="C20" s="389"/>
      <c r="D20" s="389"/>
      <c r="E20" s="389"/>
      <c r="F20" s="389"/>
      <c r="G20" s="389"/>
      <c r="H20" s="389"/>
      <c r="I20" s="389"/>
      <c r="J20" s="325"/>
      <c r="K20" s="405"/>
      <c r="L20" s="406"/>
      <c r="M20" s="406"/>
      <c r="N20" s="406"/>
      <c r="O20" s="441"/>
      <c r="P20" s="450"/>
      <c r="Q20" s="451"/>
      <c r="R20" s="451"/>
      <c r="S20" s="451"/>
      <c r="T20" s="452"/>
      <c r="U20" s="323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5"/>
      <c r="AG20" s="323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78"/>
    </row>
    <row r="21" spans="1:46" s="10" customFormat="1" ht="30.75" customHeight="1">
      <c r="A21" s="400"/>
      <c r="B21" s="388"/>
      <c r="C21" s="389"/>
      <c r="D21" s="389"/>
      <c r="E21" s="389"/>
      <c r="F21" s="389"/>
      <c r="G21" s="389"/>
      <c r="H21" s="389"/>
      <c r="I21" s="389"/>
      <c r="J21" s="325"/>
      <c r="K21" s="405"/>
      <c r="L21" s="406"/>
      <c r="M21" s="406"/>
      <c r="N21" s="406"/>
      <c r="O21" s="441"/>
      <c r="P21" s="450"/>
      <c r="Q21" s="451"/>
      <c r="R21" s="451"/>
      <c r="S21" s="451"/>
      <c r="T21" s="452"/>
      <c r="U21" s="346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8"/>
      <c r="AG21" s="323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78"/>
    </row>
    <row r="22" spans="1:46" s="10" customFormat="1" ht="30.75" customHeight="1">
      <c r="A22" s="400"/>
      <c r="B22" s="437"/>
      <c r="C22" s="438"/>
      <c r="D22" s="438"/>
      <c r="E22" s="438"/>
      <c r="F22" s="438"/>
      <c r="G22" s="438"/>
      <c r="H22" s="438"/>
      <c r="I22" s="438"/>
      <c r="J22" s="325"/>
      <c r="K22" s="405"/>
      <c r="L22" s="406"/>
      <c r="M22" s="406"/>
      <c r="N22" s="406"/>
      <c r="O22" s="441"/>
      <c r="P22" s="450"/>
      <c r="Q22" s="451"/>
      <c r="R22" s="451"/>
      <c r="S22" s="451"/>
      <c r="T22" s="452"/>
      <c r="U22" s="346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23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78"/>
    </row>
    <row r="23" spans="1:46" s="10" customFormat="1" ht="30.75" customHeight="1" thickBot="1">
      <c r="A23" s="400"/>
      <c r="B23" s="326"/>
      <c r="C23" s="439"/>
      <c r="D23" s="327"/>
      <c r="E23" s="327"/>
      <c r="F23" s="327"/>
      <c r="G23" s="327"/>
      <c r="H23" s="327"/>
      <c r="I23" s="327"/>
      <c r="J23" s="328"/>
      <c r="K23" s="442"/>
      <c r="L23" s="443"/>
      <c r="M23" s="443"/>
      <c r="N23" s="443"/>
      <c r="O23" s="444"/>
      <c r="P23" s="453"/>
      <c r="Q23" s="454"/>
      <c r="R23" s="454"/>
      <c r="S23" s="454"/>
      <c r="T23" s="455"/>
      <c r="U23" s="379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5"/>
      <c r="AG23" s="379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1"/>
    </row>
    <row r="24" spans="1:46" s="10" customFormat="1" ht="30.75" customHeight="1" thickTop="1" thickBot="1">
      <c r="A24" s="401"/>
      <c r="B24" s="317" t="s">
        <v>26</v>
      </c>
      <c r="C24" s="436"/>
      <c r="D24" s="318"/>
      <c r="E24" s="318"/>
      <c r="F24" s="318"/>
      <c r="G24" s="318"/>
      <c r="H24" s="318"/>
      <c r="I24" s="318"/>
      <c r="J24" s="318"/>
      <c r="K24" s="431"/>
      <c r="L24" s="432"/>
      <c r="M24" s="432"/>
      <c r="N24" s="432"/>
      <c r="O24" s="433"/>
      <c r="P24" s="446"/>
      <c r="Q24" s="446"/>
      <c r="R24" s="446"/>
      <c r="S24" s="446"/>
      <c r="T24" s="446"/>
      <c r="U24" s="317" t="s">
        <v>19</v>
      </c>
      <c r="V24" s="318"/>
      <c r="W24" s="318"/>
      <c r="X24" s="445"/>
      <c r="Y24" s="317"/>
      <c r="Z24" s="318"/>
      <c r="AA24" s="318"/>
      <c r="AB24" s="318"/>
      <c r="AC24" s="318"/>
      <c r="AD24" s="318"/>
      <c r="AE24" s="318"/>
      <c r="AF24" s="445"/>
      <c r="AG24" s="317" t="s">
        <v>71</v>
      </c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9"/>
    </row>
    <row r="25" spans="1:46" s="10" customFormat="1" ht="30.75" customHeight="1">
      <c r="A25" s="377" t="s">
        <v>23</v>
      </c>
      <c r="B25" s="344"/>
      <c r="C25" s="344"/>
      <c r="D25" s="344"/>
      <c r="E25" s="344"/>
      <c r="F25" s="344" t="s">
        <v>24</v>
      </c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58" t="s">
        <v>28</v>
      </c>
      <c r="R25" s="359"/>
      <c r="S25" s="360"/>
      <c r="T25" s="361"/>
      <c r="U25" s="362"/>
      <c r="V25" s="362"/>
      <c r="W25" s="362"/>
      <c r="X25" s="363"/>
      <c r="Y25" s="361" t="s">
        <v>83</v>
      </c>
      <c r="Z25" s="362"/>
      <c r="AA25" s="363"/>
      <c r="AB25" s="361"/>
      <c r="AC25" s="362"/>
      <c r="AD25" s="362"/>
      <c r="AE25" s="362"/>
      <c r="AF25" s="363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0" customFormat="1" ht="30.75" customHeight="1">
      <c r="A26" s="349" t="s">
        <v>30</v>
      </c>
      <c r="B26" s="350"/>
      <c r="C26" s="350"/>
      <c r="D26" s="350"/>
      <c r="E26" s="351"/>
      <c r="F26" s="341" t="s">
        <v>50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17" t="s">
        <v>49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</row>
    <row r="27" spans="1:46" s="10" customFormat="1" ht="30.75" customHeight="1">
      <c r="A27" s="399" t="s">
        <v>13</v>
      </c>
      <c r="B27" s="345" t="s">
        <v>34</v>
      </c>
      <c r="C27" s="345"/>
      <c r="D27" s="345"/>
      <c r="E27" s="345"/>
      <c r="F27" s="345"/>
      <c r="G27" s="345"/>
      <c r="H27" s="345"/>
      <c r="I27" s="345"/>
      <c r="J27" s="345"/>
      <c r="K27" s="408" t="s">
        <v>44</v>
      </c>
      <c r="L27" s="409"/>
      <c r="M27" s="409"/>
      <c r="N27" s="409"/>
      <c r="O27" s="410"/>
      <c r="P27" s="345" t="s">
        <v>43</v>
      </c>
      <c r="Q27" s="345"/>
      <c r="R27" s="345"/>
      <c r="S27" s="345"/>
      <c r="T27" s="345"/>
      <c r="U27" s="345" t="s">
        <v>42</v>
      </c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408" t="s">
        <v>25</v>
      </c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11"/>
    </row>
    <row r="28" spans="1:46" s="10" customFormat="1" ht="30.75" customHeight="1">
      <c r="A28" s="400"/>
      <c r="B28" s="320" t="s">
        <v>35</v>
      </c>
      <c r="C28" s="321"/>
      <c r="D28" s="321"/>
      <c r="E28" s="321"/>
      <c r="F28" s="321"/>
      <c r="G28" s="321"/>
      <c r="H28" s="321"/>
      <c r="I28" s="321"/>
      <c r="J28" s="322"/>
      <c r="K28" s="417"/>
      <c r="L28" s="418"/>
      <c r="M28" s="418"/>
      <c r="N28" s="418"/>
      <c r="O28" s="419"/>
      <c r="P28" s="390"/>
      <c r="Q28" s="391"/>
      <c r="R28" s="391"/>
      <c r="S28" s="391"/>
      <c r="T28" s="392"/>
      <c r="U28" s="382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4"/>
      <c r="AG28" s="382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428"/>
    </row>
    <row r="29" spans="1:46" s="10" customFormat="1" ht="30.75" customHeight="1">
      <c r="A29" s="400"/>
      <c r="B29" s="323"/>
      <c r="C29" s="324"/>
      <c r="D29" s="324"/>
      <c r="E29" s="324"/>
      <c r="F29" s="324"/>
      <c r="G29" s="324"/>
      <c r="H29" s="324"/>
      <c r="I29" s="324"/>
      <c r="J29" s="325"/>
      <c r="K29" s="420"/>
      <c r="L29" s="421"/>
      <c r="M29" s="421"/>
      <c r="N29" s="421"/>
      <c r="O29" s="422"/>
      <c r="P29" s="393"/>
      <c r="Q29" s="394"/>
      <c r="R29" s="394"/>
      <c r="S29" s="394"/>
      <c r="T29" s="395"/>
      <c r="U29" s="323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5"/>
      <c r="AG29" s="323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78"/>
    </row>
    <row r="30" spans="1:46" s="10" customFormat="1" ht="30.75" customHeight="1">
      <c r="A30" s="400"/>
      <c r="B30" s="323"/>
      <c r="C30" s="324"/>
      <c r="D30" s="324"/>
      <c r="E30" s="324"/>
      <c r="F30" s="324"/>
      <c r="G30" s="324"/>
      <c r="H30" s="324"/>
      <c r="I30" s="324"/>
      <c r="J30" s="325"/>
      <c r="K30" s="420"/>
      <c r="L30" s="421"/>
      <c r="M30" s="421"/>
      <c r="N30" s="421"/>
      <c r="O30" s="422"/>
      <c r="P30" s="393"/>
      <c r="Q30" s="394"/>
      <c r="R30" s="394"/>
      <c r="S30" s="394"/>
      <c r="T30" s="395"/>
      <c r="U30" s="346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8"/>
      <c r="AG30" s="323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78"/>
    </row>
    <row r="31" spans="1:46" s="10" customFormat="1" ht="30.75" customHeight="1">
      <c r="A31" s="400"/>
      <c r="B31" s="323"/>
      <c r="C31" s="324"/>
      <c r="D31" s="324"/>
      <c r="E31" s="324"/>
      <c r="F31" s="324"/>
      <c r="G31" s="324"/>
      <c r="H31" s="324"/>
      <c r="I31" s="324"/>
      <c r="J31" s="325"/>
      <c r="K31" s="420"/>
      <c r="L31" s="421"/>
      <c r="M31" s="421"/>
      <c r="N31" s="421"/>
      <c r="O31" s="422"/>
      <c r="P31" s="393"/>
      <c r="Q31" s="394"/>
      <c r="R31" s="394"/>
      <c r="S31" s="394"/>
      <c r="T31" s="395"/>
      <c r="U31" s="346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23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78"/>
    </row>
    <row r="32" spans="1:46" s="10" customFormat="1" ht="30.75" customHeight="1" thickBot="1">
      <c r="A32" s="400"/>
      <c r="B32" s="326"/>
      <c r="C32" s="327"/>
      <c r="D32" s="327"/>
      <c r="E32" s="327"/>
      <c r="F32" s="327"/>
      <c r="G32" s="327"/>
      <c r="H32" s="327"/>
      <c r="I32" s="327"/>
      <c r="J32" s="328"/>
      <c r="K32" s="423"/>
      <c r="L32" s="424"/>
      <c r="M32" s="424"/>
      <c r="N32" s="424"/>
      <c r="O32" s="425"/>
      <c r="P32" s="396"/>
      <c r="Q32" s="397"/>
      <c r="R32" s="397"/>
      <c r="S32" s="397"/>
      <c r="T32" s="398"/>
      <c r="U32" s="379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5"/>
      <c r="AG32" s="379"/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1"/>
    </row>
    <row r="33" spans="1:56" s="10" customFormat="1" ht="30.75" customHeight="1" thickTop="1" thickBot="1">
      <c r="A33" s="434"/>
      <c r="B33" s="352" t="s">
        <v>26</v>
      </c>
      <c r="C33" s="353"/>
      <c r="D33" s="353"/>
      <c r="E33" s="353"/>
      <c r="F33" s="353"/>
      <c r="G33" s="353"/>
      <c r="H33" s="353"/>
      <c r="I33" s="353"/>
      <c r="J33" s="354"/>
      <c r="K33" s="355"/>
      <c r="L33" s="356"/>
      <c r="M33" s="356"/>
      <c r="N33" s="356"/>
      <c r="O33" s="357"/>
      <c r="P33" s="456"/>
      <c r="Q33" s="456"/>
      <c r="R33" s="456"/>
      <c r="S33" s="456"/>
      <c r="T33" s="456"/>
      <c r="U33" s="317" t="s">
        <v>19</v>
      </c>
      <c r="V33" s="415"/>
      <c r="W33" s="415"/>
      <c r="X33" s="416"/>
      <c r="Y33" s="317"/>
      <c r="Z33" s="415"/>
      <c r="AA33" s="415"/>
      <c r="AB33" s="415"/>
      <c r="AC33" s="415"/>
      <c r="AD33" s="415"/>
      <c r="AE33" s="415"/>
      <c r="AF33" s="416"/>
      <c r="AG33" s="352" t="s">
        <v>71</v>
      </c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3"/>
      <c r="AT33" s="457"/>
    </row>
    <row r="34" spans="1:56" s="22" customFormat="1" ht="37.5" customHeight="1">
      <c r="A34" s="364" t="s">
        <v>8</v>
      </c>
      <c r="B34" s="365"/>
      <c r="C34" s="365"/>
      <c r="D34" s="365"/>
      <c r="E34" s="365"/>
      <c r="F34" s="365"/>
      <c r="G34" s="365"/>
      <c r="H34" s="365"/>
      <c r="I34" s="365"/>
      <c r="J34" s="366"/>
      <c r="K34" s="329" t="s">
        <v>74</v>
      </c>
      <c r="L34" s="330"/>
      <c r="M34" s="330"/>
      <c r="N34" s="330"/>
      <c r="O34" s="330"/>
      <c r="P34" s="330"/>
      <c r="Q34" s="331"/>
      <c r="R34" s="329" t="s">
        <v>75</v>
      </c>
      <c r="S34" s="330"/>
      <c r="T34" s="330"/>
      <c r="U34" s="330"/>
      <c r="V34" s="330"/>
      <c r="W34" s="330"/>
      <c r="X34" s="331"/>
      <c r="Y34" s="329" t="s">
        <v>72</v>
      </c>
      <c r="Z34" s="330"/>
      <c r="AA34" s="330"/>
      <c r="AB34" s="330"/>
      <c r="AC34" s="330"/>
      <c r="AD34" s="330"/>
      <c r="AE34" s="331"/>
      <c r="AF34" s="335" t="s">
        <v>77</v>
      </c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7"/>
    </row>
    <row r="35" spans="1:56" s="22" customFormat="1" ht="37.5" customHeight="1" thickBot="1">
      <c r="A35" s="367"/>
      <c r="B35" s="368"/>
      <c r="C35" s="368"/>
      <c r="D35" s="368"/>
      <c r="E35" s="368"/>
      <c r="F35" s="368"/>
      <c r="G35" s="368"/>
      <c r="H35" s="368"/>
      <c r="I35" s="368"/>
      <c r="J35" s="369"/>
      <c r="K35" s="332">
        <f>K15+K24+K33</f>
        <v>0</v>
      </c>
      <c r="L35" s="333"/>
      <c r="M35" s="333"/>
      <c r="N35" s="333"/>
      <c r="O35" s="333"/>
      <c r="P35" s="333"/>
      <c r="Q35" s="334"/>
      <c r="R35" s="332">
        <f>P15+P24+P33</f>
        <v>0</v>
      </c>
      <c r="S35" s="333"/>
      <c r="T35" s="333"/>
      <c r="U35" s="333"/>
      <c r="V35" s="333"/>
      <c r="W35" s="333"/>
      <c r="X35" s="334"/>
      <c r="Y35" s="332"/>
      <c r="Z35" s="333"/>
      <c r="AA35" s="333"/>
      <c r="AB35" s="333"/>
      <c r="AC35" s="333"/>
      <c r="AD35" s="333"/>
      <c r="AE35" s="334"/>
      <c r="AF35" s="338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40"/>
    </row>
    <row r="36" spans="1:56" s="10" customFormat="1" ht="30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BD36" s="23"/>
    </row>
    <row r="37" spans="1:56" s="10" customFormat="1" ht="30.75" customHeight="1">
      <c r="A37" s="24" t="s">
        <v>27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56" s="10" customFormat="1" ht="30.75" customHeight="1" thickBot="1">
      <c r="A38" s="13" t="s">
        <v>31</v>
      </c>
      <c r="B38" s="13"/>
      <c r="C38" s="13"/>
      <c r="D38" s="13"/>
      <c r="E38" s="13"/>
      <c r="F38" s="13"/>
      <c r="G38" s="13"/>
      <c r="H38" s="13"/>
      <c r="Q38" s="14"/>
      <c r="R38" s="14"/>
      <c r="S38" s="14"/>
    </row>
    <row r="39" spans="1:56" s="10" customFormat="1" ht="30.75" customHeight="1">
      <c r="A39" s="377" t="s">
        <v>23</v>
      </c>
      <c r="B39" s="344"/>
      <c r="C39" s="344">
        <v>1</v>
      </c>
      <c r="D39" s="344"/>
      <c r="E39" s="344"/>
      <c r="F39" s="344" t="s">
        <v>24</v>
      </c>
      <c r="G39" s="344"/>
      <c r="H39" s="344"/>
      <c r="I39" s="344" t="s">
        <v>46</v>
      </c>
      <c r="J39" s="344"/>
      <c r="K39" s="344"/>
      <c r="L39" s="344"/>
      <c r="M39" s="344"/>
      <c r="N39" s="344"/>
      <c r="O39" s="344"/>
      <c r="P39" s="344"/>
      <c r="Q39" s="358" t="s">
        <v>28</v>
      </c>
      <c r="R39" s="359"/>
      <c r="S39" s="360"/>
      <c r="T39" s="361" t="s">
        <v>47</v>
      </c>
      <c r="U39" s="362"/>
      <c r="V39" s="362"/>
      <c r="W39" s="362"/>
      <c r="X39" s="363"/>
      <c r="Y39" s="361" t="s">
        <v>83</v>
      </c>
      <c r="Z39" s="362"/>
      <c r="AA39" s="363"/>
      <c r="AB39" s="361" t="s">
        <v>47</v>
      </c>
      <c r="AC39" s="362"/>
      <c r="AD39" s="362"/>
      <c r="AE39" s="362"/>
      <c r="AF39" s="363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6"/>
    </row>
    <row r="40" spans="1:56" s="10" customFormat="1" ht="30.75" customHeight="1">
      <c r="A40" s="349" t="s">
        <v>30</v>
      </c>
      <c r="B40" s="350"/>
      <c r="C40" s="350"/>
      <c r="D40" s="350"/>
      <c r="E40" s="351"/>
      <c r="F40" s="341" t="s">
        <v>48</v>
      </c>
      <c r="G40" s="342"/>
      <c r="H40" s="342"/>
      <c r="I40" s="342"/>
      <c r="J40" s="342"/>
      <c r="K40" s="342"/>
      <c r="L40" s="342"/>
      <c r="M40" s="342"/>
      <c r="N40" s="342"/>
      <c r="O40" s="342"/>
      <c r="P40" s="343"/>
      <c r="Q40" s="17" t="s">
        <v>49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8"/>
    </row>
    <row r="41" spans="1:56" s="10" customFormat="1" ht="30.75" customHeight="1">
      <c r="A41" s="399" t="s">
        <v>13</v>
      </c>
      <c r="B41" s="345" t="s">
        <v>34</v>
      </c>
      <c r="C41" s="345"/>
      <c r="D41" s="345"/>
      <c r="E41" s="345"/>
      <c r="F41" s="345"/>
      <c r="G41" s="345"/>
      <c r="H41" s="345"/>
      <c r="I41" s="345"/>
      <c r="J41" s="345"/>
      <c r="K41" s="408" t="s">
        <v>44</v>
      </c>
      <c r="L41" s="409"/>
      <c r="M41" s="409"/>
      <c r="N41" s="409"/>
      <c r="O41" s="410"/>
      <c r="P41" s="345" t="s">
        <v>43</v>
      </c>
      <c r="Q41" s="345"/>
      <c r="R41" s="345"/>
      <c r="S41" s="345"/>
      <c r="T41" s="345"/>
      <c r="U41" s="345" t="s">
        <v>42</v>
      </c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408" t="s">
        <v>25</v>
      </c>
      <c r="AH41" s="409"/>
      <c r="AI41" s="409"/>
      <c r="AJ41" s="409"/>
      <c r="AK41" s="409"/>
      <c r="AL41" s="409"/>
      <c r="AM41" s="409"/>
      <c r="AN41" s="409"/>
      <c r="AO41" s="409"/>
      <c r="AP41" s="409"/>
      <c r="AQ41" s="409"/>
      <c r="AR41" s="409"/>
      <c r="AS41" s="409"/>
      <c r="AT41" s="411"/>
    </row>
    <row r="42" spans="1:56" s="10" customFormat="1" ht="30.75" customHeight="1">
      <c r="A42" s="400"/>
      <c r="B42" s="320" t="s">
        <v>35</v>
      </c>
      <c r="C42" s="321"/>
      <c r="D42" s="321"/>
      <c r="E42" s="321"/>
      <c r="F42" s="321"/>
      <c r="G42" s="321"/>
      <c r="H42" s="321"/>
      <c r="I42" s="321"/>
      <c r="J42" s="322"/>
      <c r="K42" s="417">
        <v>4000000</v>
      </c>
      <c r="L42" s="418"/>
      <c r="M42" s="418"/>
      <c r="N42" s="418"/>
      <c r="O42" s="419"/>
      <c r="P42" s="390">
        <v>2220000</v>
      </c>
      <c r="Q42" s="391"/>
      <c r="R42" s="391"/>
      <c r="S42" s="391"/>
      <c r="T42" s="392"/>
      <c r="U42" s="382" t="s">
        <v>33</v>
      </c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4"/>
      <c r="AG42" s="402" t="s">
        <v>36</v>
      </c>
      <c r="AH42" s="403" t="s">
        <v>36</v>
      </c>
      <c r="AI42" s="403" t="s">
        <v>36</v>
      </c>
      <c r="AJ42" s="403" t="s">
        <v>36</v>
      </c>
      <c r="AK42" s="403" t="s">
        <v>36</v>
      </c>
      <c r="AL42" s="403" t="s">
        <v>36</v>
      </c>
      <c r="AM42" s="403" t="s">
        <v>36</v>
      </c>
      <c r="AN42" s="403" t="s">
        <v>36</v>
      </c>
      <c r="AO42" s="403" t="s">
        <v>36</v>
      </c>
      <c r="AP42" s="403" t="s">
        <v>36</v>
      </c>
      <c r="AQ42" s="403" t="s">
        <v>36</v>
      </c>
      <c r="AR42" s="403" t="s">
        <v>36</v>
      </c>
      <c r="AS42" s="403" t="s">
        <v>36</v>
      </c>
      <c r="AT42" s="404" t="s">
        <v>36</v>
      </c>
    </row>
    <row r="43" spans="1:56" s="10" customFormat="1" ht="30.75" customHeight="1">
      <c r="A43" s="400"/>
      <c r="B43" s="323"/>
      <c r="C43" s="324"/>
      <c r="D43" s="324"/>
      <c r="E43" s="324"/>
      <c r="F43" s="324"/>
      <c r="G43" s="324"/>
      <c r="H43" s="324"/>
      <c r="I43" s="324"/>
      <c r="J43" s="325"/>
      <c r="K43" s="420"/>
      <c r="L43" s="421"/>
      <c r="M43" s="421"/>
      <c r="N43" s="421"/>
      <c r="O43" s="422"/>
      <c r="P43" s="393"/>
      <c r="Q43" s="394"/>
      <c r="R43" s="394"/>
      <c r="S43" s="394"/>
      <c r="T43" s="395"/>
      <c r="U43" s="346" t="s">
        <v>40</v>
      </c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8"/>
      <c r="AG43" s="405" t="s">
        <v>37</v>
      </c>
      <c r="AH43" s="406" t="s">
        <v>37</v>
      </c>
      <c r="AI43" s="406" t="s">
        <v>37</v>
      </c>
      <c r="AJ43" s="406" t="s">
        <v>37</v>
      </c>
      <c r="AK43" s="406" t="s">
        <v>37</v>
      </c>
      <c r="AL43" s="406" t="s">
        <v>37</v>
      </c>
      <c r="AM43" s="406" t="s">
        <v>37</v>
      </c>
      <c r="AN43" s="406" t="s">
        <v>37</v>
      </c>
      <c r="AO43" s="406" t="s">
        <v>37</v>
      </c>
      <c r="AP43" s="406" t="s">
        <v>37</v>
      </c>
      <c r="AQ43" s="406" t="s">
        <v>37</v>
      </c>
      <c r="AR43" s="406" t="s">
        <v>37</v>
      </c>
      <c r="AS43" s="406" t="s">
        <v>37</v>
      </c>
      <c r="AT43" s="407" t="s">
        <v>37</v>
      </c>
    </row>
    <row r="44" spans="1:56" s="10" customFormat="1" ht="30.75" customHeight="1">
      <c r="A44" s="400"/>
      <c r="B44" s="323"/>
      <c r="C44" s="324"/>
      <c r="D44" s="324"/>
      <c r="E44" s="324"/>
      <c r="F44" s="324"/>
      <c r="G44" s="324"/>
      <c r="H44" s="324"/>
      <c r="I44" s="324"/>
      <c r="J44" s="325"/>
      <c r="K44" s="420"/>
      <c r="L44" s="421"/>
      <c r="M44" s="421"/>
      <c r="N44" s="421"/>
      <c r="O44" s="422"/>
      <c r="P44" s="393"/>
      <c r="Q44" s="394"/>
      <c r="R44" s="394"/>
      <c r="S44" s="394"/>
      <c r="T44" s="395"/>
      <c r="U44" s="346"/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8"/>
      <c r="AG44" s="405" t="s">
        <v>38</v>
      </c>
      <c r="AH44" s="406" t="s">
        <v>38</v>
      </c>
      <c r="AI44" s="406" t="s">
        <v>38</v>
      </c>
      <c r="AJ44" s="406" t="s">
        <v>38</v>
      </c>
      <c r="AK44" s="406" t="s">
        <v>38</v>
      </c>
      <c r="AL44" s="406" t="s">
        <v>38</v>
      </c>
      <c r="AM44" s="406" t="s">
        <v>38</v>
      </c>
      <c r="AN44" s="406" t="s">
        <v>38</v>
      </c>
      <c r="AO44" s="406" t="s">
        <v>38</v>
      </c>
      <c r="AP44" s="406" t="s">
        <v>38</v>
      </c>
      <c r="AQ44" s="406" t="s">
        <v>38</v>
      </c>
      <c r="AR44" s="406" t="s">
        <v>38</v>
      </c>
      <c r="AS44" s="406" t="s">
        <v>38</v>
      </c>
      <c r="AT44" s="407" t="s">
        <v>38</v>
      </c>
    </row>
    <row r="45" spans="1:56" s="10" customFormat="1" ht="30.75" customHeight="1">
      <c r="A45" s="400"/>
      <c r="B45" s="323"/>
      <c r="C45" s="324"/>
      <c r="D45" s="324"/>
      <c r="E45" s="324"/>
      <c r="F45" s="324"/>
      <c r="G45" s="324"/>
      <c r="H45" s="324"/>
      <c r="I45" s="324"/>
      <c r="J45" s="325"/>
      <c r="K45" s="420"/>
      <c r="L45" s="421"/>
      <c r="M45" s="421"/>
      <c r="N45" s="421"/>
      <c r="O45" s="422"/>
      <c r="P45" s="393"/>
      <c r="Q45" s="394"/>
      <c r="R45" s="394"/>
      <c r="S45" s="394"/>
      <c r="T45" s="395"/>
      <c r="U45" s="346"/>
      <c r="V45" s="347"/>
      <c r="W45" s="347"/>
      <c r="X45" s="347"/>
      <c r="Y45" s="347"/>
      <c r="Z45" s="347"/>
      <c r="AA45" s="347"/>
      <c r="AB45" s="347"/>
      <c r="AC45" s="347"/>
      <c r="AD45" s="347"/>
      <c r="AE45" s="347"/>
      <c r="AF45" s="348"/>
      <c r="AG45" s="405" t="s">
        <v>55</v>
      </c>
      <c r="AH45" s="406" t="s">
        <v>39</v>
      </c>
      <c r="AI45" s="406" t="s">
        <v>39</v>
      </c>
      <c r="AJ45" s="406" t="s">
        <v>39</v>
      </c>
      <c r="AK45" s="406" t="s">
        <v>39</v>
      </c>
      <c r="AL45" s="406" t="s">
        <v>39</v>
      </c>
      <c r="AM45" s="406" t="s">
        <v>39</v>
      </c>
      <c r="AN45" s="406" t="s">
        <v>39</v>
      </c>
      <c r="AO45" s="406" t="s">
        <v>39</v>
      </c>
      <c r="AP45" s="406" t="s">
        <v>39</v>
      </c>
      <c r="AQ45" s="406" t="s">
        <v>39</v>
      </c>
      <c r="AR45" s="406" t="s">
        <v>39</v>
      </c>
      <c r="AS45" s="406" t="s">
        <v>39</v>
      </c>
      <c r="AT45" s="407" t="s">
        <v>39</v>
      </c>
    </row>
    <row r="46" spans="1:56" s="10" customFormat="1" ht="30.75" customHeight="1" thickBot="1">
      <c r="A46" s="400"/>
      <c r="B46" s="326"/>
      <c r="C46" s="327"/>
      <c r="D46" s="327"/>
      <c r="E46" s="327"/>
      <c r="F46" s="327"/>
      <c r="G46" s="327"/>
      <c r="H46" s="327"/>
      <c r="I46" s="327"/>
      <c r="J46" s="328"/>
      <c r="K46" s="423"/>
      <c r="L46" s="424"/>
      <c r="M46" s="424"/>
      <c r="N46" s="424"/>
      <c r="O46" s="425"/>
      <c r="P46" s="396"/>
      <c r="Q46" s="397"/>
      <c r="R46" s="397"/>
      <c r="S46" s="397"/>
      <c r="T46" s="398"/>
      <c r="U46" s="379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5"/>
      <c r="AG46" s="379" t="s">
        <v>58</v>
      </c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1"/>
    </row>
    <row r="47" spans="1:56" s="10" customFormat="1" ht="30.75" customHeight="1" thickTop="1" thickBot="1">
      <c r="A47" s="401"/>
      <c r="B47" s="317" t="s">
        <v>26</v>
      </c>
      <c r="C47" s="318"/>
      <c r="D47" s="318"/>
      <c r="E47" s="318"/>
      <c r="F47" s="318"/>
      <c r="G47" s="318"/>
      <c r="H47" s="318"/>
      <c r="I47" s="318"/>
      <c r="J47" s="318"/>
      <c r="K47" s="372">
        <f>K42</f>
        <v>4000000</v>
      </c>
      <c r="L47" s="373"/>
      <c r="M47" s="373"/>
      <c r="N47" s="373"/>
      <c r="O47" s="374"/>
      <c r="P47" s="412">
        <f>SUM(P42:T46)</f>
        <v>2220000</v>
      </c>
      <c r="Q47" s="413"/>
      <c r="R47" s="413"/>
      <c r="S47" s="413"/>
      <c r="T47" s="414"/>
      <c r="U47" s="317" t="s">
        <v>19</v>
      </c>
      <c r="V47" s="415"/>
      <c r="W47" s="415"/>
      <c r="X47" s="416"/>
      <c r="Y47" s="317">
        <v>1110000</v>
      </c>
      <c r="Z47" s="415"/>
      <c r="AA47" s="415"/>
      <c r="AB47" s="415"/>
      <c r="AC47" s="415"/>
      <c r="AD47" s="415"/>
      <c r="AE47" s="415"/>
      <c r="AF47" s="416"/>
      <c r="AG47" s="317" t="s">
        <v>71</v>
      </c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9"/>
    </row>
    <row r="48" spans="1:56" s="9" customFormat="1" ht="19.5" customHeight="1">
      <c r="A48" s="7"/>
      <c r="B48" s="4"/>
      <c r="C48" s="4"/>
      <c r="D48" s="4"/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6"/>
      <c r="Q48" s="6"/>
      <c r="R48" s="6"/>
      <c r="S48" s="6"/>
      <c r="T48" s="6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1" ht="19.5" customHeight="1"/>
    <row r="50" spans="1:1" ht="19.5" customHeight="1">
      <c r="A50" s="8"/>
    </row>
    <row r="51" spans="1:1" ht="19.5" customHeight="1"/>
    <row r="52" spans="1:1" ht="19.5" customHeight="1"/>
    <row r="53" spans="1:1" ht="19.5" customHeight="1"/>
    <row r="54" spans="1:1" ht="19.5" customHeight="1">
      <c r="A54" s="8"/>
    </row>
    <row r="55" spans="1:1" ht="19.5" customHeight="1"/>
    <row r="56" spans="1:1" ht="19.5" customHeight="1"/>
    <row r="57" spans="1:1" ht="19.5" customHeight="1"/>
    <row r="58" spans="1:1" ht="19.5" customHeight="1"/>
    <row r="59" spans="1:1" ht="19.5" customHeight="1"/>
    <row r="60" spans="1:1" ht="19.5" customHeight="1"/>
    <row r="61" spans="1:1" ht="19.5" customHeight="1"/>
    <row r="62" spans="1:1" ht="19.5" customHeight="1"/>
    <row r="63" spans="1:1" ht="19.5" customHeight="1"/>
    <row r="64" spans="1: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</sheetData>
  <mergeCells count="152">
    <mergeCell ref="AG18:AT18"/>
    <mergeCell ref="AG19:AT19"/>
    <mergeCell ref="U20:AF20"/>
    <mergeCell ref="AG20:AT20"/>
    <mergeCell ref="AG22:AT22"/>
    <mergeCell ref="P33:T33"/>
    <mergeCell ref="AG24:AT24"/>
    <mergeCell ref="AG23:AT23"/>
    <mergeCell ref="AG30:AT30"/>
    <mergeCell ref="AG31:AT31"/>
    <mergeCell ref="AG28:AT28"/>
    <mergeCell ref="AG32:AT32"/>
    <mergeCell ref="U30:AF30"/>
    <mergeCell ref="AG33:AT33"/>
    <mergeCell ref="Y39:AA39"/>
    <mergeCell ref="AB39:AF39"/>
    <mergeCell ref="U22:AF22"/>
    <mergeCell ref="U23:AF23"/>
    <mergeCell ref="R34:X34"/>
    <mergeCell ref="U9:AF9"/>
    <mergeCell ref="Y15:AF15"/>
    <mergeCell ref="U24:X24"/>
    <mergeCell ref="Y24:AF24"/>
    <mergeCell ref="U33:X33"/>
    <mergeCell ref="Y33:AF33"/>
    <mergeCell ref="Y25:AA25"/>
    <mergeCell ref="AB25:AF25"/>
    <mergeCell ref="Q16:S16"/>
    <mergeCell ref="T16:X16"/>
    <mergeCell ref="U15:X15"/>
    <mergeCell ref="P24:T24"/>
    <mergeCell ref="P27:T27"/>
    <mergeCell ref="U18:AF18"/>
    <mergeCell ref="P28:T32"/>
    <mergeCell ref="U32:AF32"/>
    <mergeCell ref="U28:AF28"/>
    <mergeCell ref="U29:AF29"/>
    <mergeCell ref="P19:T23"/>
    <mergeCell ref="A17:E17"/>
    <mergeCell ref="A18:A24"/>
    <mergeCell ref="K18:O18"/>
    <mergeCell ref="P18:T18"/>
    <mergeCell ref="K24:O24"/>
    <mergeCell ref="U31:AF31"/>
    <mergeCell ref="A27:A33"/>
    <mergeCell ref="Y7:AA7"/>
    <mergeCell ref="AB7:AF7"/>
    <mergeCell ref="Y16:AA16"/>
    <mergeCell ref="AB16:AF16"/>
    <mergeCell ref="I16:P16"/>
    <mergeCell ref="F17:P17"/>
    <mergeCell ref="B18:J18"/>
    <mergeCell ref="B24:J24"/>
    <mergeCell ref="K28:O32"/>
    <mergeCell ref="A16:B16"/>
    <mergeCell ref="B19:J23"/>
    <mergeCell ref="K19:O23"/>
    <mergeCell ref="U19:AF19"/>
    <mergeCell ref="K42:O46"/>
    <mergeCell ref="P42:T46"/>
    <mergeCell ref="U42:AF42"/>
    <mergeCell ref="U46:AF46"/>
    <mergeCell ref="A1:AT1"/>
    <mergeCell ref="A2:AT2"/>
    <mergeCell ref="K9:O9"/>
    <mergeCell ref="K10:O14"/>
    <mergeCell ref="AG9:AT9"/>
    <mergeCell ref="AG10:AT10"/>
    <mergeCell ref="AG12:AT12"/>
    <mergeCell ref="AG21:AT21"/>
    <mergeCell ref="AG29:AT29"/>
    <mergeCell ref="K27:O27"/>
    <mergeCell ref="Q25:S25"/>
    <mergeCell ref="T25:X25"/>
    <mergeCell ref="A26:E26"/>
    <mergeCell ref="U27:AF27"/>
    <mergeCell ref="AG27:AT27"/>
    <mergeCell ref="P15:T15"/>
    <mergeCell ref="A25:B25"/>
    <mergeCell ref="C25:E25"/>
    <mergeCell ref="F25:H25"/>
    <mergeCell ref="A9:A15"/>
    <mergeCell ref="A41:A47"/>
    <mergeCell ref="A39:B39"/>
    <mergeCell ref="C39:E39"/>
    <mergeCell ref="F39:H39"/>
    <mergeCell ref="B41:J41"/>
    <mergeCell ref="U45:AF45"/>
    <mergeCell ref="AG42:AT42"/>
    <mergeCell ref="U43:AF43"/>
    <mergeCell ref="AG43:AT43"/>
    <mergeCell ref="U44:AF44"/>
    <mergeCell ref="AG44:AT44"/>
    <mergeCell ref="AG45:AT45"/>
    <mergeCell ref="K41:O41"/>
    <mergeCell ref="P41:T41"/>
    <mergeCell ref="U41:AF41"/>
    <mergeCell ref="AG41:AT41"/>
    <mergeCell ref="AG46:AT46"/>
    <mergeCell ref="B42:J46"/>
    <mergeCell ref="B47:J47"/>
    <mergeCell ref="K47:O47"/>
    <mergeCell ref="P47:T47"/>
    <mergeCell ref="AG47:AT47"/>
    <mergeCell ref="U47:X47"/>
    <mergeCell ref="Y47:AF47"/>
    <mergeCell ref="A4:D4"/>
    <mergeCell ref="E4:U4"/>
    <mergeCell ref="A7:B7"/>
    <mergeCell ref="C7:E7"/>
    <mergeCell ref="F7:H7"/>
    <mergeCell ref="I7:P7"/>
    <mergeCell ref="AG13:AT13"/>
    <mergeCell ref="AG14:AT14"/>
    <mergeCell ref="U10:AF10"/>
    <mergeCell ref="AG11:AT11"/>
    <mergeCell ref="U12:AF12"/>
    <mergeCell ref="U14:AF14"/>
    <mergeCell ref="F8:P8"/>
    <mergeCell ref="A8:E8"/>
    <mergeCell ref="Q7:S7"/>
    <mergeCell ref="T7:X7"/>
    <mergeCell ref="U13:AF13"/>
    <mergeCell ref="B10:J14"/>
    <mergeCell ref="P10:T14"/>
    <mergeCell ref="U11:AF11"/>
    <mergeCell ref="B9:J9"/>
    <mergeCell ref="P9:T9"/>
    <mergeCell ref="AG15:AT15"/>
    <mergeCell ref="B28:J32"/>
    <mergeCell ref="Y34:AE34"/>
    <mergeCell ref="R35:X35"/>
    <mergeCell ref="Y35:AE35"/>
    <mergeCell ref="AF34:AT35"/>
    <mergeCell ref="F40:P40"/>
    <mergeCell ref="F26:P26"/>
    <mergeCell ref="I25:P25"/>
    <mergeCell ref="I39:P39"/>
    <mergeCell ref="K34:Q34"/>
    <mergeCell ref="K35:Q35"/>
    <mergeCell ref="B27:J27"/>
    <mergeCell ref="U21:AF21"/>
    <mergeCell ref="A40:E40"/>
    <mergeCell ref="B33:J33"/>
    <mergeCell ref="K33:O33"/>
    <mergeCell ref="Q39:S39"/>
    <mergeCell ref="T39:X39"/>
    <mergeCell ref="A34:J35"/>
    <mergeCell ref="B15:J15"/>
    <mergeCell ref="K15:O15"/>
    <mergeCell ref="C16:E16"/>
    <mergeCell ref="F16:H16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76"/>
  <sheetViews>
    <sheetView view="pageBreakPreview" zoomScale="82" zoomScaleNormal="85" zoomScaleSheetLayoutView="82" workbookViewId="0">
      <selection activeCell="F17" sqref="F17:P17"/>
    </sheetView>
  </sheetViews>
  <sheetFormatPr defaultColWidth="9" defaultRowHeight="14"/>
  <cols>
    <col min="1" max="46" width="3.7265625" style="2" customWidth="1"/>
    <col min="47" max="55" width="3.08984375" style="2" customWidth="1"/>
    <col min="56" max="16384" width="9" style="2"/>
  </cols>
  <sheetData>
    <row r="1" spans="1:56" s="10" customFormat="1" ht="23.25" customHeight="1">
      <c r="A1" s="426" t="s">
        <v>88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</row>
    <row r="2" spans="1:56" s="25" customFormat="1" ht="39" customHeight="1">
      <c r="A2" s="427" t="s">
        <v>70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  <c r="AQ2" s="427"/>
      <c r="AR2" s="427"/>
      <c r="AS2" s="427"/>
      <c r="AT2" s="427"/>
    </row>
    <row r="3" spans="1:56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56" s="10" customFormat="1" ht="38.25" customHeight="1">
      <c r="A4" s="324" t="s">
        <v>17</v>
      </c>
      <c r="B4" s="324"/>
      <c r="C4" s="324"/>
      <c r="D4" s="324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56" s="10" customFormat="1" ht="14.25" customHeight="1">
      <c r="A5" s="13"/>
      <c r="B5" s="13"/>
      <c r="C5" s="13"/>
      <c r="D5" s="13"/>
      <c r="E5" s="13"/>
      <c r="F5" s="13"/>
      <c r="G5" s="13"/>
      <c r="H5" s="13"/>
    </row>
    <row r="6" spans="1:56" s="10" customFormat="1" ht="37.5" customHeight="1" thickBot="1">
      <c r="A6" s="13" t="s">
        <v>32</v>
      </c>
      <c r="B6" s="13"/>
      <c r="C6" s="13"/>
      <c r="D6" s="13"/>
      <c r="E6" s="13"/>
      <c r="F6" s="13"/>
      <c r="G6" s="13"/>
      <c r="H6" s="13"/>
      <c r="Q6" s="14"/>
      <c r="R6" s="14"/>
      <c r="S6" s="14"/>
      <c r="BD6" s="23"/>
    </row>
    <row r="7" spans="1:56" s="10" customFormat="1" ht="30.75" customHeight="1">
      <c r="A7" s="377" t="s">
        <v>23</v>
      </c>
      <c r="B7" s="344"/>
      <c r="C7" s="344"/>
      <c r="D7" s="344"/>
      <c r="E7" s="344"/>
      <c r="F7" s="344" t="s">
        <v>24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58" t="s">
        <v>28</v>
      </c>
      <c r="R7" s="359"/>
      <c r="S7" s="360"/>
      <c r="T7" s="361"/>
      <c r="U7" s="362"/>
      <c r="V7" s="362"/>
      <c r="W7" s="362"/>
      <c r="X7" s="363"/>
      <c r="Y7" s="361" t="s">
        <v>83</v>
      </c>
      <c r="Z7" s="362"/>
      <c r="AA7" s="363"/>
      <c r="AB7" s="361"/>
      <c r="AC7" s="362"/>
      <c r="AD7" s="362"/>
      <c r="AE7" s="362"/>
      <c r="AF7" s="363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6"/>
    </row>
    <row r="8" spans="1:56" s="10" customFormat="1" ht="30.75" customHeight="1">
      <c r="A8" s="349" t="s">
        <v>30</v>
      </c>
      <c r="B8" s="350"/>
      <c r="C8" s="350"/>
      <c r="D8" s="350"/>
      <c r="E8" s="351"/>
      <c r="F8" s="341" t="s">
        <v>50</v>
      </c>
      <c r="G8" s="342"/>
      <c r="H8" s="342"/>
      <c r="I8" s="342"/>
      <c r="J8" s="342"/>
      <c r="K8" s="342"/>
      <c r="L8" s="342"/>
      <c r="M8" s="342"/>
      <c r="N8" s="342"/>
      <c r="O8" s="342"/>
      <c r="P8" s="343"/>
      <c r="Q8" s="17" t="s">
        <v>49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</row>
    <row r="9" spans="1:56" s="10" customFormat="1" ht="30.75" customHeight="1">
      <c r="A9" s="399" t="s">
        <v>13</v>
      </c>
      <c r="B9" s="345" t="s">
        <v>34</v>
      </c>
      <c r="C9" s="345"/>
      <c r="D9" s="345"/>
      <c r="E9" s="345"/>
      <c r="F9" s="345"/>
      <c r="G9" s="345"/>
      <c r="H9" s="345"/>
      <c r="I9" s="345"/>
      <c r="J9" s="345"/>
      <c r="K9" s="408" t="s">
        <v>44</v>
      </c>
      <c r="L9" s="409"/>
      <c r="M9" s="409"/>
      <c r="N9" s="409"/>
      <c r="O9" s="410"/>
      <c r="P9" s="345" t="s">
        <v>43</v>
      </c>
      <c r="Q9" s="345"/>
      <c r="R9" s="345"/>
      <c r="S9" s="345"/>
      <c r="T9" s="345"/>
      <c r="U9" s="345" t="s">
        <v>42</v>
      </c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408" t="s">
        <v>25</v>
      </c>
      <c r="AH9" s="409"/>
      <c r="AI9" s="409"/>
      <c r="AJ9" s="409"/>
      <c r="AK9" s="409"/>
      <c r="AL9" s="409"/>
      <c r="AM9" s="409"/>
      <c r="AN9" s="409"/>
      <c r="AO9" s="409"/>
      <c r="AP9" s="409"/>
      <c r="AQ9" s="409"/>
      <c r="AR9" s="409"/>
      <c r="AS9" s="409"/>
      <c r="AT9" s="411"/>
    </row>
    <row r="10" spans="1:56" s="10" customFormat="1" ht="30.75" customHeight="1">
      <c r="A10" s="430"/>
      <c r="B10" s="320"/>
      <c r="C10" s="321"/>
      <c r="D10" s="321"/>
      <c r="E10" s="321"/>
      <c r="F10" s="321"/>
      <c r="G10" s="321"/>
      <c r="H10" s="321"/>
      <c r="I10" s="321"/>
      <c r="J10" s="322"/>
      <c r="K10" s="417"/>
      <c r="L10" s="418"/>
      <c r="M10" s="418"/>
      <c r="N10" s="418"/>
      <c r="O10" s="419"/>
      <c r="P10" s="390"/>
      <c r="Q10" s="391"/>
      <c r="R10" s="391"/>
      <c r="S10" s="391"/>
      <c r="T10" s="392"/>
      <c r="U10" s="382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4"/>
      <c r="AG10" s="382"/>
      <c r="AH10" s="383"/>
      <c r="AI10" s="383"/>
      <c r="AJ10" s="383"/>
      <c r="AK10" s="383"/>
      <c r="AL10" s="383"/>
      <c r="AM10" s="383"/>
      <c r="AN10" s="383"/>
      <c r="AO10" s="383"/>
      <c r="AP10" s="383"/>
      <c r="AQ10" s="383"/>
      <c r="AR10" s="383"/>
      <c r="AS10" s="383"/>
      <c r="AT10" s="428"/>
    </row>
    <row r="11" spans="1:56" s="10" customFormat="1" ht="30.75" customHeight="1">
      <c r="A11" s="400"/>
      <c r="B11" s="386"/>
      <c r="C11" s="387"/>
      <c r="D11" s="387"/>
      <c r="E11" s="387"/>
      <c r="F11" s="387"/>
      <c r="G11" s="387"/>
      <c r="H11" s="387"/>
      <c r="I11" s="387"/>
      <c r="J11" s="325"/>
      <c r="K11" s="420"/>
      <c r="L11" s="421"/>
      <c r="M11" s="421"/>
      <c r="N11" s="421"/>
      <c r="O11" s="422"/>
      <c r="P11" s="393"/>
      <c r="Q11" s="394"/>
      <c r="R11" s="394"/>
      <c r="S11" s="394"/>
      <c r="T11" s="395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5"/>
      <c r="AG11" s="323"/>
      <c r="AH11" s="324"/>
      <c r="AI11" s="324"/>
      <c r="AJ11" s="324"/>
      <c r="AK11" s="324"/>
      <c r="AL11" s="324"/>
      <c r="AM11" s="324"/>
      <c r="AN11" s="324"/>
      <c r="AO11" s="324"/>
      <c r="AP11" s="324"/>
      <c r="AQ11" s="324"/>
      <c r="AR11" s="324"/>
      <c r="AS11" s="324"/>
      <c r="AT11" s="378"/>
    </row>
    <row r="12" spans="1:56" s="10" customFormat="1" ht="30.75" customHeight="1">
      <c r="A12" s="400"/>
      <c r="B12" s="388"/>
      <c r="C12" s="389"/>
      <c r="D12" s="389"/>
      <c r="E12" s="389"/>
      <c r="F12" s="389"/>
      <c r="G12" s="389"/>
      <c r="H12" s="389"/>
      <c r="I12" s="389"/>
      <c r="J12" s="325"/>
      <c r="K12" s="420"/>
      <c r="L12" s="421"/>
      <c r="M12" s="421"/>
      <c r="N12" s="421"/>
      <c r="O12" s="422"/>
      <c r="P12" s="393"/>
      <c r="Q12" s="394"/>
      <c r="R12" s="394"/>
      <c r="S12" s="394"/>
      <c r="T12" s="395"/>
      <c r="U12" s="346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8"/>
      <c r="AG12" s="323"/>
      <c r="AH12" s="324"/>
      <c r="AI12" s="324"/>
      <c r="AJ12" s="324"/>
      <c r="AK12" s="324"/>
      <c r="AL12" s="324"/>
      <c r="AM12" s="324"/>
      <c r="AN12" s="324"/>
      <c r="AO12" s="324"/>
      <c r="AP12" s="324"/>
      <c r="AQ12" s="324"/>
      <c r="AR12" s="324"/>
      <c r="AS12" s="324"/>
      <c r="AT12" s="378"/>
    </row>
    <row r="13" spans="1:56" s="10" customFormat="1" ht="30.75" customHeight="1">
      <c r="A13" s="400"/>
      <c r="B13" s="388"/>
      <c r="C13" s="389"/>
      <c r="D13" s="389"/>
      <c r="E13" s="389"/>
      <c r="F13" s="389"/>
      <c r="G13" s="389"/>
      <c r="H13" s="389"/>
      <c r="I13" s="389"/>
      <c r="J13" s="325"/>
      <c r="K13" s="420"/>
      <c r="L13" s="421"/>
      <c r="M13" s="421"/>
      <c r="N13" s="421"/>
      <c r="O13" s="422"/>
      <c r="P13" s="393"/>
      <c r="Q13" s="394"/>
      <c r="R13" s="394"/>
      <c r="S13" s="394"/>
      <c r="T13" s="395"/>
      <c r="U13" s="346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23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78"/>
    </row>
    <row r="14" spans="1:56" s="10" customFormat="1" ht="30.75" customHeight="1" thickBot="1">
      <c r="A14" s="400"/>
      <c r="B14" s="388"/>
      <c r="C14" s="389"/>
      <c r="D14" s="389"/>
      <c r="E14" s="389"/>
      <c r="F14" s="389"/>
      <c r="G14" s="389"/>
      <c r="H14" s="389"/>
      <c r="I14" s="389"/>
      <c r="J14" s="328"/>
      <c r="K14" s="423"/>
      <c r="L14" s="424"/>
      <c r="M14" s="424"/>
      <c r="N14" s="424"/>
      <c r="O14" s="425"/>
      <c r="P14" s="396"/>
      <c r="Q14" s="397"/>
      <c r="R14" s="397"/>
      <c r="S14" s="397"/>
      <c r="T14" s="398"/>
      <c r="U14" s="379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5"/>
      <c r="AG14" s="379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1"/>
    </row>
    <row r="15" spans="1:56" s="10" customFormat="1" ht="30.75" customHeight="1" thickTop="1" thickBot="1">
      <c r="A15" s="401"/>
      <c r="B15" s="370"/>
      <c r="C15" s="371"/>
      <c r="D15" s="371"/>
      <c r="E15" s="371"/>
      <c r="F15" s="371"/>
      <c r="G15" s="371"/>
      <c r="H15" s="371"/>
      <c r="I15" s="371"/>
      <c r="J15" s="318"/>
      <c r="K15" s="372"/>
      <c r="L15" s="373"/>
      <c r="M15" s="373"/>
      <c r="N15" s="373"/>
      <c r="O15" s="374"/>
      <c r="P15" s="429"/>
      <c r="Q15" s="429"/>
      <c r="R15" s="429"/>
      <c r="S15" s="429"/>
      <c r="T15" s="429"/>
      <c r="U15" s="317" t="s">
        <v>19</v>
      </c>
      <c r="V15" s="318"/>
      <c r="W15" s="318"/>
      <c r="X15" s="445"/>
      <c r="Y15" s="317"/>
      <c r="Z15" s="318"/>
      <c r="AA15" s="318"/>
      <c r="AB15" s="318"/>
      <c r="AC15" s="318"/>
      <c r="AD15" s="318"/>
      <c r="AE15" s="318"/>
      <c r="AF15" s="445"/>
      <c r="AG15" s="317" t="s">
        <v>71</v>
      </c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9"/>
    </row>
    <row r="16" spans="1:56" s="13" customFormat="1" ht="30.75" customHeight="1">
      <c r="A16" s="377" t="s">
        <v>23</v>
      </c>
      <c r="B16" s="344"/>
      <c r="C16" s="375" t="s">
        <v>89</v>
      </c>
      <c r="D16" s="344"/>
      <c r="E16" s="344"/>
      <c r="F16" s="344" t="s">
        <v>24</v>
      </c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58" t="s">
        <v>28</v>
      </c>
      <c r="R16" s="359"/>
      <c r="S16" s="360"/>
      <c r="T16" s="361"/>
      <c r="U16" s="362"/>
      <c r="V16" s="362"/>
      <c r="W16" s="362"/>
      <c r="X16" s="363"/>
      <c r="Y16" s="361" t="s">
        <v>83</v>
      </c>
      <c r="Z16" s="362"/>
      <c r="AA16" s="363"/>
      <c r="AB16" s="361"/>
      <c r="AC16" s="362"/>
      <c r="AD16" s="362"/>
      <c r="AE16" s="362"/>
      <c r="AF16" s="363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</row>
    <row r="17" spans="1:46" s="10" customFormat="1" ht="30.75" customHeight="1">
      <c r="A17" s="349" t="s">
        <v>30</v>
      </c>
      <c r="B17" s="350"/>
      <c r="C17" s="350"/>
      <c r="D17" s="350"/>
      <c r="E17" s="351"/>
      <c r="F17" s="341" t="s">
        <v>50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3"/>
      <c r="Q17" s="17" t="s">
        <v>49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</row>
    <row r="18" spans="1:46" s="10" customFormat="1" ht="30.75" customHeight="1">
      <c r="A18" s="399" t="s">
        <v>13</v>
      </c>
      <c r="B18" s="435" t="s">
        <v>34</v>
      </c>
      <c r="C18" s="435"/>
      <c r="D18" s="435"/>
      <c r="E18" s="435"/>
      <c r="F18" s="435"/>
      <c r="G18" s="435"/>
      <c r="H18" s="435"/>
      <c r="I18" s="435"/>
      <c r="J18" s="345"/>
      <c r="K18" s="408" t="s">
        <v>44</v>
      </c>
      <c r="L18" s="409"/>
      <c r="M18" s="409"/>
      <c r="N18" s="409"/>
      <c r="O18" s="410"/>
      <c r="P18" s="345" t="s">
        <v>43</v>
      </c>
      <c r="Q18" s="345"/>
      <c r="R18" s="345"/>
      <c r="S18" s="345"/>
      <c r="T18" s="345"/>
      <c r="U18" s="345" t="s">
        <v>42</v>
      </c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408" t="s">
        <v>25</v>
      </c>
      <c r="AH18" s="409"/>
      <c r="AI18" s="409"/>
      <c r="AJ18" s="409"/>
      <c r="AK18" s="409"/>
      <c r="AL18" s="409"/>
      <c r="AM18" s="409"/>
      <c r="AN18" s="409"/>
      <c r="AO18" s="409"/>
      <c r="AP18" s="409"/>
      <c r="AQ18" s="409"/>
      <c r="AR18" s="409"/>
      <c r="AS18" s="409"/>
      <c r="AT18" s="411"/>
    </row>
    <row r="19" spans="1:46" s="10" customFormat="1" ht="30.75" customHeight="1">
      <c r="A19" s="400"/>
      <c r="B19" s="388"/>
      <c r="C19" s="389"/>
      <c r="D19" s="389"/>
      <c r="E19" s="389"/>
      <c r="F19" s="389"/>
      <c r="G19" s="389"/>
      <c r="H19" s="389"/>
      <c r="I19" s="389"/>
      <c r="J19" s="322"/>
      <c r="K19" s="417"/>
      <c r="L19" s="418"/>
      <c r="M19" s="418"/>
      <c r="N19" s="418"/>
      <c r="O19" s="419"/>
      <c r="P19" s="390"/>
      <c r="Q19" s="391"/>
      <c r="R19" s="391"/>
      <c r="S19" s="391"/>
      <c r="T19" s="392"/>
      <c r="U19" s="382"/>
      <c r="V19" s="383"/>
      <c r="W19" s="383"/>
      <c r="X19" s="383"/>
      <c r="Y19" s="383"/>
      <c r="Z19" s="383"/>
      <c r="AA19" s="383"/>
      <c r="AB19" s="383"/>
      <c r="AC19" s="383"/>
      <c r="AD19" s="383"/>
      <c r="AE19" s="383"/>
      <c r="AF19" s="384"/>
      <c r="AG19" s="382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428"/>
    </row>
    <row r="20" spans="1:46" s="10" customFormat="1" ht="30.75" customHeight="1">
      <c r="A20" s="400"/>
      <c r="B20" s="388"/>
      <c r="C20" s="389"/>
      <c r="D20" s="389"/>
      <c r="E20" s="389"/>
      <c r="F20" s="389"/>
      <c r="G20" s="389"/>
      <c r="H20" s="389"/>
      <c r="I20" s="389"/>
      <c r="J20" s="325"/>
      <c r="K20" s="420"/>
      <c r="L20" s="421"/>
      <c r="M20" s="421"/>
      <c r="N20" s="421"/>
      <c r="O20" s="422"/>
      <c r="P20" s="393"/>
      <c r="Q20" s="394"/>
      <c r="R20" s="394"/>
      <c r="S20" s="394"/>
      <c r="T20" s="395"/>
      <c r="U20" s="323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5"/>
      <c r="AG20" s="323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78"/>
    </row>
    <row r="21" spans="1:46" s="10" customFormat="1" ht="30.75" customHeight="1">
      <c r="A21" s="400"/>
      <c r="B21" s="388"/>
      <c r="C21" s="389"/>
      <c r="D21" s="389"/>
      <c r="E21" s="389"/>
      <c r="F21" s="389"/>
      <c r="G21" s="389"/>
      <c r="H21" s="389"/>
      <c r="I21" s="389"/>
      <c r="J21" s="325"/>
      <c r="K21" s="420"/>
      <c r="L21" s="421"/>
      <c r="M21" s="421"/>
      <c r="N21" s="421"/>
      <c r="O21" s="422"/>
      <c r="P21" s="393"/>
      <c r="Q21" s="394"/>
      <c r="R21" s="394"/>
      <c r="S21" s="394"/>
      <c r="T21" s="395"/>
      <c r="U21" s="346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8"/>
      <c r="AG21" s="323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78"/>
    </row>
    <row r="22" spans="1:46" s="10" customFormat="1" ht="30.75" customHeight="1">
      <c r="A22" s="400"/>
      <c r="B22" s="437"/>
      <c r="C22" s="438"/>
      <c r="D22" s="438"/>
      <c r="E22" s="438"/>
      <c r="F22" s="438"/>
      <c r="G22" s="438"/>
      <c r="H22" s="438"/>
      <c r="I22" s="438"/>
      <c r="J22" s="325"/>
      <c r="K22" s="420"/>
      <c r="L22" s="421"/>
      <c r="M22" s="421"/>
      <c r="N22" s="421"/>
      <c r="O22" s="422"/>
      <c r="P22" s="393"/>
      <c r="Q22" s="394"/>
      <c r="R22" s="394"/>
      <c r="S22" s="394"/>
      <c r="T22" s="395"/>
      <c r="U22" s="346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23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78"/>
    </row>
    <row r="23" spans="1:46" s="10" customFormat="1" ht="30.75" customHeight="1" thickBot="1">
      <c r="A23" s="400"/>
      <c r="B23" s="326"/>
      <c r="C23" s="439"/>
      <c r="D23" s="327"/>
      <c r="E23" s="327"/>
      <c r="F23" s="327"/>
      <c r="G23" s="327"/>
      <c r="H23" s="327"/>
      <c r="I23" s="327"/>
      <c r="J23" s="328"/>
      <c r="K23" s="423"/>
      <c r="L23" s="424"/>
      <c r="M23" s="424"/>
      <c r="N23" s="424"/>
      <c r="O23" s="425"/>
      <c r="P23" s="396"/>
      <c r="Q23" s="397"/>
      <c r="R23" s="397"/>
      <c r="S23" s="397"/>
      <c r="T23" s="398"/>
      <c r="U23" s="379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5"/>
      <c r="AG23" s="379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1"/>
    </row>
    <row r="24" spans="1:46" s="10" customFormat="1" ht="30.75" customHeight="1" thickTop="1" thickBot="1">
      <c r="A24" s="401"/>
      <c r="B24" s="317" t="s">
        <v>26</v>
      </c>
      <c r="C24" s="436"/>
      <c r="D24" s="318"/>
      <c r="E24" s="318"/>
      <c r="F24" s="318"/>
      <c r="G24" s="318"/>
      <c r="H24" s="318"/>
      <c r="I24" s="318"/>
      <c r="J24" s="318"/>
      <c r="K24" s="372"/>
      <c r="L24" s="373"/>
      <c r="M24" s="373"/>
      <c r="N24" s="373"/>
      <c r="O24" s="374"/>
      <c r="P24" s="429"/>
      <c r="Q24" s="429"/>
      <c r="R24" s="429"/>
      <c r="S24" s="429"/>
      <c r="T24" s="429"/>
      <c r="U24" s="317" t="s">
        <v>19</v>
      </c>
      <c r="V24" s="318"/>
      <c r="W24" s="318"/>
      <c r="X24" s="445"/>
      <c r="Y24" s="317"/>
      <c r="Z24" s="318"/>
      <c r="AA24" s="318"/>
      <c r="AB24" s="318"/>
      <c r="AC24" s="318"/>
      <c r="AD24" s="318"/>
      <c r="AE24" s="318"/>
      <c r="AF24" s="445"/>
      <c r="AG24" s="317" t="s">
        <v>76</v>
      </c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9"/>
    </row>
    <row r="25" spans="1:46" s="10" customFormat="1" ht="30.75" customHeight="1">
      <c r="A25" s="377" t="s">
        <v>23</v>
      </c>
      <c r="B25" s="344"/>
      <c r="C25" s="344"/>
      <c r="D25" s="344"/>
      <c r="E25" s="344"/>
      <c r="F25" s="344" t="s">
        <v>24</v>
      </c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58" t="s">
        <v>28</v>
      </c>
      <c r="R25" s="359"/>
      <c r="S25" s="360"/>
      <c r="T25" s="361"/>
      <c r="U25" s="362"/>
      <c r="V25" s="362"/>
      <c r="W25" s="362"/>
      <c r="X25" s="363"/>
      <c r="Y25" s="361" t="s">
        <v>83</v>
      </c>
      <c r="Z25" s="362"/>
      <c r="AA25" s="363"/>
      <c r="AB25" s="361"/>
      <c r="AC25" s="362"/>
      <c r="AD25" s="362"/>
      <c r="AE25" s="362"/>
      <c r="AF25" s="363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</row>
    <row r="26" spans="1:46" s="10" customFormat="1" ht="30.75" customHeight="1">
      <c r="A26" s="349" t="s">
        <v>30</v>
      </c>
      <c r="B26" s="350"/>
      <c r="C26" s="350"/>
      <c r="D26" s="350"/>
      <c r="E26" s="351"/>
      <c r="F26" s="341" t="s">
        <v>50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3"/>
      <c r="Q26" s="17" t="s">
        <v>49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</row>
    <row r="27" spans="1:46" s="10" customFormat="1" ht="30.75" customHeight="1">
      <c r="A27" s="399" t="s">
        <v>13</v>
      </c>
      <c r="B27" s="345" t="s">
        <v>34</v>
      </c>
      <c r="C27" s="345"/>
      <c r="D27" s="345"/>
      <c r="E27" s="345"/>
      <c r="F27" s="345"/>
      <c r="G27" s="345"/>
      <c r="H27" s="345"/>
      <c r="I27" s="345"/>
      <c r="J27" s="345"/>
      <c r="K27" s="408" t="s">
        <v>44</v>
      </c>
      <c r="L27" s="409"/>
      <c r="M27" s="409"/>
      <c r="N27" s="409"/>
      <c r="O27" s="410"/>
      <c r="P27" s="345" t="s">
        <v>43</v>
      </c>
      <c r="Q27" s="345"/>
      <c r="R27" s="345"/>
      <c r="S27" s="345"/>
      <c r="T27" s="345"/>
      <c r="U27" s="345" t="s">
        <v>42</v>
      </c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408" t="s">
        <v>25</v>
      </c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11"/>
    </row>
    <row r="28" spans="1:46" s="10" customFormat="1" ht="30.75" customHeight="1">
      <c r="A28" s="400"/>
      <c r="B28" s="320"/>
      <c r="C28" s="321"/>
      <c r="D28" s="321"/>
      <c r="E28" s="321"/>
      <c r="F28" s="321"/>
      <c r="G28" s="321"/>
      <c r="H28" s="321"/>
      <c r="I28" s="321"/>
      <c r="J28" s="322"/>
      <c r="K28" s="417"/>
      <c r="L28" s="418"/>
      <c r="M28" s="418"/>
      <c r="N28" s="418"/>
      <c r="O28" s="419"/>
      <c r="P28" s="390"/>
      <c r="Q28" s="391"/>
      <c r="R28" s="391"/>
      <c r="S28" s="391"/>
      <c r="T28" s="392"/>
      <c r="U28" s="382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4"/>
      <c r="AG28" s="382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428"/>
    </row>
    <row r="29" spans="1:46" s="10" customFormat="1" ht="30.75" customHeight="1">
      <c r="A29" s="400"/>
      <c r="B29" s="323"/>
      <c r="C29" s="324"/>
      <c r="D29" s="324"/>
      <c r="E29" s="324"/>
      <c r="F29" s="324"/>
      <c r="G29" s="324"/>
      <c r="H29" s="324"/>
      <c r="I29" s="324"/>
      <c r="J29" s="325"/>
      <c r="K29" s="420"/>
      <c r="L29" s="421"/>
      <c r="M29" s="421"/>
      <c r="N29" s="421"/>
      <c r="O29" s="422"/>
      <c r="P29" s="393"/>
      <c r="Q29" s="394"/>
      <c r="R29" s="394"/>
      <c r="S29" s="394"/>
      <c r="T29" s="395"/>
      <c r="U29" s="323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5"/>
      <c r="AG29" s="323"/>
      <c r="AH29" s="324"/>
      <c r="AI29" s="324"/>
      <c r="AJ29" s="324"/>
      <c r="AK29" s="324"/>
      <c r="AL29" s="324"/>
      <c r="AM29" s="324"/>
      <c r="AN29" s="324"/>
      <c r="AO29" s="324"/>
      <c r="AP29" s="324"/>
      <c r="AQ29" s="324"/>
      <c r="AR29" s="324"/>
      <c r="AS29" s="324"/>
      <c r="AT29" s="378"/>
    </row>
    <row r="30" spans="1:46" s="10" customFormat="1" ht="30.75" customHeight="1">
      <c r="A30" s="400"/>
      <c r="B30" s="323"/>
      <c r="C30" s="324"/>
      <c r="D30" s="324"/>
      <c r="E30" s="324"/>
      <c r="F30" s="324"/>
      <c r="G30" s="324"/>
      <c r="H30" s="324"/>
      <c r="I30" s="324"/>
      <c r="J30" s="325"/>
      <c r="K30" s="420"/>
      <c r="L30" s="421"/>
      <c r="M30" s="421"/>
      <c r="N30" s="421"/>
      <c r="O30" s="422"/>
      <c r="P30" s="393"/>
      <c r="Q30" s="394"/>
      <c r="R30" s="394"/>
      <c r="S30" s="394"/>
      <c r="T30" s="395"/>
      <c r="U30" s="346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8"/>
      <c r="AG30" s="323"/>
      <c r="AH30" s="324"/>
      <c r="AI30" s="324"/>
      <c r="AJ30" s="324"/>
      <c r="AK30" s="324"/>
      <c r="AL30" s="324"/>
      <c r="AM30" s="324"/>
      <c r="AN30" s="324"/>
      <c r="AO30" s="324"/>
      <c r="AP30" s="324"/>
      <c r="AQ30" s="324"/>
      <c r="AR30" s="324"/>
      <c r="AS30" s="324"/>
      <c r="AT30" s="378"/>
    </row>
    <row r="31" spans="1:46" s="10" customFormat="1" ht="30.75" customHeight="1">
      <c r="A31" s="400"/>
      <c r="B31" s="323"/>
      <c r="C31" s="324"/>
      <c r="D31" s="324"/>
      <c r="E31" s="324"/>
      <c r="F31" s="324"/>
      <c r="G31" s="324"/>
      <c r="H31" s="324"/>
      <c r="I31" s="324"/>
      <c r="J31" s="325"/>
      <c r="K31" s="420"/>
      <c r="L31" s="421"/>
      <c r="M31" s="421"/>
      <c r="N31" s="421"/>
      <c r="O31" s="422"/>
      <c r="P31" s="393"/>
      <c r="Q31" s="394"/>
      <c r="R31" s="394"/>
      <c r="S31" s="394"/>
      <c r="T31" s="395"/>
      <c r="U31" s="346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23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78"/>
    </row>
    <row r="32" spans="1:46" s="10" customFormat="1" ht="30.75" customHeight="1" thickBot="1">
      <c r="A32" s="400"/>
      <c r="B32" s="326"/>
      <c r="C32" s="327"/>
      <c r="D32" s="327"/>
      <c r="E32" s="327"/>
      <c r="F32" s="327"/>
      <c r="G32" s="327"/>
      <c r="H32" s="327"/>
      <c r="I32" s="327"/>
      <c r="J32" s="328"/>
      <c r="K32" s="423"/>
      <c r="L32" s="424"/>
      <c r="M32" s="424"/>
      <c r="N32" s="424"/>
      <c r="O32" s="425"/>
      <c r="P32" s="396"/>
      <c r="Q32" s="397"/>
      <c r="R32" s="397"/>
      <c r="S32" s="397"/>
      <c r="T32" s="398"/>
      <c r="U32" s="379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5"/>
      <c r="AG32" s="379"/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1"/>
    </row>
    <row r="33" spans="1:46" s="10" customFormat="1" ht="30.75" customHeight="1" thickTop="1" thickBot="1">
      <c r="A33" s="401"/>
      <c r="B33" s="317" t="s">
        <v>26</v>
      </c>
      <c r="C33" s="318"/>
      <c r="D33" s="318"/>
      <c r="E33" s="318"/>
      <c r="F33" s="318"/>
      <c r="G33" s="318"/>
      <c r="H33" s="318"/>
      <c r="I33" s="318"/>
      <c r="J33" s="445"/>
      <c r="K33" s="372"/>
      <c r="L33" s="373"/>
      <c r="M33" s="373"/>
      <c r="N33" s="373"/>
      <c r="O33" s="374"/>
      <c r="P33" s="429"/>
      <c r="Q33" s="429"/>
      <c r="R33" s="429"/>
      <c r="S33" s="429"/>
      <c r="T33" s="429"/>
      <c r="U33" s="317" t="s">
        <v>19</v>
      </c>
      <c r="V33" s="318"/>
      <c r="W33" s="318"/>
      <c r="X33" s="445"/>
      <c r="Y33" s="317"/>
      <c r="Z33" s="318"/>
      <c r="AA33" s="318"/>
      <c r="AB33" s="318"/>
      <c r="AC33" s="318"/>
      <c r="AD33" s="318"/>
      <c r="AE33" s="318"/>
      <c r="AF33" s="445"/>
      <c r="AG33" s="317" t="s">
        <v>76</v>
      </c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9"/>
    </row>
    <row r="34" spans="1:46" s="22" customFormat="1" ht="37.5" customHeight="1">
      <c r="A34" s="364" t="s">
        <v>8</v>
      </c>
      <c r="B34" s="365"/>
      <c r="C34" s="365"/>
      <c r="D34" s="365"/>
      <c r="E34" s="365"/>
      <c r="F34" s="365"/>
      <c r="G34" s="365"/>
      <c r="H34" s="365"/>
      <c r="I34" s="365"/>
      <c r="J34" s="366"/>
      <c r="K34" s="329" t="s">
        <v>74</v>
      </c>
      <c r="L34" s="330"/>
      <c r="M34" s="330"/>
      <c r="N34" s="330"/>
      <c r="O34" s="330"/>
      <c r="P34" s="330"/>
      <c r="Q34" s="331"/>
      <c r="R34" s="329" t="s">
        <v>75</v>
      </c>
      <c r="S34" s="330"/>
      <c r="T34" s="330"/>
      <c r="U34" s="330"/>
      <c r="V34" s="330"/>
      <c r="W34" s="330"/>
      <c r="X34" s="331"/>
      <c r="Y34" s="329" t="s">
        <v>72</v>
      </c>
      <c r="Z34" s="330"/>
      <c r="AA34" s="330"/>
      <c r="AB34" s="330"/>
      <c r="AC34" s="330"/>
      <c r="AD34" s="330"/>
      <c r="AE34" s="331"/>
      <c r="AF34" s="335" t="s">
        <v>78</v>
      </c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7"/>
    </row>
    <row r="35" spans="1:46" s="22" customFormat="1" ht="37.5" customHeight="1" thickBot="1">
      <c r="A35" s="367"/>
      <c r="B35" s="368"/>
      <c r="C35" s="368"/>
      <c r="D35" s="368"/>
      <c r="E35" s="368"/>
      <c r="F35" s="368"/>
      <c r="G35" s="368"/>
      <c r="H35" s="368"/>
      <c r="I35" s="368"/>
      <c r="J35" s="369"/>
      <c r="K35" s="332">
        <f>K15+K24+K33</f>
        <v>0</v>
      </c>
      <c r="L35" s="333"/>
      <c r="M35" s="333"/>
      <c r="N35" s="333"/>
      <c r="O35" s="333"/>
      <c r="P35" s="333"/>
      <c r="Q35" s="334"/>
      <c r="R35" s="332">
        <f>P15+P24+P33</f>
        <v>0</v>
      </c>
      <c r="S35" s="333"/>
      <c r="T35" s="333"/>
      <c r="U35" s="333"/>
      <c r="V35" s="333"/>
      <c r="W35" s="333"/>
      <c r="X35" s="334"/>
      <c r="Y35" s="332"/>
      <c r="Z35" s="333"/>
      <c r="AA35" s="333"/>
      <c r="AB35" s="333"/>
      <c r="AC35" s="333"/>
      <c r="AD35" s="333"/>
      <c r="AE35" s="334"/>
      <c r="AF35" s="338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40"/>
    </row>
    <row r="36" spans="1:46" s="10" customFormat="1" ht="30.75" customHeight="1">
      <c r="A36" s="24" t="s">
        <v>27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46" s="10" customFormat="1" ht="30.75" customHeight="1" thickBot="1">
      <c r="A37" s="26" t="s">
        <v>32</v>
      </c>
      <c r="B37" s="26"/>
      <c r="C37" s="26"/>
      <c r="D37" s="26"/>
      <c r="E37" s="26"/>
      <c r="F37" s="26"/>
      <c r="G37" s="26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1:46" s="10" customFormat="1" ht="30.75" customHeight="1">
      <c r="A38" s="377" t="s">
        <v>23</v>
      </c>
      <c r="B38" s="344"/>
      <c r="C38" s="344">
        <v>1</v>
      </c>
      <c r="D38" s="344"/>
      <c r="E38" s="344"/>
      <c r="F38" s="344" t="s">
        <v>24</v>
      </c>
      <c r="G38" s="344"/>
      <c r="H38" s="344"/>
      <c r="I38" s="344" t="s">
        <v>51</v>
      </c>
      <c r="J38" s="344"/>
      <c r="K38" s="344"/>
      <c r="L38" s="344"/>
      <c r="M38" s="344"/>
      <c r="N38" s="344"/>
      <c r="O38" s="344"/>
      <c r="P38" s="344"/>
      <c r="Q38" s="358" t="s">
        <v>28</v>
      </c>
      <c r="R38" s="359"/>
      <c r="S38" s="360"/>
      <c r="T38" s="361" t="s">
        <v>52</v>
      </c>
      <c r="U38" s="362"/>
      <c r="V38" s="362"/>
      <c r="W38" s="362"/>
      <c r="X38" s="363"/>
      <c r="Y38" s="361" t="s">
        <v>83</v>
      </c>
      <c r="Z38" s="362"/>
      <c r="AA38" s="363"/>
      <c r="AB38" s="361" t="s">
        <v>84</v>
      </c>
      <c r="AC38" s="362"/>
      <c r="AD38" s="362"/>
      <c r="AE38" s="362"/>
      <c r="AF38" s="363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6"/>
    </row>
    <row r="39" spans="1:46" s="10" customFormat="1" ht="30.75" customHeight="1">
      <c r="A39" s="349" t="s">
        <v>30</v>
      </c>
      <c r="B39" s="350"/>
      <c r="C39" s="350"/>
      <c r="D39" s="350"/>
      <c r="E39" s="351"/>
      <c r="F39" s="341" t="s">
        <v>50</v>
      </c>
      <c r="G39" s="342"/>
      <c r="H39" s="342"/>
      <c r="I39" s="342"/>
      <c r="J39" s="342"/>
      <c r="K39" s="342"/>
      <c r="L39" s="342"/>
      <c r="M39" s="342"/>
      <c r="N39" s="342"/>
      <c r="O39" s="342"/>
      <c r="P39" s="343"/>
      <c r="Q39" s="17" t="s">
        <v>49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</row>
    <row r="40" spans="1:46" s="10" customFormat="1" ht="30.75" customHeight="1">
      <c r="A40" s="399" t="s">
        <v>13</v>
      </c>
      <c r="B40" s="345" t="s">
        <v>34</v>
      </c>
      <c r="C40" s="345"/>
      <c r="D40" s="345"/>
      <c r="E40" s="345"/>
      <c r="F40" s="345"/>
      <c r="G40" s="345"/>
      <c r="H40" s="345"/>
      <c r="I40" s="345"/>
      <c r="J40" s="345"/>
      <c r="K40" s="408" t="s">
        <v>44</v>
      </c>
      <c r="L40" s="409"/>
      <c r="M40" s="409"/>
      <c r="N40" s="409"/>
      <c r="O40" s="410"/>
      <c r="P40" s="345" t="s">
        <v>43</v>
      </c>
      <c r="Q40" s="345"/>
      <c r="R40" s="345"/>
      <c r="S40" s="345"/>
      <c r="T40" s="345"/>
      <c r="U40" s="345" t="s">
        <v>42</v>
      </c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408" t="s">
        <v>25</v>
      </c>
      <c r="AH40" s="409"/>
      <c r="AI40" s="409"/>
      <c r="AJ40" s="409"/>
      <c r="AK40" s="409"/>
      <c r="AL40" s="409"/>
      <c r="AM40" s="409"/>
      <c r="AN40" s="409"/>
      <c r="AO40" s="409"/>
      <c r="AP40" s="409"/>
      <c r="AQ40" s="409"/>
      <c r="AR40" s="409"/>
      <c r="AS40" s="409"/>
      <c r="AT40" s="411"/>
    </row>
    <row r="41" spans="1:46" s="10" customFormat="1" ht="30.75" customHeight="1">
      <c r="A41" s="400"/>
      <c r="B41" s="320" t="s">
        <v>65</v>
      </c>
      <c r="C41" s="321"/>
      <c r="D41" s="321"/>
      <c r="E41" s="321"/>
      <c r="F41" s="321"/>
      <c r="G41" s="321"/>
      <c r="H41" s="321"/>
      <c r="I41" s="321"/>
      <c r="J41" s="322"/>
      <c r="K41" s="417"/>
      <c r="L41" s="418"/>
      <c r="M41" s="418"/>
      <c r="N41" s="418"/>
      <c r="O41" s="419"/>
      <c r="P41" s="390">
        <v>1021500</v>
      </c>
      <c r="Q41" s="391"/>
      <c r="R41" s="391"/>
      <c r="S41" s="391"/>
      <c r="T41" s="392"/>
      <c r="U41" s="402" t="s">
        <v>62</v>
      </c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40"/>
      <c r="AG41" s="382" t="s">
        <v>53</v>
      </c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3"/>
      <c r="AS41" s="383"/>
      <c r="AT41" s="428"/>
    </row>
    <row r="42" spans="1:46" s="10" customFormat="1" ht="30.75" customHeight="1">
      <c r="A42" s="400"/>
      <c r="B42" s="323"/>
      <c r="C42" s="324"/>
      <c r="D42" s="324"/>
      <c r="E42" s="324"/>
      <c r="F42" s="324"/>
      <c r="G42" s="324"/>
      <c r="H42" s="324"/>
      <c r="I42" s="324"/>
      <c r="J42" s="325"/>
      <c r="K42" s="420"/>
      <c r="L42" s="421"/>
      <c r="M42" s="421"/>
      <c r="N42" s="421"/>
      <c r="O42" s="422"/>
      <c r="P42" s="393"/>
      <c r="Q42" s="394"/>
      <c r="R42" s="394"/>
      <c r="S42" s="394"/>
      <c r="T42" s="395"/>
      <c r="U42" s="346" t="s">
        <v>63</v>
      </c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8"/>
      <c r="AG42" s="346" t="s">
        <v>54</v>
      </c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458"/>
    </row>
    <row r="43" spans="1:46" s="10" customFormat="1" ht="30.75" customHeight="1">
      <c r="A43" s="400"/>
      <c r="B43" s="323"/>
      <c r="C43" s="324"/>
      <c r="D43" s="324"/>
      <c r="E43" s="324"/>
      <c r="F43" s="324"/>
      <c r="G43" s="324"/>
      <c r="H43" s="324"/>
      <c r="I43" s="324"/>
      <c r="J43" s="325"/>
      <c r="K43" s="420"/>
      <c r="L43" s="421"/>
      <c r="M43" s="421"/>
      <c r="N43" s="421"/>
      <c r="O43" s="422"/>
      <c r="P43" s="393"/>
      <c r="Q43" s="394"/>
      <c r="R43" s="394"/>
      <c r="S43" s="394"/>
      <c r="T43" s="395"/>
      <c r="U43" s="346" t="s">
        <v>61</v>
      </c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8"/>
      <c r="AG43" s="346" t="s">
        <v>64</v>
      </c>
      <c r="AH43" s="347"/>
      <c r="AI43" s="347"/>
      <c r="AJ43" s="347"/>
      <c r="AK43" s="347"/>
      <c r="AL43" s="347"/>
      <c r="AM43" s="347"/>
      <c r="AN43" s="347"/>
      <c r="AO43" s="347"/>
      <c r="AP43" s="347"/>
      <c r="AQ43" s="347"/>
      <c r="AR43" s="347"/>
      <c r="AS43" s="347"/>
      <c r="AT43" s="458"/>
    </row>
    <row r="44" spans="1:46" s="10" customFormat="1" ht="30.75" customHeight="1">
      <c r="A44" s="400"/>
      <c r="B44" s="323"/>
      <c r="C44" s="324"/>
      <c r="D44" s="324"/>
      <c r="E44" s="324"/>
      <c r="F44" s="324"/>
      <c r="G44" s="324"/>
      <c r="H44" s="324"/>
      <c r="I44" s="324"/>
      <c r="J44" s="325"/>
      <c r="K44" s="420"/>
      <c r="L44" s="421"/>
      <c r="M44" s="421"/>
      <c r="N44" s="421"/>
      <c r="O44" s="422"/>
      <c r="P44" s="393"/>
      <c r="Q44" s="394"/>
      <c r="R44" s="394"/>
      <c r="S44" s="394"/>
      <c r="T44" s="394"/>
      <c r="U44" s="346" t="s">
        <v>60</v>
      </c>
      <c r="V44" s="347"/>
      <c r="W44" s="347"/>
      <c r="X44" s="347"/>
      <c r="Y44" s="347"/>
      <c r="Z44" s="347"/>
      <c r="AA44" s="347"/>
      <c r="AB44" s="347"/>
      <c r="AC44" s="347"/>
      <c r="AD44" s="347"/>
      <c r="AE44" s="347"/>
      <c r="AF44" s="348"/>
      <c r="AG44" s="347" t="s">
        <v>56</v>
      </c>
      <c r="AH44" s="347"/>
      <c r="AI44" s="347"/>
      <c r="AJ44" s="347"/>
      <c r="AK44" s="347"/>
      <c r="AL44" s="347"/>
      <c r="AM44" s="347"/>
      <c r="AN44" s="347"/>
      <c r="AO44" s="347"/>
      <c r="AP44" s="347"/>
      <c r="AQ44" s="347"/>
      <c r="AR44" s="347"/>
      <c r="AS44" s="347"/>
      <c r="AT44" s="458"/>
    </row>
    <row r="45" spans="1:46" s="10" customFormat="1" ht="30.75" customHeight="1" thickBot="1">
      <c r="A45" s="400"/>
      <c r="B45" s="326"/>
      <c r="C45" s="327"/>
      <c r="D45" s="327"/>
      <c r="E45" s="327"/>
      <c r="F45" s="327"/>
      <c r="G45" s="327"/>
      <c r="H45" s="327"/>
      <c r="I45" s="327"/>
      <c r="J45" s="328"/>
      <c r="K45" s="423"/>
      <c r="L45" s="424"/>
      <c r="M45" s="424"/>
      <c r="N45" s="424"/>
      <c r="O45" s="425"/>
      <c r="P45" s="396"/>
      <c r="Q45" s="397"/>
      <c r="R45" s="397"/>
      <c r="S45" s="397"/>
      <c r="T45" s="398"/>
      <c r="U45" s="19" t="s">
        <v>59</v>
      </c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1"/>
      <c r="AG45" s="379" t="s">
        <v>57</v>
      </c>
      <c r="AH45" s="380"/>
      <c r="AI45" s="380"/>
      <c r="AJ45" s="380"/>
      <c r="AK45" s="380"/>
      <c r="AL45" s="380"/>
      <c r="AM45" s="380"/>
      <c r="AN45" s="380"/>
      <c r="AO45" s="380"/>
      <c r="AP45" s="380"/>
      <c r="AQ45" s="380"/>
      <c r="AR45" s="380"/>
      <c r="AS45" s="380"/>
      <c r="AT45" s="381"/>
    </row>
    <row r="46" spans="1:46" s="10" customFormat="1" ht="30.75" customHeight="1" thickTop="1" thickBot="1">
      <c r="A46" s="401"/>
      <c r="B46" s="317" t="s">
        <v>26</v>
      </c>
      <c r="C46" s="318"/>
      <c r="D46" s="318"/>
      <c r="E46" s="318"/>
      <c r="F46" s="318"/>
      <c r="G46" s="318"/>
      <c r="H46" s="318"/>
      <c r="I46" s="318"/>
      <c r="J46" s="318"/>
      <c r="K46" s="372"/>
      <c r="L46" s="373"/>
      <c r="M46" s="373"/>
      <c r="N46" s="373"/>
      <c r="O46" s="374"/>
      <c r="P46" s="429">
        <f>P41</f>
        <v>1021500</v>
      </c>
      <c r="Q46" s="429"/>
      <c r="R46" s="429"/>
      <c r="S46" s="429"/>
      <c r="T46" s="429"/>
      <c r="U46" s="317" t="s">
        <v>19</v>
      </c>
      <c r="V46" s="318"/>
      <c r="W46" s="318"/>
      <c r="X46" s="445"/>
      <c r="Y46" s="317">
        <v>510000</v>
      </c>
      <c r="Z46" s="318"/>
      <c r="AA46" s="318"/>
      <c r="AB46" s="318"/>
      <c r="AC46" s="318"/>
      <c r="AD46" s="318"/>
      <c r="AE46" s="318"/>
      <c r="AF46" s="445"/>
      <c r="AG46" s="317" t="s">
        <v>71</v>
      </c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9"/>
    </row>
    <row r="47" spans="1:46" ht="23.25" customHeight="1"/>
    <row r="48" spans="1:46" ht="19.5" customHeight="1"/>
    <row r="49" spans="1:1" ht="19.5" customHeight="1">
      <c r="A49" s="8"/>
    </row>
    <row r="50" spans="1:1" ht="19.5" customHeight="1"/>
    <row r="51" spans="1:1" ht="19.5" customHeight="1"/>
    <row r="52" spans="1:1" ht="19.5" customHeight="1"/>
    <row r="53" spans="1:1" ht="19.5" customHeight="1">
      <c r="A53" s="8"/>
    </row>
    <row r="54" spans="1:1" ht="19.5" customHeight="1"/>
    <row r="55" spans="1:1" ht="19.5" customHeight="1"/>
    <row r="56" spans="1:1" ht="19.5" customHeight="1"/>
    <row r="57" spans="1:1" ht="19.5" customHeight="1"/>
    <row r="58" spans="1:1" ht="19.5" customHeight="1"/>
    <row r="59" spans="1:1" ht="19.5" customHeight="1"/>
    <row r="60" spans="1:1" ht="19.5" customHeight="1"/>
    <row r="61" spans="1:1" ht="19.5" customHeight="1"/>
    <row r="62" spans="1:1" ht="19.5" customHeight="1"/>
    <row r="63" spans="1:1" ht="19.5" customHeight="1"/>
    <row r="64" spans="1: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</sheetData>
  <mergeCells count="167">
    <mergeCell ref="AG46:AT46"/>
    <mergeCell ref="Y16:AA16"/>
    <mergeCell ref="AB16:AF16"/>
    <mergeCell ref="Y25:AA25"/>
    <mergeCell ref="AB25:AF25"/>
    <mergeCell ref="Y38:AA38"/>
    <mergeCell ref="AB38:AF38"/>
    <mergeCell ref="U43:AF43"/>
    <mergeCell ref="AG43:AT43"/>
    <mergeCell ref="U46:X46"/>
    <mergeCell ref="Y46:AF46"/>
    <mergeCell ref="AG31:AT31"/>
    <mergeCell ref="AG24:AT24"/>
    <mergeCell ref="T16:X16"/>
    <mergeCell ref="U32:AF32"/>
    <mergeCell ref="AG32:AT32"/>
    <mergeCell ref="U33:X33"/>
    <mergeCell ref="AG27:AT27"/>
    <mergeCell ref="U22:AF22"/>
    <mergeCell ref="AG22:AT22"/>
    <mergeCell ref="U23:AF23"/>
    <mergeCell ref="AG23:AT23"/>
    <mergeCell ref="AG18:AT18"/>
    <mergeCell ref="U19:AF19"/>
    <mergeCell ref="B44:J44"/>
    <mergeCell ref="U44:AF44"/>
    <mergeCell ref="AG44:AT44"/>
    <mergeCell ref="U42:AF42"/>
    <mergeCell ref="AG42:AT42"/>
    <mergeCell ref="A39:E39"/>
    <mergeCell ref="F39:P39"/>
    <mergeCell ref="AG45:AT45"/>
    <mergeCell ref="U40:AF40"/>
    <mergeCell ref="AG40:AT40"/>
    <mergeCell ref="B41:J41"/>
    <mergeCell ref="K41:O45"/>
    <mergeCell ref="P41:T45"/>
    <mergeCell ref="U41:AF41"/>
    <mergeCell ref="AG41:AT41"/>
    <mergeCell ref="B42:J42"/>
    <mergeCell ref="A40:A46"/>
    <mergeCell ref="B40:J40"/>
    <mergeCell ref="K40:O40"/>
    <mergeCell ref="P40:T40"/>
    <mergeCell ref="B43:J43"/>
    <mergeCell ref="B46:J46"/>
    <mergeCell ref="K46:O46"/>
    <mergeCell ref="P46:T46"/>
    <mergeCell ref="B45:J45"/>
    <mergeCell ref="Y33:AF33"/>
    <mergeCell ref="U27:AF27"/>
    <mergeCell ref="U21:AF21"/>
    <mergeCell ref="U18:AF18"/>
    <mergeCell ref="A38:B38"/>
    <mergeCell ref="C38:E38"/>
    <mergeCell ref="F38:H38"/>
    <mergeCell ref="I38:P38"/>
    <mergeCell ref="Q38:S38"/>
    <mergeCell ref="T38:X38"/>
    <mergeCell ref="A34:J35"/>
    <mergeCell ref="K34:Q34"/>
    <mergeCell ref="R34:X34"/>
    <mergeCell ref="Y34:AE34"/>
    <mergeCell ref="AF34:AT35"/>
    <mergeCell ref="K35:Q35"/>
    <mergeCell ref="R35:X35"/>
    <mergeCell ref="Y35:AE35"/>
    <mergeCell ref="AG33:AT33"/>
    <mergeCell ref="U30:AF30"/>
    <mergeCell ref="AG30:AT30"/>
    <mergeCell ref="B31:J31"/>
    <mergeCell ref="U31:AF31"/>
    <mergeCell ref="B28:J28"/>
    <mergeCell ref="K28:O32"/>
    <mergeCell ref="P28:T32"/>
    <mergeCell ref="U28:AF28"/>
    <mergeCell ref="AG28:AT28"/>
    <mergeCell ref="B29:J29"/>
    <mergeCell ref="U29:AF29"/>
    <mergeCell ref="AG29:AT29"/>
    <mergeCell ref="A26:E26"/>
    <mergeCell ref="F26:P26"/>
    <mergeCell ref="A27:A33"/>
    <mergeCell ref="B27:J27"/>
    <mergeCell ref="K27:O27"/>
    <mergeCell ref="P27:T27"/>
    <mergeCell ref="B30:J30"/>
    <mergeCell ref="B33:J33"/>
    <mergeCell ref="K33:O33"/>
    <mergeCell ref="P33:T33"/>
    <mergeCell ref="B32:J32"/>
    <mergeCell ref="AG19:AT19"/>
    <mergeCell ref="B20:J20"/>
    <mergeCell ref="U20:AF20"/>
    <mergeCell ref="AG20:AT20"/>
    <mergeCell ref="AG21:AT21"/>
    <mergeCell ref="A25:B25"/>
    <mergeCell ref="C25:E25"/>
    <mergeCell ref="F25:H25"/>
    <mergeCell ref="I25:P25"/>
    <mergeCell ref="Q25:S25"/>
    <mergeCell ref="T25:X25"/>
    <mergeCell ref="U24:X24"/>
    <mergeCell ref="Y24:AF24"/>
    <mergeCell ref="P24:T24"/>
    <mergeCell ref="A17:E17"/>
    <mergeCell ref="F17:P17"/>
    <mergeCell ref="A18:A24"/>
    <mergeCell ref="B18:J18"/>
    <mergeCell ref="K18:O18"/>
    <mergeCell ref="P18:T18"/>
    <mergeCell ref="B21:J21"/>
    <mergeCell ref="B24:J24"/>
    <mergeCell ref="K24:O24"/>
    <mergeCell ref="B22:J22"/>
    <mergeCell ref="B23:J23"/>
    <mergeCell ref="B19:J19"/>
    <mergeCell ref="K19:O23"/>
    <mergeCell ref="P19:T23"/>
    <mergeCell ref="A16:B16"/>
    <mergeCell ref="C16:E16"/>
    <mergeCell ref="F16:H16"/>
    <mergeCell ref="I16:P16"/>
    <mergeCell ref="Q16:S16"/>
    <mergeCell ref="U11:AF11"/>
    <mergeCell ref="AG11:AT11"/>
    <mergeCell ref="B12:J12"/>
    <mergeCell ref="AG12:AT12"/>
    <mergeCell ref="B13:J13"/>
    <mergeCell ref="U13:AF13"/>
    <mergeCell ref="AG13:AT13"/>
    <mergeCell ref="U12:AF12"/>
    <mergeCell ref="B15:J15"/>
    <mergeCell ref="U15:X15"/>
    <mergeCell ref="Y15:AF15"/>
    <mergeCell ref="U14:AF14"/>
    <mergeCell ref="AG14:AT14"/>
    <mergeCell ref="B10:J10"/>
    <mergeCell ref="K10:O14"/>
    <mergeCell ref="P10:T14"/>
    <mergeCell ref="U10:AF10"/>
    <mergeCell ref="AG10:AT10"/>
    <mergeCell ref="B11:J11"/>
    <mergeCell ref="A8:E8"/>
    <mergeCell ref="F8:P8"/>
    <mergeCell ref="A9:A15"/>
    <mergeCell ref="B9:J9"/>
    <mergeCell ref="K9:O9"/>
    <mergeCell ref="P9:T9"/>
    <mergeCell ref="B14:J14"/>
    <mergeCell ref="K15:O15"/>
    <mergeCell ref="P15:T15"/>
    <mergeCell ref="AG15:AT15"/>
    <mergeCell ref="U9:AF9"/>
    <mergeCell ref="AG9:AT9"/>
    <mergeCell ref="A1:AT1"/>
    <mergeCell ref="A2:AT2"/>
    <mergeCell ref="A4:D4"/>
    <mergeCell ref="E4:U4"/>
    <mergeCell ref="A7:B7"/>
    <mergeCell ref="C7:E7"/>
    <mergeCell ref="F7:H7"/>
    <mergeCell ref="I7:P7"/>
    <mergeCell ref="Q7:S7"/>
    <mergeCell ref="T7:X7"/>
    <mergeCell ref="Y7:AA7"/>
    <mergeCell ref="AB7:AF7"/>
  </mergeCells>
  <phoneticPr fontId="19"/>
  <printOptions horizontalCentered="1"/>
  <pageMargins left="0.39370078740157483" right="0.39370078740157483" top="0.70866141732283472" bottom="0.51181102362204722" header="0.31496062992125984" footer="0.19685039370078741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R35"/>
  <sheetViews>
    <sheetView showZeros="0" view="pageBreakPreview" zoomScale="80" zoomScaleNormal="100" zoomScaleSheetLayoutView="80" workbookViewId="0">
      <selection activeCell="A8" sqref="A8:AQ10"/>
    </sheetView>
  </sheetViews>
  <sheetFormatPr defaultColWidth="9" defaultRowHeight="14"/>
  <cols>
    <col min="1" max="11" width="3.7265625" style="2" customWidth="1"/>
    <col min="12" max="12" width="4.26953125" style="2" customWidth="1"/>
    <col min="13" max="42" width="3.7265625" style="2" customWidth="1"/>
    <col min="43" max="43" width="3.453125" style="2" customWidth="1"/>
    <col min="44" max="44" width="2.26953125" style="2" customWidth="1"/>
    <col min="45" max="49" width="3.08984375" style="2" customWidth="1"/>
    <col min="50" max="16384" width="9" style="2"/>
  </cols>
  <sheetData>
    <row r="1" spans="1:44" s="10" customFormat="1" ht="23.25" customHeight="1">
      <c r="A1" s="77" t="s">
        <v>156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13"/>
    </row>
    <row r="2" spans="1:44" s="25" customFormat="1" ht="37.5" customHeight="1">
      <c r="A2" s="247" t="s">
        <v>139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47"/>
    </row>
    <row r="3" spans="1:44" ht="22.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3"/>
    </row>
    <row r="4" spans="1:44" s="10" customFormat="1" ht="38.25" customHeight="1" thickBot="1">
      <c r="A4" s="213" t="s">
        <v>104</v>
      </c>
      <c r="B4" s="213"/>
      <c r="C4" s="213"/>
      <c r="D4" s="213"/>
      <c r="E4" s="227">
        <f>'所要額調（別紙１）'!$B$4</f>
        <v>0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</row>
    <row r="5" spans="1:44" s="10" customFormat="1" ht="19.5" customHeight="1" thickBot="1">
      <c r="A5" s="111"/>
      <c r="B5" s="77"/>
      <c r="C5" s="77"/>
      <c r="D5" s="77"/>
      <c r="E5" s="77"/>
      <c r="F5" s="77"/>
      <c r="G5" s="77"/>
      <c r="H5" s="77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</row>
    <row r="6" spans="1:44" s="10" customFormat="1" ht="74.25" customHeight="1">
      <c r="A6" s="224" t="s">
        <v>140</v>
      </c>
      <c r="B6" s="225"/>
      <c r="C6" s="225"/>
      <c r="D6" s="225"/>
      <c r="E6" s="225"/>
      <c r="F6" s="225" t="s">
        <v>24</v>
      </c>
      <c r="G6" s="225"/>
      <c r="H6" s="225"/>
      <c r="I6" s="221"/>
      <c r="J6" s="222"/>
      <c r="K6" s="222"/>
      <c r="L6" s="222"/>
      <c r="M6" s="222"/>
      <c r="N6" s="222"/>
      <c r="O6" s="222"/>
      <c r="P6" s="222"/>
      <c r="Q6" s="222"/>
      <c r="R6" s="222"/>
      <c r="S6" s="223"/>
      <c r="T6" s="78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80"/>
      <c r="AR6" s="41"/>
    </row>
    <row r="7" spans="1:44" s="10" customFormat="1" ht="74.25" customHeight="1">
      <c r="A7" s="195" t="s">
        <v>154</v>
      </c>
      <c r="B7" s="196"/>
      <c r="C7" s="196"/>
      <c r="D7" s="196"/>
      <c r="E7" s="196"/>
      <c r="F7" s="196"/>
      <c r="G7" s="196"/>
      <c r="H7" s="196"/>
      <c r="I7" s="196"/>
      <c r="J7" s="197" t="s">
        <v>44</v>
      </c>
      <c r="K7" s="198"/>
      <c r="L7" s="198"/>
      <c r="M7" s="198"/>
      <c r="N7" s="199"/>
      <c r="O7" s="196" t="s">
        <v>43</v>
      </c>
      <c r="P7" s="196"/>
      <c r="Q7" s="196"/>
      <c r="R7" s="196"/>
      <c r="S7" s="196"/>
      <c r="T7" s="197" t="s">
        <v>42</v>
      </c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200"/>
      <c r="AR7" s="42"/>
    </row>
    <row r="8" spans="1:44" s="10" customFormat="1" ht="74.25" customHeight="1">
      <c r="A8" s="459"/>
      <c r="B8" s="460"/>
      <c r="C8" s="460"/>
      <c r="D8" s="460"/>
      <c r="E8" s="460"/>
      <c r="F8" s="460"/>
      <c r="G8" s="460"/>
      <c r="H8" s="460"/>
      <c r="I8" s="461"/>
      <c r="J8" s="228"/>
      <c r="K8" s="229"/>
      <c r="L8" s="229"/>
      <c r="M8" s="229"/>
      <c r="N8" s="230"/>
      <c r="O8" s="237"/>
      <c r="P8" s="238"/>
      <c r="Q8" s="238"/>
      <c r="R8" s="238"/>
      <c r="S8" s="239"/>
      <c r="T8" s="465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60"/>
      <c r="AM8" s="460"/>
      <c r="AN8" s="460"/>
      <c r="AO8" s="460"/>
      <c r="AP8" s="460"/>
      <c r="AQ8" s="466"/>
    </row>
    <row r="9" spans="1:44" s="10" customFormat="1" ht="74.25" customHeight="1">
      <c r="A9" s="212"/>
      <c r="B9" s="213"/>
      <c r="C9" s="213"/>
      <c r="D9" s="213"/>
      <c r="E9" s="213"/>
      <c r="F9" s="213"/>
      <c r="G9" s="213"/>
      <c r="H9" s="213"/>
      <c r="I9" s="214"/>
      <c r="J9" s="231"/>
      <c r="K9" s="232"/>
      <c r="L9" s="232"/>
      <c r="M9" s="232"/>
      <c r="N9" s="233"/>
      <c r="O9" s="240"/>
      <c r="P9" s="241"/>
      <c r="Q9" s="241"/>
      <c r="R9" s="241"/>
      <c r="S9" s="242"/>
      <c r="T9" s="467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468"/>
    </row>
    <row r="10" spans="1:44" s="10" customFormat="1" ht="74.25" customHeight="1" thickBot="1">
      <c r="A10" s="462"/>
      <c r="B10" s="463"/>
      <c r="C10" s="463"/>
      <c r="D10" s="463"/>
      <c r="E10" s="463"/>
      <c r="F10" s="463"/>
      <c r="G10" s="463"/>
      <c r="H10" s="463"/>
      <c r="I10" s="464"/>
      <c r="J10" s="234"/>
      <c r="K10" s="235"/>
      <c r="L10" s="235"/>
      <c r="M10" s="235"/>
      <c r="N10" s="236"/>
      <c r="O10" s="243"/>
      <c r="P10" s="244"/>
      <c r="Q10" s="244"/>
      <c r="R10" s="244"/>
      <c r="S10" s="245"/>
      <c r="T10" s="469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70"/>
    </row>
    <row r="11" spans="1:44" s="10" customFormat="1" ht="74.25" customHeight="1" thickTop="1" thickBot="1">
      <c r="A11" s="226" t="s">
        <v>110</v>
      </c>
      <c r="B11" s="227"/>
      <c r="C11" s="227"/>
      <c r="D11" s="227"/>
      <c r="E11" s="227"/>
      <c r="F11" s="227"/>
      <c r="G11" s="227"/>
      <c r="H11" s="227"/>
      <c r="I11" s="227"/>
      <c r="J11" s="471"/>
      <c r="K11" s="472"/>
      <c r="L11" s="472"/>
      <c r="M11" s="472"/>
      <c r="N11" s="473"/>
      <c r="O11" s="174"/>
      <c r="P11" s="174"/>
      <c r="Q11" s="174"/>
      <c r="R11" s="174"/>
      <c r="S11" s="174"/>
      <c r="T11" s="175" t="s">
        <v>19</v>
      </c>
      <c r="U11" s="176"/>
      <c r="V11" s="176"/>
      <c r="W11" s="177"/>
      <c r="X11" s="474"/>
      <c r="Y11" s="475"/>
      <c r="Z11" s="475"/>
      <c r="AA11" s="475"/>
      <c r="AB11" s="475"/>
      <c r="AC11" s="475"/>
      <c r="AD11" s="475"/>
      <c r="AE11" s="476"/>
      <c r="AF11" s="175" t="s">
        <v>111</v>
      </c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94"/>
    </row>
    <row r="12" spans="1:44" s="10" customFormat="1" ht="23.25" customHeight="1" thickBot="1">
      <c r="A12" s="112" t="s">
        <v>109</v>
      </c>
      <c r="B12" s="113"/>
      <c r="C12" s="96"/>
      <c r="D12" s="96"/>
      <c r="E12" s="96"/>
      <c r="F12" s="96"/>
      <c r="G12" s="96"/>
      <c r="H12" s="96"/>
      <c r="I12" s="96"/>
      <c r="J12" s="96"/>
      <c r="K12" s="114"/>
      <c r="L12" s="114"/>
      <c r="M12" s="90"/>
      <c r="N12" s="90"/>
      <c r="O12" s="90"/>
      <c r="P12" s="97"/>
      <c r="Q12" s="97"/>
      <c r="R12" s="97"/>
      <c r="S12" s="97"/>
      <c r="T12" s="97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11"/>
    </row>
    <row r="13" spans="1:44" s="9" customFormat="1" ht="30" customHeight="1">
      <c r="A13" s="477" t="s">
        <v>140</v>
      </c>
      <c r="B13" s="478"/>
      <c r="C13" s="478"/>
      <c r="D13" s="478"/>
      <c r="E13" s="478"/>
      <c r="F13" s="478" t="s">
        <v>24</v>
      </c>
      <c r="G13" s="478"/>
      <c r="H13" s="478"/>
      <c r="I13" s="479"/>
      <c r="J13" s="480"/>
      <c r="K13" s="481"/>
      <c r="L13" s="482"/>
      <c r="M13" s="480"/>
      <c r="N13" s="480"/>
      <c r="O13" s="483"/>
      <c r="P13" s="483"/>
      <c r="Q13" s="483"/>
      <c r="R13" s="483"/>
      <c r="S13" s="484"/>
      <c r="T13" s="78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80"/>
      <c r="AR13" s="4"/>
    </row>
    <row r="14" spans="1:44" ht="52.5" customHeight="1">
      <c r="A14" s="195" t="s">
        <v>154</v>
      </c>
      <c r="B14" s="485"/>
      <c r="C14" s="485"/>
      <c r="D14" s="485"/>
      <c r="E14" s="485"/>
      <c r="F14" s="485"/>
      <c r="G14" s="485"/>
      <c r="H14" s="485"/>
      <c r="I14" s="486"/>
      <c r="J14" s="197" t="s">
        <v>44</v>
      </c>
      <c r="K14" s="198"/>
      <c r="L14" s="198"/>
      <c r="M14" s="198"/>
      <c r="N14" s="199"/>
      <c r="O14" s="196" t="s">
        <v>43</v>
      </c>
      <c r="P14" s="196"/>
      <c r="Q14" s="196"/>
      <c r="R14" s="196"/>
      <c r="S14" s="196"/>
      <c r="T14" s="197" t="s">
        <v>42</v>
      </c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200"/>
    </row>
    <row r="15" spans="1:44" ht="30" customHeight="1">
      <c r="A15" s="115"/>
      <c r="B15" s="84"/>
      <c r="C15" s="84"/>
      <c r="D15" s="84"/>
      <c r="E15" s="84"/>
      <c r="F15" s="84"/>
      <c r="G15" s="84"/>
      <c r="H15" s="84"/>
      <c r="I15" s="85"/>
      <c r="J15" s="86"/>
      <c r="K15" s="87"/>
      <c r="L15" s="87"/>
      <c r="M15" s="87"/>
      <c r="N15" s="88"/>
      <c r="O15" s="201"/>
      <c r="P15" s="202"/>
      <c r="Q15" s="202"/>
      <c r="R15" s="202"/>
      <c r="S15" s="203"/>
      <c r="T15" s="204" t="s">
        <v>112</v>
      </c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6"/>
    </row>
    <row r="16" spans="1:44" ht="30" customHeight="1">
      <c r="A16" s="212"/>
      <c r="B16" s="213"/>
      <c r="C16" s="213"/>
      <c r="D16" s="213"/>
      <c r="E16" s="213"/>
      <c r="F16" s="213"/>
      <c r="G16" s="213"/>
      <c r="H16" s="213"/>
      <c r="I16" s="214"/>
      <c r="J16" s="218">
        <v>2250000</v>
      </c>
      <c r="K16" s="219"/>
      <c r="L16" s="219"/>
      <c r="M16" s="219"/>
      <c r="N16" s="220"/>
      <c r="O16" s="215">
        <v>2224000</v>
      </c>
      <c r="P16" s="216"/>
      <c r="Q16" s="216"/>
      <c r="R16" s="216"/>
      <c r="S16" s="217"/>
      <c r="T16" s="207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9"/>
    </row>
    <row r="17" spans="1:43" ht="30" customHeight="1" thickBot="1">
      <c r="A17" s="92"/>
      <c r="B17" s="93"/>
      <c r="C17" s="93"/>
      <c r="D17" s="93"/>
      <c r="E17" s="93"/>
      <c r="F17" s="93"/>
      <c r="G17" s="93"/>
      <c r="H17" s="93"/>
      <c r="I17" s="94"/>
      <c r="J17" s="89"/>
      <c r="K17" s="90"/>
      <c r="L17" s="90"/>
      <c r="M17" s="90"/>
      <c r="N17" s="91"/>
      <c r="O17" s="166"/>
      <c r="P17" s="167"/>
      <c r="Q17" s="167"/>
      <c r="R17" s="167"/>
      <c r="S17" s="168"/>
      <c r="T17" s="207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9"/>
    </row>
    <row r="18" spans="1:43" ht="30" customHeight="1" thickTop="1" thickBot="1">
      <c r="A18" s="226" t="s">
        <v>110</v>
      </c>
      <c r="B18" s="227"/>
      <c r="C18" s="227"/>
      <c r="D18" s="227"/>
      <c r="E18" s="227"/>
      <c r="F18" s="227"/>
      <c r="G18" s="227"/>
      <c r="H18" s="227"/>
      <c r="I18" s="227"/>
      <c r="J18" s="171">
        <v>2250000</v>
      </c>
      <c r="K18" s="172"/>
      <c r="L18" s="172"/>
      <c r="M18" s="172"/>
      <c r="N18" s="173"/>
      <c r="O18" s="174">
        <v>2224000</v>
      </c>
      <c r="P18" s="174"/>
      <c r="Q18" s="174"/>
      <c r="R18" s="174"/>
      <c r="S18" s="174"/>
      <c r="T18" s="176" t="s">
        <v>19</v>
      </c>
      <c r="U18" s="176"/>
      <c r="V18" s="176"/>
      <c r="W18" s="177"/>
      <c r="X18" s="171">
        <v>1920000</v>
      </c>
      <c r="Y18" s="172"/>
      <c r="Z18" s="172"/>
      <c r="AA18" s="172"/>
      <c r="AB18" s="172"/>
      <c r="AC18" s="172"/>
      <c r="AD18" s="172"/>
      <c r="AE18" s="173"/>
      <c r="AF18" s="176" t="s">
        <v>111</v>
      </c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94"/>
    </row>
    <row r="19" spans="1:43" ht="19.5" customHeight="1"/>
    <row r="20" spans="1:43" ht="19.5" customHeight="1"/>
    <row r="21" spans="1:43" ht="19.5" customHeight="1"/>
    <row r="22" spans="1:43" ht="19.5" customHeight="1"/>
    <row r="23" spans="1:43" ht="19.5" customHeight="1"/>
    <row r="24" spans="1:43" ht="19.5" customHeight="1"/>
    <row r="25" spans="1:43" ht="19.5" customHeight="1"/>
    <row r="26" spans="1:43" ht="19.5" customHeight="1"/>
    <row r="27" spans="1:43" ht="19.5" customHeight="1"/>
    <row r="28" spans="1:43" ht="19.5" customHeight="1"/>
    <row r="29" spans="1:43" ht="19.5" customHeight="1"/>
    <row r="30" spans="1:43" ht="19.5" customHeight="1"/>
    <row r="31" spans="1:43" ht="19.5" customHeight="1"/>
    <row r="32" spans="1:43" ht="19.5" customHeight="1"/>
    <row r="33" ht="19.5" customHeight="1"/>
    <row r="34" ht="19.5" customHeight="1"/>
    <row r="35" ht="19.5" customHeight="1"/>
  </sheetData>
  <mergeCells count="41">
    <mergeCell ref="AF18:AQ18"/>
    <mergeCell ref="T14:AQ14"/>
    <mergeCell ref="O15:S15"/>
    <mergeCell ref="T15:AQ17"/>
    <mergeCell ref="A16:I16"/>
    <mergeCell ref="J16:N16"/>
    <mergeCell ref="O16:S16"/>
    <mergeCell ref="O17:S17"/>
    <mergeCell ref="A18:I18"/>
    <mergeCell ref="J18:N18"/>
    <mergeCell ref="O18:S18"/>
    <mergeCell ref="T18:W18"/>
    <mergeCell ref="X18:AE18"/>
    <mergeCell ref="A13:B13"/>
    <mergeCell ref="C13:E13"/>
    <mergeCell ref="F13:H13"/>
    <mergeCell ref="I13:S13"/>
    <mergeCell ref="A14:I14"/>
    <mergeCell ref="J14:N14"/>
    <mergeCell ref="O14:S14"/>
    <mergeCell ref="AF11:AQ11"/>
    <mergeCell ref="A7:I7"/>
    <mergeCell ref="J7:N7"/>
    <mergeCell ref="O7:S7"/>
    <mergeCell ref="T7:AQ7"/>
    <mergeCell ref="A8:I10"/>
    <mergeCell ref="J8:N10"/>
    <mergeCell ref="O8:S10"/>
    <mergeCell ref="T8:AQ10"/>
    <mergeCell ref="A11:I11"/>
    <mergeCell ref="J11:N11"/>
    <mergeCell ref="O11:S11"/>
    <mergeCell ref="T11:W11"/>
    <mergeCell ref="X11:AE11"/>
    <mergeCell ref="A2:AQ2"/>
    <mergeCell ref="A4:D4"/>
    <mergeCell ref="E4:X4"/>
    <mergeCell ref="A6:B6"/>
    <mergeCell ref="C6:E6"/>
    <mergeCell ref="F6:H6"/>
    <mergeCell ref="I6:S6"/>
  </mergeCells>
  <phoneticPr fontId="19"/>
  <pageMargins left="0.7" right="0.7" top="0.75" bottom="0.75" header="0.3" footer="0.3"/>
  <pageSetup paperSize="9" scale="54" orientation="portrait" r:id="rId1"/>
  <colBreaks count="1" manualBreakCount="1">
    <brk id="47" max="22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J66"/>
  <sheetViews>
    <sheetView showZeros="0" view="pageBreakPreview" topLeftCell="A13" zoomScale="80" zoomScaleNormal="100" zoomScaleSheetLayoutView="80" workbookViewId="0">
      <selection activeCell="F19" sqref="F19:AF19"/>
    </sheetView>
  </sheetViews>
  <sheetFormatPr defaultColWidth="9" defaultRowHeight="14"/>
  <cols>
    <col min="1" max="11" width="3.7265625" style="1" customWidth="1"/>
    <col min="12" max="12" width="9" style="1" customWidth="1"/>
    <col min="13" max="32" width="3.7265625" style="1" customWidth="1"/>
    <col min="33" max="16384" width="9" style="1"/>
  </cols>
  <sheetData>
    <row r="1" spans="1:36" s="27" customFormat="1" ht="21.75" customHeight="1">
      <c r="A1" s="100" t="s">
        <v>163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</row>
    <row r="2" spans="1:36" ht="21.7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6" ht="30" customHeight="1">
      <c r="A3" s="262" t="s">
        <v>164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</row>
    <row r="4" spans="1:36" s="27" customFormat="1" ht="18.75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0"/>
      <c r="AB4" s="100"/>
      <c r="AC4" s="100"/>
      <c r="AD4" s="100"/>
      <c r="AE4" s="100"/>
      <c r="AF4" s="100"/>
    </row>
    <row r="5" spans="1:36" s="27" customFormat="1" ht="30.75" customHeight="1" thickBot="1">
      <c r="A5" s="103" t="s">
        <v>85</v>
      </c>
      <c r="B5" s="103"/>
      <c r="C5" s="103"/>
      <c r="D5" s="263">
        <f>'所要額調（別紙１）'!$B$4</f>
        <v>0</v>
      </c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100"/>
      <c r="Z5" s="100"/>
      <c r="AA5" s="100"/>
      <c r="AB5" s="100"/>
      <c r="AC5" s="100"/>
      <c r="AD5" s="100"/>
      <c r="AE5" s="100"/>
      <c r="AF5" s="100"/>
    </row>
    <row r="6" spans="1:36" s="32" customFormat="1" ht="22.5" customHeight="1">
      <c r="A6" s="116"/>
      <c r="B6" s="116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</row>
    <row r="7" spans="1:36" s="27" customFormat="1" ht="75" customHeight="1">
      <c r="A7" s="487" t="s">
        <v>140</v>
      </c>
      <c r="B7" s="487"/>
      <c r="C7" s="461"/>
      <c r="D7" s="487"/>
      <c r="E7" s="487"/>
      <c r="F7" s="488" t="s">
        <v>141</v>
      </c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196" t="s">
        <v>28</v>
      </c>
      <c r="R7" s="196"/>
      <c r="S7" s="196"/>
      <c r="T7" s="196"/>
      <c r="U7" s="196"/>
      <c r="V7" s="196"/>
      <c r="W7" s="196"/>
      <c r="X7" s="196"/>
      <c r="Y7" s="196" t="s">
        <v>83</v>
      </c>
      <c r="Z7" s="196"/>
      <c r="AA7" s="196"/>
      <c r="AB7" s="196"/>
      <c r="AC7" s="196"/>
      <c r="AD7" s="196"/>
      <c r="AE7" s="196"/>
      <c r="AF7" s="196"/>
    </row>
    <row r="8" spans="1:36" s="27" customFormat="1" ht="75" customHeight="1">
      <c r="A8" s="252" t="s">
        <v>30</v>
      </c>
      <c r="B8" s="252"/>
      <c r="C8" s="252"/>
      <c r="D8" s="252"/>
      <c r="E8" s="252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</row>
    <row r="9" spans="1:36" s="27" customFormat="1" ht="75" customHeight="1">
      <c r="A9" s="257" t="s">
        <v>162</v>
      </c>
      <c r="B9" s="252"/>
      <c r="C9" s="252"/>
      <c r="D9" s="252"/>
      <c r="E9" s="252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252" t="s">
        <v>12</v>
      </c>
      <c r="R9" s="252"/>
      <c r="S9" s="252"/>
      <c r="T9" s="252"/>
      <c r="U9" s="252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0"/>
      <c r="AH9" s="20"/>
      <c r="AI9" s="20"/>
      <c r="AJ9" s="20"/>
    </row>
    <row r="10" spans="1:36" s="27" customFormat="1" ht="75" customHeight="1">
      <c r="A10" s="252" t="s">
        <v>41</v>
      </c>
      <c r="B10" s="252"/>
      <c r="C10" s="252"/>
      <c r="D10" s="252"/>
      <c r="E10" s="252"/>
      <c r="F10" s="197"/>
      <c r="G10" s="198"/>
      <c r="H10" s="198"/>
      <c r="I10" s="198"/>
      <c r="J10" s="198"/>
      <c r="K10" s="198"/>
      <c r="L10" s="198"/>
      <c r="M10" s="198"/>
      <c r="N10" s="198"/>
      <c r="O10" s="198"/>
      <c r="P10" s="199"/>
      <c r="Q10" s="252" t="s">
        <v>95</v>
      </c>
      <c r="R10" s="252"/>
      <c r="S10" s="252"/>
      <c r="T10" s="252"/>
      <c r="U10" s="252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0"/>
      <c r="AH10" s="20"/>
      <c r="AI10" s="20"/>
      <c r="AJ10" s="20"/>
    </row>
    <row r="11" spans="1:36" s="27" customFormat="1" ht="75" customHeight="1">
      <c r="A11" s="252" t="s">
        <v>11</v>
      </c>
      <c r="B11" s="252"/>
      <c r="C11" s="252"/>
      <c r="D11" s="252"/>
      <c r="E11" s="252"/>
      <c r="F11" s="253"/>
      <c r="G11" s="253"/>
      <c r="H11" s="253"/>
      <c r="I11" s="253"/>
      <c r="J11" s="253"/>
      <c r="K11" s="253"/>
      <c r="L11" s="489"/>
      <c r="M11" s="490"/>
      <c r="N11" s="253"/>
      <c r="O11" s="253"/>
      <c r="P11" s="253"/>
      <c r="Q11" s="491"/>
      <c r="R11" s="492"/>
      <c r="S11" s="492"/>
      <c r="T11" s="492"/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3"/>
      <c r="AG11" s="20"/>
      <c r="AH11" s="20"/>
      <c r="AI11" s="20"/>
      <c r="AJ11" s="20"/>
    </row>
    <row r="12" spans="1:36" s="27" customFormat="1" ht="345" customHeight="1">
      <c r="A12" s="252" t="s">
        <v>13</v>
      </c>
      <c r="B12" s="252"/>
      <c r="C12" s="252"/>
      <c r="D12" s="252"/>
      <c r="E12" s="252"/>
      <c r="F12" s="254"/>
      <c r="G12" s="255"/>
      <c r="H12" s="255"/>
      <c r="I12" s="255"/>
      <c r="J12" s="255"/>
      <c r="K12" s="256"/>
      <c r="L12" s="494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6"/>
      <c r="AG12" s="20"/>
      <c r="AH12" s="20"/>
      <c r="AI12" s="20"/>
      <c r="AJ12" s="20"/>
    </row>
    <row r="13" spans="1:36" ht="22.5" customHeight="1" thickBot="1">
      <c r="A13" s="118" t="s">
        <v>96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6" s="27" customFormat="1" ht="23.25" customHeight="1">
      <c r="A14" s="224" t="s">
        <v>140</v>
      </c>
      <c r="B14" s="225"/>
      <c r="C14" s="225">
        <v>1</v>
      </c>
      <c r="D14" s="225"/>
      <c r="E14" s="225"/>
      <c r="F14" s="225" t="s">
        <v>24</v>
      </c>
      <c r="G14" s="225"/>
      <c r="H14" s="225"/>
      <c r="I14" s="225" t="s">
        <v>142</v>
      </c>
      <c r="J14" s="225"/>
      <c r="K14" s="225"/>
      <c r="L14" s="225"/>
      <c r="M14" s="225"/>
      <c r="N14" s="225"/>
      <c r="O14" s="225"/>
      <c r="P14" s="225"/>
      <c r="Q14" s="225" t="s">
        <v>28</v>
      </c>
      <c r="R14" s="225"/>
      <c r="S14" s="225"/>
      <c r="T14" s="225" t="s">
        <v>47</v>
      </c>
      <c r="U14" s="225"/>
      <c r="V14" s="225"/>
      <c r="W14" s="225"/>
      <c r="X14" s="225"/>
      <c r="Y14" s="225" t="s">
        <v>83</v>
      </c>
      <c r="Z14" s="225"/>
      <c r="AA14" s="225"/>
      <c r="AB14" s="225" t="s">
        <v>84</v>
      </c>
      <c r="AC14" s="225"/>
      <c r="AD14" s="225"/>
      <c r="AE14" s="225"/>
      <c r="AF14" s="495"/>
    </row>
    <row r="15" spans="1:36" s="27" customFormat="1" ht="23.25" customHeight="1">
      <c r="A15" s="496" t="s">
        <v>30</v>
      </c>
      <c r="B15" s="252"/>
      <c r="C15" s="252"/>
      <c r="D15" s="252"/>
      <c r="E15" s="252"/>
      <c r="F15" s="253" t="s">
        <v>98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497"/>
    </row>
    <row r="16" spans="1:36" s="27" customFormat="1" ht="23.25" customHeight="1">
      <c r="A16" s="496" t="s">
        <v>151</v>
      </c>
      <c r="B16" s="252"/>
      <c r="C16" s="252"/>
      <c r="D16" s="252"/>
      <c r="E16" s="252"/>
      <c r="F16" s="253" t="s">
        <v>143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2" t="s">
        <v>12</v>
      </c>
      <c r="R16" s="252"/>
      <c r="S16" s="252"/>
      <c r="T16" s="252"/>
      <c r="U16" s="252"/>
      <c r="V16" s="258" t="s">
        <v>149</v>
      </c>
      <c r="W16" s="258"/>
      <c r="X16" s="258"/>
      <c r="Y16" s="258"/>
      <c r="Z16" s="258"/>
      <c r="AA16" s="258"/>
      <c r="AB16" s="258"/>
      <c r="AC16" s="258"/>
      <c r="AD16" s="258"/>
      <c r="AE16" s="258"/>
      <c r="AF16" s="497"/>
      <c r="AG16" s="20"/>
      <c r="AH16" s="20"/>
      <c r="AI16" s="20"/>
      <c r="AJ16" s="20"/>
    </row>
    <row r="17" spans="1:36" s="27" customFormat="1" ht="23.25" customHeight="1">
      <c r="A17" s="496" t="s">
        <v>41</v>
      </c>
      <c r="B17" s="252"/>
      <c r="C17" s="252"/>
      <c r="D17" s="252"/>
      <c r="E17" s="252"/>
      <c r="F17" s="253" t="s">
        <v>144</v>
      </c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2" t="s">
        <v>95</v>
      </c>
      <c r="R17" s="252"/>
      <c r="S17" s="252"/>
      <c r="T17" s="252"/>
      <c r="U17" s="252"/>
      <c r="V17" s="258" t="s">
        <v>100</v>
      </c>
      <c r="W17" s="258"/>
      <c r="X17" s="258"/>
      <c r="Y17" s="258"/>
      <c r="Z17" s="258"/>
      <c r="AA17" s="258"/>
      <c r="AB17" s="258"/>
      <c r="AC17" s="258"/>
      <c r="AD17" s="258"/>
      <c r="AE17" s="258"/>
      <c r="AF17" s="497"/>
      <c r="AG17" s="20"/>
      <c r="AH17" s="20"/>
      <c r="AI17" s="20"/>
      <c r="AJ17" s="20"/>
    </row>
    <row r="18" spans="1:36" s="27" customFormat="1" ht="23.25" customHeight="1">
      <c r="A18" s="496" t="s">
        <v>11</v>
      </c>
      <c r="B18" s="252"/>
      <c r="C18" s="252"/>
      <c r="D18" s="252"/>
      <c r="E18" s="252"/>
      <c r="F18" s="500" t="s">
        <v>173</v>
      </c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2"/>
      <c r="AG18" s="20"/>
      <c r="AH18" s="20"/>
      <c r="AI18" s="20"/>
      <c r="AJ18" s="20"/>
    </row>
    <row r="19" spans="1:36" s="27" customFormat="1" ht="105" customHeight="1" thickBot="1">
      <c r="A19" s="498" t="s">
        <v>13</v>
      </c>
      <c r="B19" s="499"/>
      <c r="C19" s="499"/>
      <c r="D19" s="499"/>
      <c r="E19" s="499"/>
      <c r="F19" s="259" t="s">
        <v>148</v>
      </c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1"/>
      <c r="AG19" s="20"/>
      <c r="AH19" s="20"/>
      <c r="AI19" s="20"/>
      <c r="AJ19" s="20"/>
    </row>
    <row r="20" spans="1:36" ht="19" customHeight="1"/>
    <row r="21" spans="1:36" ht="19" customHeight="1"/>
    <row r="22" spans="1:36" ht="19" customHeight="1"/>
    <row r="23" spans="1:36" ht="19" customHeight="1"/>
    <row r="24" spans="1:36" ht="19" customHeight="1"/>
    <row r="25" spans="1:36" ht="19" customHeight="1"/>
    <row r="26" spans="1:36" ht="19" customHeight="1"/>
    <row r="27" spans="1:36" ht="19" customHeight="1"/>
    <row r="28" spans="1:36" ht="19" customHeight="1"/>
    <row r="29" spans="1:36" ht="19" customHeight="1"/>
    <row r="30" spans="1:36" ht="19" customHeight="1"/>
    <row r="31" spans="1:36" ht="19" customHeight="1"/>
    <row r="32" spans="1:36" ht="19" customHeight="1"/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  <row r="46" ht="19" customHeight="1"/>
    <row r="47" ht="19" customHeight="1"/>
    <row r="48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  <row r="55" ht="19" customHeight="1"/>
    <row r="56" ht="19" customHeight="1"/>
    <row r="57" ht="19" customHeight="1"/>
    <row r="58" ht="19" customHeight="1"/>
    <row r="59" ht="19" customHeight="1"/>
    <row r="60" ht="19" customHeight="1"/>
    <row r="61" ht="19" customHeight="1"/>
    <row r="62" ht="19" customHeight="1"/>
    <row r="63" ht="19" customHeight="1"/>
    <row r="64" ht="19" customHeight="1"/>
    <row r="65" ht="19" customHeight="1"/>
    <row r="66" ht="19" customHeight="1"/>
  </sheetData>
  <mergeCells count="49">
    <mergeCell ref="A19:E19"/>
    <mergeCell ref="F19:AF19"/>
    <mergeCell ref="A17:E17"/>
    <mergeCell ref="F17:P17"/>
    <mergeCell ref="Q17:U17"/>
    <mergeCell ref="V17:AF17"/>
    <mergeCell ref="A18:E18"/>
    <mergeCell ref="F18:AF18"/>
    <mergeCell ref="A15:E15"/>
    <mergeCell ref="F15:P15"/>
    <mergeCell ref="Q15:AF15"/>
    <mergeCell ref="A16:E16"/>
    <mergeCell ref="F16:P16"/>
    <mergeCell ref="Q16:U16"/>
    <mergeCell ref="V16:AF16"/>
    <mergeCell ref="A12:E12"/>
    <mergeCell ref="F12:AF12"/>
    <mergeCell ref="A14:B14"/>
    <mergeCell ref="C14:E14"/>
    <mergeCell ref="F14:H14"/>
    <mergeCell ref="I14:P14"/>
    <mergeCell ref="Q14:S14"/>
    <mergeCell ref="T14:X14"/>
    <mergeCell ref="Y14:AA14"/>
    <mergeCell ref="AB14:AF14"/>
    <mergeCell ref="A10:E10"/>
    <mergeCell ref="F10:P10"/>
    <mergeCell ref="Q10:U10"/>
    <mergeCell ref="V10:AF10"/>
    <mergeCell ref="A11:E11"/>
    <mergeCell ref="F11:P11"/>
    <mergeCell ref="Q11:AF11"/>
    <mergeCell ref="A8:E8"/>
    <mergeCell ref="F8:P8"/>
    <mergeCell ref="Q8:AF8"/>
    <mergeCell ref="A9:E9"/>
    <mergeCell ref="F9:P9"/>
    <mergeCell ref="Q9:U9"/>
    <mergeCell ref="V9:AF9"/>
    <mergeCell ref="A3:AF3"/>
    <mergeCell ref="D5:X5"/>
    <mergeCell ref="A7:B7"/>
    <mergeCell ref="C7:E7"/>
    <mergeCell ref="F7:I7"/>
    <mergeCell ref="J7:P7"/>
    <mergeCell ref="Q7:S7"/>
    <mergeCell ref="T7:X7"/>
    <mergeCell ref="Y7:AA7"/>
    <mergeCell ref="AB7:AF7"/>
  </mergeCells>
  <phoneticPr fontId="19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補助金所要額調（別紙１） </vt:lpstr>
      <vt:lpstr>支出予定額調（別紙２）個人</vt:lpstr>
      <vt:lpstr>事業計画書（別紙３） 個人</vt:lpstr>
      <vt:lpstr>所要額調（別紙１）</vt:lpstr>
      <vt:lpstr>事業計画書（別紙３）</vt:lpstr>
      <vt:lpstr>支出予定額調（別紙２－１）</vt:lpstr>
      <vt:lpstr>支出予定額調（別紙２－２)</vt:lpstr>
      <vt:lpstr>実支出額内訳（別紙２個人）</vt:lpstr>
      <vt:lpstr>事業報告書（別紙３）</vt:lpstr>
      <vt:lpstr>作業用（※こちらのシートは操作しないでください）</vt:lpstr>
      <vt:lpstr>'支出予定額調（別紙２）個人'!Print_Area</vt:lpstr>
      <vt:lpstr>'支出予定額調（別紙２－１）'!Print_Area</vt:lpstr>
      <vt:lpstr>'支出予定額調（別紙２－２)'!Print_Area</vt:lpstr>
      <vt:lpstr>'事業計画書（別紙３）'!Print_Area</vt:lpstr>
      <vt:lpstr>'事業計画書（別紙３） 個人'!Print_Area</vt:lpstr>
      <vt:lpstr>'実支出額内訳（別紙２個人）'!Print_Area</vt:lpstr>
      <vt:lpstr>'所要額調（別紙１）'!Print_Area</vt:lpstr>
      <vt:lpstr>'補助金所要額調（別紙１）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宇田 航（医療人材課）</cp:lastModifiedBy>
  <cp:lastPrinted>2022-06-14T07:51:11Z</cp:lastPrinted>
  <dcterms:created xsi:type="dcterms:W3CDTF">2009-05-29T05:21:36Z</dcterms:created>
  <dcterms:modified xsi:type="dcterms:W3CDTF">2025-07-09T23:55:45Z</dcterms:modified>
</cp:coreProperties>
</file>