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税務課\H29年度\00課共通\030_税収調査担当\07 税務概況\税務概況　平成29年10月版\02_web掲載\web 第5　課税状況\"/>
    </mc:Choice>
  </mc:AlternateContent>
  <bookViews>
    <workbookView xWindow="0" yWindow="0" windowWidth="17970" windowHeight="8790"/>
  </bookViews>
  <sheets>
    <sheet name="２６　ゴルフ場利用税" sheetId="1" r:id="rId1"/>
  </sheets>
  <definedNames>
    <definedName name="_xlnm.Print_Area" localSheetId="0">'２６　ゴルフ場利用税'!$A$1:$O$42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E54" i="1"/>
  <c r="D54" i="1"/>
  <c r="F39" i="1"/>
  <c r="E39" i="1"/>
  <c r="D39" i="1"/>
  <c r="F38" i="1"/>
  <c r="E38" i="1"/>
  <c r="D38" i="1"/>
  <c r="F37" i="1"/>
  <c r="E37" i="1"/>
  <c r="D37" i="1"/>
  <c r="F36" i="1"/>
  <c r="F40" i="1" s="1"/>
  <c r="E36" i="1"/>
  <c r="E40" i="1" s="1"/>
  <c r="D36" i="1"/>
  <c r="D40" i="1" s="1"/>
  <c r="F35" i="1"/>
  <c r="F41" i="1" s="1"/>
  <c r="F15" i="1" s="1"/>
  <c r="E35" i="1"/>
  <c r="D35" i="1"/>
  <c r="D41" i="1" s="1"/>
  <c r="D15" i="1" s="1"/>
  <c r="F26" i="1"/>
  <c r="E26" i="1"/>
  <c r="E41" i="1" s="1"/>
  <c r="E15" i="1" s="1"/>
  <c r="D26" i="1"/>
  <c r="N15" i="1"/>
  <c r="M15" i="1"/>
  <c r="L15" i="1"/>
  <c r="K15" i="1"/>
  <c r="J15" i="1"/>
  <c r="I15" i="1"/>
</calcChain>
</file>

<file path=xl/sharedStrings.xml><?xml version="1.0" encoding="utf-8"?>
<sst xmlns="http://schemas.openxmlformats.org/spreadsheetml/2006/main" count="89" uniqueCount="61">
  <si>
    <t>総務省統計</t>
  </si>
  <si>
    <t>非 課 税 利 用 人 員 （ 人 ）</t>
    <rPh sb="0" eb="1">
      <t>ヒ</t>
    </rPh>
    <rPh sb="2" eb="3">
      <t>カ</t>
    </rPh>
    <rPh sb="4" eb="5">
      <t>ゼイ</t>
    </rPh>
    <rPh sb="6" eb="7">
      <t>リ</t>
    </rPh>
    <rPh sb="8" eb="9">
      <t>ヨウ</t>
    </rPh>
    <rPh sb="10" eb="11">
      <t>ジン</t>
    </rPh>
    <rPh sb="12" eb="13">
      <t>イン</t>
    </rPh>
    <rPh sb="16" eb="17">
      <t>ヒト</t>
    </rPh>
    <phoneticPr fontId="5"/>
  </si>
  <si>
    <t>差引利用人員</t>
    <rPh sb="0" eb="1">
      <t>サ</t>
    </rPh>
    <rPh sb="1" eb="2">
      <t>ヒ</t>
    </rPh>
    <rPh sb="2" eb="4">
      <t>リヨウ</t>
    </rPh>
    <rPh sb="4" eb="6">
      <t>ジンイン</t>
    </rPh>
    <phoneticPr fontId="5"/>
  </si>
  <si>
    <t>施設数</t>
  </si>
  <si>
    <t>利用人員</t>
    <phoneticPr fontId="5"/>
  </si>
  <si>
    <t>法第75条の2</t>
    <rPh sb="0" eb="1">
      <t>ホウ</t>
    </rPh>
    <rPh sb="1" eb="2">
      <t>ダイ</t>
    </rPh>
    <rPh sb="4" eb="5">
      <t>ジョウ</t>
    </rPh>
    <phoneticPr fontId="5"/>
  </si>
  <si>
    <t>法第75条の3</t>
    <rPh sb="0" eb="1">
      <t>ホウ</t>
    </rPh>
    <rPh sb="1" eb="2">
      <t>ダイ</t>
    </rPh>
    <rPh sb="4" eb="5">
      <t>ジョウ</t>
    </rPh>
    <phoneticPr fontId="5"/>
  </si>
  <si>
    <t>①-(②+③</t>
    <phoneticPr fontId="5"/>
  </si>
  <si>
    <t>調定額</t>
    <phoneticPr fontId="6"/>
  </si>
  <si>
    <t>（人）</t>
    <phoneticPr fontId="6"/>
  </si>
  <si>
    <t>第1号に該当</t>
    <rPh sb="0" eb="1">
      <t>ダイ</t>
    </rPh>
    <rPh sb="2" eb="3">
      <t>ゴウ</t>
    </rPh>
    <rPh sb="4" eb="6">
      <t>ガイトウ</t>
    </rPh>
    <phoneticPr fontId="5"/>
  </si>
  <si>
    <t>第2号に該当</t>
    <rPh sb="0" eb="1">
      <t>ダイ</t>
    </rPh>
    <rPh sb="2" eb="3">
      <t>ゴウ</t>
    </rPh>
    <rPh sb="4" eb="6">
      <t>ガイトウ</t>
    </rPh>
    <phoneticPr fontId="5"/>
  </si>
  <si>
    <t>第3号に該当</t>
    <rPh sb="0" eb="1">
      <t>ダイ</t>
    </rPh>
    <rPh sb="2" eb="3">
      <t>ゴウ</t>
    </rPh>
    <rPh sb="4" eb="6">
      <t>ガイトウ</t>
    </rPh>
    <phoneticPr fontId="5"/>
  </si>
  <si>
    <t>+④+⑤+⑥)</t>
    <phoneticPr fontId="5"/>
  </si>
  <si>
    <t>（千円）</t>
    <phoneticPr fontId="6"/>
  </si>
  <si>
    <t>する者</t>
    <rPh sb="2" eb="3">
      <t>モノ</t>
    </rPh>
    <phoneticPr fontId="5"/>
  </si>
  <si>
    <t>（人）</t>
  </si>
  <si>
    <t>18歳未満</t>
    <rPh sb="2" eb="5">
      <t>サイミマン</t>
    </rPh>
    <phoneticPr fontId="5"/>
  </si>
  <si>
    <t>70歳以上</t>
    <rPh sb="2" eb="5">
      <t>サイイジョウ</t>
    </rPh>
    <phoneticPr fontId="5"/>
  </si>
  <si>
    <t>障害者</t>
    <rPh sb="0" eb="3">
      <t>ショウガイシャ</t>
    </rPh>
    <phoneticPr fontId="5"/>
  </si>
  <si>
    <t>国体</t>
    <rPh sb="0" eb="2">
      <t>コクタイ</t>
    </rPh>
    <phoneticPr fontId="5"/>
  </si>
  <si>
    <t>部活動など</t>
    <rPh sb="0" eb="3">
      <t>ブカツドウ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</si>
  <si>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</si>
  <si>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</si>
  <si>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</si>
  <si>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</si>
  <si>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</si>
  <si>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</si>
  <si>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平成２４年度</t>
    <phoneticPr fontId="5"/>
  </si>
  <si>
    <t>平成２５年度</t>
    <phoneticPr fontId="5"/>
  </si>
  <si>
    <t>平成２６年度</t>
    <phoneticPr fontId="5"/>
  </si>
  <si>
    <t>平成２７年度</t>
    <phoneticPr fontId="5"/>
  </si>
  <si>
    <t>平成２８年度</t>
    <phoneticPr fontId="5"/>
  </si>
  <si>
    <t>（ 平 成 ２８ 年 度 の 内 訳 ）</t>
  </si>
  <si>
    <t>税率</t>
    <phoneticPr fontId="5"/>
  </si>
  <si>
    <t>1,200円</t>
  </si>
  <si>
    <t>1,100円以上1,200円未満</t>
  </si>
  <si>
    <t>1,000円以上1,100円未満</t>
  </si>
  <si>
    <t>18ホールを</t>
  </si>
  <si>
    <t xml:space="preserve">  800円超1,000円未満</t>
    <rPh sb="6" eb="7">
      <t>チョウ</t>
    </rPh>
    <phoneticPr fontId="5"/>
  </si>
  <si>
    <t>800円</t>
    <phoneticPr fontId="5"/>
  </si>
  <si>
    <t>超えるもの</t>
  </si>
  <si>
    <t xml:space="preserve">  600円以上  800円未満</t>
  </si>
  <si>
    <t xml:space="preserve">  400円以上  600円未満</t>
  </si>
  <si>
    <t>400円未満</t>
    <phoneticPr fontId="5"/>
  </si>
  <si>
    <t>小　　　　計</t>
  </si>
  <si>
    <t>18ホール</t>
  </si>
  <si>
    <t xml:space="preserve">  500円以上</t>
  </si>
  <si>
    <t>18ホール未満</t>
    <phoneticPr fontId="5"/>
  </si>
  <si>
    <t xml:space="preserve">  400円以上  500円未満</t>
  </si>
  <si>
    <t>9ホール以上</t>
    <rPh sb="4" eb="6">
      <t>イジョウ</t>
    </rPh>
    <phoneticPr fontId="5"/>
  </si>
  <si>
    <t xml:space="preserve">  300円以上  400円未満</t>
  </si>
  <si>
    <t>300円未満</t>
    <phoneticPr fontId="5"/>
  </si>
  <si>
    <t>計</t>
  </si>
  <si>
    <t>（注）　他都県にまたがる施設の利用人員については、あん分し控除している。</t>
  </si>
  <si>
    <t>18ホール未満</t>
    <phoneticPr fontId="5"/>
  </si>
  <si>
    <t>9ホールを</t>
    <phoneticPr fontId="5"/>
  </si>
  <si>
    <t>超えるもの</t>
    <rPh sb="0" eb="1">
      <t>コ</t>
    </rPh>
    <phoneticPr fontId="5"/>
  </si>
  <si>
    <t>300円未満</t>
    <phoneticPr fontId="5"/>
  </si>
  <si>
    <t>9ホール</t>
    <phoneticPr fontId="5"/>
  </si>
  <si>
    <t>２６　ゴルフ場利用税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</si>
</sst>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scheme val="minor"/>
    </font>
    <font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medium">
        <color indexed="8"/>
      </left>
      <right/>
      <top style="medium">
        <color theme="1"/>
      </top>
      <bottom/>
      <diagonal/>
    </border>
    <border>
      <left style="medium">
        <color indexed="8"/>
      </left>
      <right style="medium">
        <color indexed="8"/>
      </right>
      <top style="medium">
        <color theme="1"/>
      </top>
      <bottom/>
      <diagonal/>
    </border>
    <border>
      <left style="medium">
        <color indexed="8"/>
      </left>
      <right style="medium">
        <color theme="1"/>
      </right>
      <top style="medium">
        <color theme="1"/>
      </top>
      <bottom/>
      <diagonal/>
    </border>
    <border>
      <left style="medium">
        <color indexed="8"/>
      </left>
      <right style="medium">
        <color theme="1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theme="1"/>
      </right>
      <top/>
      <bottom style="medium">
        <color indexed="8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indexed="8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 style="medium">
        <color theme="1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theme="1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theme="1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theme="1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theme="1"/>
      </right>
      <top style="medium">
        <color indexed="8"/>
      </top>
      <bottom style="medium">
        <color indexed="8"/>
      </bottom>
      <diagonal/>
    </border>
    <border>
      <left style="medium">
        <color theme="1"/>
      </left>
      <right style="medium">
        <color theme="1"/>
      </right>
      <top style="medium">
        <color indexed="8"/>
      </top>
      <bottom/>
      <diagonal/>
    </border>
    <border>
      <left/>
      <right style="medium">
        <color theme="1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 style="medium">
        <color indexed="8"/>
      </top>
      <bottom style="medium">
        <color theme="1"/>
      </bottom>
      <diagonal/>
    </border>
  </borders>
  <cellStyleXfs count="3">
    <xf numFmtId="0" fontId="0" fillId="0" borderId="0"/>
    <xf numFmtId="0" fontId="1" fillId="0" borderId="0"/>
    <xf numFmtId="38" fontId="9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1" applyFont="1"/>
    <xf numFmtId="0" fontId="4" fillId="0" borderId="0" xfId="1" applyFont="1" applyProtection="1"/>
    <xf numFmtId="0" fontId="2" fillId="0" borderId="0" xfId="1" applyFont="1" applyProtection="1"/>
    <xf numFmtId="0" fontId="2" fillId="0" borderId="0" xfId="1" applyFont="1" applyAlignment="1" applyProtection="1">
      <alignment vertical="center"/>
    </xf>
    <xf numFmtId="0" fontId="2" fillId="0" borderId="1" xfId="1" applyFont="1" applyBorder="1" applyAlignment="1" applyProtection="1">
      <alignment horizontal="center" vertical="center"/>
    </xf>
    <xf numFmtId="0" fontId="2" fillId="0" borderId="0" xfId="1" applyFont="1" applyBorder="1" applyProtection="1"/>
    <xf numFmtId="0" fontId="2" fillId="0" borderId="0" xfId="1" applyFont="1" applyAlignment="1">
      <alignment vertical="center"/>
    </xf>
    <xf numFmtId="0" fontId="2" fillId="0" borderId="2" xfId="1" applyFont="1" applyBorder="1" applyAlignment="1" applyProtection="1">
      <alignment horizontal="center" vertical="center"/>
    </xf>
    <xf numFmtId="0" fontId="2" fillId="0" borderId="3" xfId="1" applyFont="1" applyBorder="1" applyAlignment="1" applyProtection="1">
      <alignment horizontal="center"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0" xfId="1" applyFont="1" applyBorder="1" applyAlignment="1" applyProtection="1">
      <alignment vertical="center"/>
    </xf>
    <xf numFmtId="0" fontId="2" fillId="0" borderId="7" xfId="1" applyFont="1" applyBorder="1" applyAlignment="1" applyProtection="1">
      <alignment horizontal="left" vertical="center"/>
    </xf>
    <xf numFmtId="0" fontId="2" fillId="0" borderId="7" xfId="1" applyFont="1" applyBorder="1" applyAlignment="1" applyProtection="1">
      <alignment horizontal="centerContinuous" vertical="center"/>
    </xf>
    <xf numFmtId="0" fontId="2" fillId="0" borderId="8" xfId="1" applyFont="1" applyBorder="1" applyAlignment="1" applyProtection="1">
      <alignment horizontal="centerContinuous" vertical="center"/>
    </xf>
    <xf numFmtId="0" fontId="2" fillId="0" borderId="9" xfId="1" applyFont="1" applyBorder="1" applyAlignment="1" applyProtection="1">
      <alignment horizontal="center" vertical="center"/>
    </xf>
    <xf numFmtId="0" fontId="2" fillId="0" borderId="10" xfId="1" applyFont="1" applyBorder="1" applyAlignment="1" applyProtection="1">
      <alignment horizontal="center" vertical="center"/>
    </xf>
    <xf numFmtId="0" fontId="2" fillId="0" borderId="11" xfId="1" applyFon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2" fillId="0" borderId="13" xfId="1" applyFont="1" applyBorder="1" applyAlignment="1" applyProtection="1">
      <alignment horizontal="center" vertical="center"/>
    </xf>
    <xf numFmtId="0" fontId="2" fillId="0" borderId="14" xfId="1" applyFont="1" applyBorder="1" applyAlignment="1" applyProtection="1">
      <alignment horizontal="center" vertical="center"/>
    </xf>
    <xf numFmtId="0" fontId="2" fillId="0" borderId="13" xfId="1" quotePrefix="1" applyFont="1" applyBorder="1" applyAlignment="1" applyProtection="1">
      <alignment horizontal="center" vertical="center"/>
    </xf>
    <xf numFmtId="0" fontId="2" fillId="0" borderId="14" xfId="1" applyFont="1" applyBorder="1" applyAlignment="1" applyProtection="1">
      <alignment horizontal="left" vertical="center"/>
    </xf>
    <xf numFmtId="0" fontId="2" fillId="0" borderId="13" xfId="1" applyFont="1" applyBorder="1" applyAlignment="1" applyProtection="1">
      <alignment horizontal="left" vertical="center"/>
    </xf>
    <xf numFmtId="0" fontId="7" fillId="0" borderId="14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vertical="center"/>
    </xf>
    <xf numFmtId="0" fontId="7" fillId="0" borderId="13" xfId="1" applyFont="1" applyBorder="1" applyAlignment="1" applyProtection="1">
      <alignment horizontal="center" vertical="center"/>
    </xf>
    <xf numFmtId="0" fontId="2" fillId="0" borderId="15" xfId="1" applyFont="1" applyBorder="1" applyAlignment="1" applyProtection="1">
      <alignment horizontal="center" vertical="center"/>
    </xf>
    <xf numFmtId="0" fontId="2" fillId="0" borderId="16" xfId="1" applyFont="1" applyBorder="1" applyAlignment="1" applyProtection="1">
      <alignment horizontal="center" vertical="center"/>
    </xf>
    <xf numFmtId="0" fontId="8" fillId="0" borderId="0" xfId="1" applyFont="1" applyAlignment="1">
      <alignment vertical="center"/>
    </xf>
    <xf numFmtId="0" fontId="2" fillId="0" borderId="2" xfId="1" applyFont="1" applyBorder="1" applyAlignment="1" applyProtection="1">
      <alignment horizontal="left" vertical="center" indent="6"/>
    </xf>
    <xf numFmtId="0" fontId="2" fillId="0" borderId="3" xfId="1" applyFont="1" applyBorder="1" applyAlignment="1" applyProtection="1">
      <alignment horizontal="left" vertical="center" indent="6"/>
    </xf>
    <xf numFmtId="37" fontId="2" fillId="0" borderId="17" xfId="1" applyNumberFormat="1" applyFont="1" applyBorder="1" applyAlignment="1" applyProtection="1">
      <alignment vertical="center"/>
    </xf>
    <xf numFmtId="37" fontId="2" fillId="0" borderId="18" xfId="1" applyNumberFormat="1" applyFont="1" applyBorder="1" applyAlignment="1" applyProtection="1">
      <alignment vertical="center"/>
    </xf>
    <xf numFmtId="37" fontId="2" fillId="0" borderId="19" xfId="1" applyNumberFormat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37" fontId="2" fillId="0" borderId="20" xfId="1" applyNumberFormat="1" applyFont="1" applyBorder="1" applyAlignment="1" applyProtection="1">
      <alignment vertical="center"/>
    </xf>
    <xf numFmtId="37" fontId="2" fillId="0" borderId="0" xfId="1" applyNumberFormat="1" applyFont="1" applyBorder="1" applyAlignment="1" applyProtection="1">
      <alignment vertical="center"/>
    </xf>
    <xf numFmtId="37" fontId="2" fillId="0" borderId="13" xfId="1" applyNumberFormat="1" applyFont="1" applyBorder="1" applyAlignment="1" applyProtection="1">
      <alignment vertical="center"/>
    </xf>
    <xf numFmtId="37" fontId="2" fillId="0" borderId="14" xfId="1" applyNumberFormat="1" applyFont="1" applyBorder="1" applyAlignment="1" applyProtection="1">
      <alignment vertical="center"/>
    </xf>
    <xf numFmtId="37" fontId="2" fillId="0" borderId="21" xfId="1" applyNumberFormat="1" applyFont="1" applyBorder="1" applyAlignment="1" applyProtection="1">
      <alignment vertical="center"/>
    </xf>
    <xf numFmtId="37" fontId="2" fillId="0" borderId="22" xfId="1" applyNumberFormat="1" applyFont="1" applyBorder="1" applyAlignment="1" applyProtection="1">
      <alignment vertical="center"/>
    </xf>
    <xf numFmtId="37" fontId="2" fillId="0" borderId="23" xfId="1" applyNumberFormat="1" applyFont="1" applyBorder="1" applyAlignment="1" applyProtection="1">
      <alignment vertical="center"/>
    </xf>
    <xf numFmtId="37" fontId="2" fillId="0" borderId="24" xfId="1" applyNumberFormat="1" applyFont="1" applyBorder="1" applyAlignment="1" applyProtection="1">
      <alignment vertical="center"/>
    </xf>
    <xf numFmtId="37" fontId="2" fillId="0" borderId="25" xfId="1" applyNumberFormat="1" applyFont="1" applyBorder="1" applyAlignment="1" applyProtection="1">
      <alignment vertical="center"/>
    </xf>
    <xf numFmtId="0" fontId="2" fillId="0" borderId="11" xfId="1" applyFont="1" applyBorder="1" applyAlignment="1" applyProtection="1">
      <alignment vertical="center"/>
    </xf>
    <xf numFmtId="37" fontId="2" fillId="0" borderId="12" xfId="1" applyNumberFormat="1" applyFont="1" applyBorder="1" applyAlignment="1" applyProtection="1">
      <alignment vertical="center"/>
    </xf>
    <xf numFmtId="0" fontId="2" fillId="0" borderId="26" xfId="1" applyFont="1" applyBorder="1" applyAlignment="1" applyProtection="1">
      <alignment vertical="center"/>
    </xf>
    <xf numFmtId="0" fontId="2" fillId="0" borderId="3" xfId="1" applyFont="1" applyBorder="1" applyAlignment="1" applyProtection="1">
      <alignment horizontal="left" vertical="center" indent="1"/>
    </xf>
    <xf numFmtId="0" fontId="2" fillId="0" borderId="12" xfId="1" applyFont="1" applyBorder="1" applyAlignment="1" applyProtection="1">
      <alignment vertical="center"/>
    </xf>
    <xf numFmtId="0" fontId="2" fillId="0" borderId="27" xfId="1" applyFont="1" applyBorder="1" applyAlignment="1" applyProtection="1">
      <alignment vertical="center"/>
    </xf>
    <xf numFmtId="0" fontId="2" fillId="0" borderId="28" xfId="1" applyFont="1" applyBorder="1" applyAlignment="1" applyProtection="1">
      <alignment vertical="center"/>
    </xf>
    <xf numFmtId="0" fontId="2" fillId="0" borderId="29" xfId="1" applyFont="1" applyBorder="1" applyAlignment="1" applyProtection="1">
      <alignment horizontal="center" vertical="center"/>
    </xf>
    <xf numFmtId="0" fontId="2" fillId="0" borderId="30" xfId="1" applyFont="1" applyBorder="1" applyAlignment="1" applyProtection="1">
      <alignment vertical="center"/>
    </xf>
    <xf numFmtId="37" fontId="2" fillId="0" borderId="31" xfId="1" applyNumberFormat="1" applyFont="1" applyBorder="1" applyAlignment="1" applyProtection="1">
      <alignment vertical="center"/>
    </xf>
    <xf numFmtId="37" fontId="2" fillId="0" borderId="30" xfId="1" applyNumberFormat="1" applyFont="1" applyBorder="1" applyAlignment="1" applyProtection="1">
      <alignment vertical="center"/>
    </xf>
    <xf numFmtId="0" fontId="2" fillId="0" borderId="32" xfId="1" applyFont="1" applyBorder="1" applyAlignment="1" applyProtection="1">
      <alignment horizontal="center" vertical="center"/>
    </xf>
    <xf numFmtId="0" fontId="2" fillId="0" borderId="33" xfId="1" applyFont="1" applyBorder="1" applyAlignment="1" applyProtection="1">
      <alignment vertical="center"/>
    </xf>
    <xf numFmtId="37" fontId="2" fillId="0" borderId="34" xfId="1" applyNumberFormat="1" applyFont="1" applyBorder="1" applyAlignment="1" applyProtection="1">
      <alignment vertical="center"/>
    </xf>
    <xf numFmtId="37" fontId="2" fillId="0" borderId="33" xfId="1" applyNumberFormat="1" applyFont="1" applyBorder="1" applyAlignment="1" applyProtection="1">
      <alignment vertical="center"/>
    </xf>
    <xf numFmtId="0" fontId="2" fillId="0" borderId="28" xfId="1" applyFont="1" applyBorder="1" applyAlignment="1" applyProtection="1">
      <alignment horizontal="distributed" vertical="center"/>
    </xf>
    <xf numFmtId="0" fontId="2" fillId="0" borderId="35" xfId="1" applyFont="1" applyBorder="1" applyAlignment="1" applyProtection="1">
      <alignment horizontal="center" vertical="center"/>
    </xf>
    <xf numFmtId="0" fontId="2" fillId="0" borderId="36" xfId="1" applyFont="1" applyBorder="1" applyAlignment="1" applyProtection="1">
      <alignment vertical="center"/>
    </xf>
    <xf numFmtId="37" fontId="2" fillId="0" borderId="37" xfId="1" applyNumberFormat="1" applyFont="1" applyBorder="1" applyAlignment="1" applyProtection="1">
      <alignment vertical="center"/>
    </xf>
    <xf numFmtId="37" fontId="2" fillId="0" borderId="36" xfId="1" applyNumberFormat="1" applyFont="1" applyBorder="1" applyAlignment="1" applyProtection="1">
      <alignment vertical="center"/>
    </xf>
    <xf numFmtId="0" fontId="2" fillId="0" borderId="38" xfId="1" applyFont="1" applyBorder="1" applyAlignment="1" applyProtection="1">
      <alignment horizontal="center" vertical="center"/>
    </xf>
    <xf numFmtId="0" fontId="2" fillId="0" borderId="39" xfId="1" applyFont="1" applyBorder="1" applyAlignment="1" applyProtection="1">
      <alignment vertical="center"/>
    </xf>
    <xf numFmtId="37" fontId="2" fillId="0" borderId="40" xfId="1" applyNumberFormat="1" applyFont="1" applyBorder="1" applyAlignment="1" applyProtection="1">
      <alignment vertical="center"/>
    </xf>
    <xf numFmtId="37" fontId="2" fillId="0" borderId="39" xfId="1" applyNumberFormat="1" applyFont="1" applyBorder="1" applyAlignment="1" applyProtection="1">
      <alignment vertical="center"/>
    </xf>
    <xf numFmtId="0" fontId="2" fillId="0" borderId="41" xfId="1" applyFont="1" applyBorder="1" applyAlignment="1" applyProtection="1">
      <alignment horizontal="center" vertical="center"/>
    </xf>
    <xf numFmtId="37" fontId="2" fillId="0" borderId="1" xfId="1" applyNumberFormat="1" applyFont="1" applyBorder="1" applyAlignment="1" applyProtection="1">
      <alignment vertical="center"/>
    </xf>
    <xf numFmtId="0" fontId="2" fillId="0" borderId="42" xfId="1" applyFont="1" applyBorder="1" applyAlignment="1" applyProtection="1">
      <alignment vertical="center"/>
    </xf>
    <xf numFmtId="0" fontId="2" fillId="0" borderId="43" xfId="1" applyFont="1" applyBorder="1" applyAlignment="1" applyProtection="1">
      <alignment horizontal="center" vertical="center"/>
    </xf>
    <xf numFmtId="0" fontId="2" fillId="0" borderId="44" xfId="1" applyFont="1" applyBorder="1" applyAlignment="1" applyProtection="1">
      <alignment vertical="center"/>
    </xf>
    <xf numFmtId="37" fontId="2" fillId="0" borderId="45" xfId="1" applyNumberFormat="1" applyFont="1" applyBorder="1" applyAlignment="1" applyProtection="1">
      <alignment vertical="center"/>
    </xf>
    <xf numFmtId="37" fontId="2" fillId="0" borderId="44" xfId="1" applyNumberFormat="1" applyFont="1" applyBorder="1" applyAlignment="1" applyProtection="1">
      <alignment vertical="center"/>
    </xf>
    <xf numFmtId="0" fontId="2" fillId="0" borderId="1" xfId="1" applyFont="1" applyBorder="1" applyAlignment="1" applyProtection="1">
      <alignment vertical="center"/>
    </xf>
    <xf numFmtId="37" fontId="2" fillId="0" borderId="46" xfId="1" applyNumberFormat="1" applyFont="1" applyBorder="1" applyAlignment="1" applyProtection="1">
      <alignment vertical="center"/>
    </xf>
    <xf numFmtId="38" fontId="2" fillId="0" borderId="44" xfId="2" applyFont="1" applyBorder="1" applyAlignment="1" applyProtection="1">
      <alignment vertical="center"/>
    </xf>
    <xf numFmtId="38" fontId="2" fillId="0" borderId="45" xfId="2" applyFont="1" applyBorder="1" applyAlignment="1" applyProtection="1">
      <alignment vertical="center"/>
    </xf>
    <xf numFmtId="38" fontId="2" fillId="0" borderId="33" xfId="2" applyFont="1" applyBorder="1" applyAlignment="1" applyProtection="1">
      <alignment vertical="center"/>
    </xf>
    <xf numFmtId="38" fontId="2" fillId="0" borderId="34" xfId="2" applyFont="1" applyBorder="1" applyAlignment="1" applyProtection="1">
      <alignment vertical="center"/>
    </xf>
    <xf numFmtId="0" fontId="2" fillId="0" borderId="28" xfId="1" applyFont="1" applyBorder="1" applyAlignment="1" applyProtection="1">
      <alignment horizontal="distributed" vertical="center" wrapText="1"/>
    </xf>
    <xf numFmtId="38" fontId="2" fillId="0" borderId="39" xfId="2" applyFont="1" applyBorder="1" applyAlignment="1" applyProtection="1">
      <alignment vertical="center"/>
    </xf>
    <xf numFmtId="38" fontId="2" fillId="0" borderId="40" xfId="2" applyFont="1" applyBorder="1" applyAlignment="1" applyProtection="1">
      <alignment vertical="center"/>
    </xf>
    <xf numFmtId="0" fontId="2" fillId="0" borderId="47" xfId="1" applyFont="1" applyBorder="1" applyAlignment="1" applyProtection="1">
      <alignment vertical="center"/>
    </xf>
    <xf numFmtId="38" fontId="2" fillId="0" borderId="1" xfId="2" applyFont="1" applyBorder="1" applyAlignment="1" applyProtection="1">
      <alignment vertical="center"/>
    </xf>
    <xf numFmtId="38" fontId="2" fillId="0" borderId="46" xfId="2" applyFont="1" applyBorder="1" applyAlignment="1" applyProtection="1">
      <alignment vertical="center"/>
    </xf>
    <xf numFmtId="0" fontId="2" fillId="0" borderId="15" xfId="1" applyFont="1" applyBorder="1" applyAlignment="1" applyProtection="1">
      <alignment horizontal="centerContinuous" vertical="center"/>
    </xf>
    <xf numFmtId="0" fontId="2" fillId="0" borderId="48" xfId="1" applyFont="1" applyBorder="1" applyAlignment="1" applyProtection="1">
      <alignment horizontal="centerContinuous" vertical="center"/>
    </xf>
    <xf numFmtId="0" fontId="2" fillId="0" borderId="10" xfId="1" applyFont="1" applyBorder="1" applyAlignment="1" applyProtection="1">
      <alignment vertical="center"/>
    </xf>
    <xf numFmtId="0" fontId="2" fillId="0" borderId="46" xfId="1" applyFont="1" applyBorder="1" applyAlignment="1" applyProtection="1">
      <alignment horizontal="center" vertical="center"/>
    </xf>
    <xf numFmtId="37" fontId="2" fillId="0" borderId="5" xfId="1" applyNumberFormat="1" applyFont="1" applyBorder="1" applyAlignment="1" applyProtection="1">
      <alignment vertical="center"/>
    </xf>
    <xf numFmtId="0" fontId="2" fillId="0" borderId="14" xfId="1" applyFont="1" applyBorder="1" applyAlignment="1" applyProtection="1">
      <alignment horizontal="distributed" vertical="center"/>
    </xf>
    <xf numFmtId="0" fontId="2" fillId="0" borderId="14" xfId="1" applyFont="1" applyBorder="1" applyAlignment="1" applyProtection="1">
      <alignment horizontal="distributed" vertical="center" wrapText="1"/>
    </xf>
    <xf numFmtId="0" fontId="2" fillId="0" borderId="14" xfId="1" applyFont="1" applyBorder="1" applyAlignment="1" applyProtection="1">
      <alignment vertical="center"/>
    </xf>
    <xf numFmtId="0" fontId="2" fillId="0" borderId="24" xfId="1" applyFont="1" applyBorder="1" applyAlignment="1" applyProtection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showGridLines="0" tabSelected="1" view="pageBreakPreview" zoomScale="60" zoomScaleNormal="100" workbookViewId="0">
      <selection activeCell="B2" sqref="B2"/>
    </sheetView>
  </sheetViews>
  <sheetFormatPr defaultRowHeight="14.25"/>
  <cols>
    <col min="1" max="1" width="9" style="1"/>
    <col min="2" max="2" width="15.75" style="1" customWidth="1"/>
    <col min="3" max="3" width="32.625" style="1" customWidth="1"/>
    <col min="4" max="4" width="9" style="1"/>
    <col min="5" max="5" width="17.75" style="1" customWidth="1"/>
    <col min="6" max="6" width="14" style="1" customWidth="1"/>
    <col min="7" max="8" width="4.25" style="1" customWidth="1"/>
    <col min="9" max="12" width="14" style="1" customWidth="1"/>
    <col min="13" max="14" width="17.75" style="1" customWidth="1"/>
    <col min="15" max="15" width="7.375" style="1" customWidth="1"/>
    <col min="16" max="16" width="13" style="1" bestFit="1" customWidth="1"/>
    <col min="17" max="20" width="9" style="1"/>
  </cols>
  <sheetData>
    <row r="1" spans="1:20" ht="19.5" thickBot="1">
      <c r="B1" s="2" t="s">
        <v>60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 thickBot="1">
      <c r="B2" s="4"/>
      <c r="C2" s="4"/>
      <c r="D2" s="4"/>
      <c r="E2" s="4"/>
      <c r="F2" s="4"/>
      <c r="G2" s="3"/>
      <c r="H2" s="3"/>
      <c r="I2" s="4"/>
      <c r="J2" s="4"/>
      <c r="K2" s="4"/>
      <c r="L2" s="4"/>
      <c r="M2" s="4"/>
      <c r="N2" s="5" t="s">
        <v>0</v>
      </c>
      <c r="O2" s="3"/>
      <c r="P2" s="3"/>
      <c r="Q2" s="3"/>
      <c r="R2" s="3"/>
      <c r="S2" s="3"/>
      <c r="T2" s="3"/>
    </row>
    <row r="3" spans="1:20" ht="15" thickBot="1">
      <c r="B3" s="4"/>
      <c r="C3" s="4"/>
      <c r="D3" s="4"/>
      <c r="E3" s="4"/>
      <c r="F3" s="4"/>
      <c r="G3" s="6"/>
      <c r="H3" s="6"/>
      <c r="I3" s="4"/>
      <c r="J3" s="4"/>
      <c r="K3" s="4"/>
      <c r="L3" s="4"/>
      <c r="M3" s="4"/>
      <c r="N3" s="4"/>
      <c r="O3" s="3"/>
      <c r="P3" s="3"/>
      <c r="Q3" s="3"/>
      <c r="R3" s="3"/>
      <c r="S3" s="3"/>
      <c r="T3" s="3"/>
    </row>
    <row r="4" spans="1:20" ht="15" thickBot="1">
      <c r="A4" s="7"/>
      <c r="B4" s="8"/>
      <c r="C4" s="9"/>
      <c r="D4" s="10"/>
      <c r="E4" s="11"/>
      <c r="F4" s="12"/>
      <c r="G4" s="13"/>
      <c r="H4" s="13"/>
      <c r="I4" s="14" t="s">
        <v>1</v>
      </c>
      <c r="J4" s="15"/>
      <c r="K4" s="15"/>
      <c r="L4" s="16"/>
      <c r="M4" s="17" t="s">
        <v>2</v>
      </c>
      <c r="N4" s="18"/>
      <c r="O4" s="4"/>
      <c r="P4" s="4"/>
      <c r="Q4" s="4"/>
      <c r="R4" s="4"/>
      <c r="S4" s="4"/>
      <c r="T4" s="4"/>
    </row>
    <row r="5" spans="1:20">
      <c r="A5" s="7"/>
      <c r="B5" s="19"/>
      <c r="C5" s="20"/>
      <c r="D5" s="21" t="s">
        <v>3</v>
      </c>
      <c r="E5" s="22" t="s">
        <v>4</v>
      </c>
      <c r="F5" s="23" t="s">
        <v>5</v>
      </c>
      <c r="G5" s="4"/>
      <c r="H5" s="4"/>
      <c r="I5" s="23" t="s">
        <v>5</v>
      </c>
      <c r="J5" s="22" t="s">
        <v>5</v>
      </c>
      <c r="K5" s="22" t="s">
        <v>6</v>
      </c>
      <c r="L5" s="22" t="s">
        <v>6</v>
      </c>
      <c r="M5" s="22" t="s">
        <v>7</v>
      </c>
      <c r="N5" s="23" t="s">
        <v>8</v>
      </c>
      <c r="O5" s="4"/>
      <c r="P5" s="4"/>
      <c r="Q5" s="4"/>
      <c r="R5" s="4"/>
      <c r="S5" s="4"/>
      <c r="T5" s="4"/>
    </row>
    <row r="6" spans="1:20">
      <c r="A6" s="7"/>
      <c r="B6" s="19"/>
      <c r="C6" s="20"/>
      <c r="D6" s="21"/>
      <c r="E6" s="22" t="s">
        <v>9</v>
      </c>
      <c r="F6" s="23" t="s">
        <v>10</v>
      </c>
      <c r="G6" s="4"/>
      <c r="H6" s="4"/>
      <c r="I6" s="23" t="s">
        <v>11</v>
      </c>
      <c r="J6" s="22" t="s">
        <v>12</v>
      </c>
      <c r="K6" s="22" t="s">
        <v>10</v>
      </c>
      <c r="L6" s="22" t="s">
        <v>11</v>
      </c>
      <c r="M6" s="24" t="s">
        <v>13</v>
      </c>
      <c r="N6" s="23" t="s">
        <v>14</v>
      </c>
      <c r="O6" s="4"/>
      <c r="P6" s="4"/>
      <c r="Q6" s="4"/>
      <c r="R6" s="4"/>
      <c r="S6" s="4"/>
      <c r="T6" s="4"/>
    </row>
    <row r="7" spans="1:20">
      <c r="A7" s="7"/>
      <c r="B7" s="19"/>
      <c r="C7" s="20"/>
      <c r="D7" s="21"/>
      <c r="E7" s="22"/>
      <c r="F7" s="25" t="s">
        <v>15</v>
      </c>
      <c r="G7" s="4"/>
      <c r="H7" s="4"/>
      <c r="I7" s="25" t="s">
        <v>15</v>
      </c>
      <c r="J7" s="26" t="s">
        <v>15</v>
      </c>
      <c r="K7" s="26" t="s">
        <v>15</v>
      </c>
      <c r="L7" s="26" t="s">
        <v>15</v>
      </c>
      <c r="M7" s="22" t="s">
        <v>16</v>
      </c>
      <c r="N7" s="23"/>
      <c r="O7" s="4"/>
      <c r="P7" s="4"/>
      <c r="Q7" s="4"/>
      <c r="R7" s="4"/>
      <c r="S7" s="4"/>
      <c r="T7" s="4"/>
    </row>
    <row r="8" spans="1:20">
      <c r="A8" s="7"/>
      <c r="B8" s="19"/>
      <c r="C8" s="20"/>
      <c r="D8" s="21"/>
      <c r="E8" s="22"/>
      <c r="F8" s="27" t="s">
        <v>17</v>
      </c>
      <c r="G8" s="28"/>
      <c r="H8" s="28"/>
      <c r="I8" s="27" t="s">
        <v>18</v>
      </c>
      <c r="J8" s="29" t="s">
        <v>19</v>
      </c>
      <c r="K8" s="29" t="s">
        <v>20</v>
      </c>
      <c r="L8" s="29" t="s">
        <v>21</v>
      </c>
      <c r="M8" s="22"/>
      <c r="N8" s="23"/>
      <c r="O8" s="4"/>
      <c r="P8" s="4"/>
      <c r="Q8" s="4"/>
      <c r="R8" s="4"/>
      <c r="S8" s="4"/>
      <c r="T8" s="4"/>
    </row>
    <row r="9" spans="1:20" ht="15" thickBot="1">
      <c r="A9" s="7"/>
      <c r="B9" s="30"/>
      <c r="C9" s="31"/>
      <c r="D9" s="21"/>
      <c r="E9" s="22" t="s">
        <v>22</v>
      </c>
      <c r="F9" s="23" t="s">
        <v>23</v>
      </c>
      <c r="G9" s="4"/>
      <c r="H9" s="4"/>
      <c r="I9" s="23" t="s">
        <v>24</v>
      </c>
      <c r="J9" s="22" t="s">
        <v>25</v>
      </c>
      <c r="K9" s="22" t="s">
        <v>26</v>
      </c>
      <c r="L9" s="22" t="s">
        <v>27</v>
      </c>
      <c r="M9" s="22"/>
      <c r="N9" s="23"/>
      <c r="O9" s="4"/>
      <c r="P9" s="4"/>
      <c r="Q9" s="4"/>
      <c r="R9" s="4"/>
      <c r="S9" s="4"/>
      <c r="T9" s="4"/>
    </row>
    <row r="10" spans="1:20">
      <c r="A10" s="32"/>
      <c r="B10" s="33"/>
      <c r="C10" s="34"/>
      <c r="D10" s="35"/>
      <c r="E10" s="36"/>
      <c r="F10" s="37"/>
      <c r="G10" s="38"/>
      <c r="H10" s="38"/>
      <c r="I10" s="37"/>
      <c r="J10" s="36"/>
      <c r="K10" s="36"/>
      <c r="L10" s="36"/>
      <c r="M10" s="36"/>
      <c r="N10" s="39"/>
      <c r="O10" s="38"/>
      <c r="P10" s="38"/>
      <c r="Q10" s="38"/>
      <c r="R10" s="38"/>
      <c r="S10" s="38"/>
      <c r="T10" s="38"/>
    </row>
    <row r="11" spans="1:20" ht="24.75" customHeight="1">
      <c r="A11" s="7"/>
      <c r="B11" s="19" t="s">
        <v>28</v>
      </c>
      <c r="C11" s="20"/>
      <c r="D11" s="40">
        <v>86</v>
      </c>
      <c r="E11" s="41">
        <v>3824325</v>
      </c>
      <c r="F11" s="42">
        <v>11905</v>
      </c>
      <c r="G11" s="4"/>
      <c r="H11" s="4"/>
      <c r="I11" s="42">
        <v>637242</v>
      </c>
      <c r="J11" s="41">
        <v>10396</v>
      </c>
      <c r="K11" s="41">
        <v>272</v>
      </c>
      <c r="L11" s="41">
        <v>11114</v>
      </c>
      <c r="M11" s="41">
        <v>3153396</v>
      </c>
      <c r="N11" s="43">
        <v>2320243</v>
      </c>
      <c r="O11" s="4"/>
      <c r="P11" s="4"/>
      <c r="Q11" s="4"/>
      <c r="R11" s="4"/>
      <c r="S11" s="4"/>
      <c r="T11" s="4"/>
    </row>
    <row r="12" spans="1:20" ht="24.75" customHeight="1">
      <c r="A12" s="7"/>
      <c r="B12" s="19" t="s">
        <v>29</v>
      </c>
      <c r="C12" s="20"/>
      <c r="D12" s="40">
        <v>86</v>
      </c>
      <c r="E12" s="41">
        <v>3768458</v>
      </c>
      <c r="F12" s="42">
        <v>13234</v>
      </c>
      <c r="G12" s="4"/>
      <c r="H12" s="4"/>
      <c r="I12" s="42">
        <v>681313</v>
      </c>
      <c r="J12" s="41">
        <v>9616</v>
      </c>
      <c r="K12" s="41">
        <v>228</v>
      </c>
      <c r="L12" s="41">
        <v>5979</v>
      </c>
      <c r="M12" s="41">
        <v>3058088</v>
      </c>
      <c r="N12" s="43">
        <v>2236455</v>
      </c>
      <c r="O12" s="4"/>
      <c r="P12" s="4"/>
      <c r="Q12" s="4"/>
      <c r="R12" s="4"/>
      <c r="S12" s="4"/>
      <c r="T12" s="4"/>
    </row>
    <row r="13" spans="1:20" ht="24.75" customHeight="1">
      <c r="A13" s="7"/>
      <c r="B13" s="19" t="s">
        <v>30</v>
      </c>
      <c r="C13" s="20"/>
      <c r="D13" s="40">
        <v>85</v>
      </c>
      <c r="E13" s="41">
        <v>3943182</v>
      </c>
      <c r="F13" s="42">
        <v>12599</v>
      </c>
      <c r="G13" s="4"/>
      <c r="H13" s="4"/>
      <c r="I13" s="42">
        <v>753117</v>
      </c>
      <c r="J13" s="41">
        <v>10999</v>
      </c>
      <c r="K13" s="41">
        <v>286</v>
      </c>
      <c r="L13" s="41">
        <v>7258</v>
      </c>
      <c r="M13" s="41">
        <v>3158923</v>
      </c>
      <c r="N13" s="43">
        <v>2288488</v>
      </c>
      <c r="O13" s="4"/>
      <c r="P13" s="4"/>
      <c r="Q13" s="4"/>
      <c r="R13" s="4"/>
      <c r="S13" s="4"/>
      <c r="T13" s="4"/>
    </row>
    <row r="14" spans="1:20" ht="24.75" customHeight="1">
      <c r="A14" s="7"/>
      <c r="B14" s="19" t="s">
        <v>31</v>
      </c>
      <c r="C14" s="20"/>
      <c r="D14" s="40">
        <v>85</v>
      </c>
      <c r="E14" s="41">
        <v>3950324.36</v>
      </c>
      <c r="F14" s="42">
        <v>11656.686000000002</v>
      </c>
      <c r="G14" s="4"/>
      <c r="H14" s="4"/>
      <c r="I14" s="42">
        <v>775180.43900000001</v>
      </c>
      <c r="J14" s="41">
        <v>11531.654999999999</v>
      </c>
      <c r="K14" s="41">
        <v>152</v>
      </c>
      <c r="L14" s="41">
        <v>6179.9679999999998</v>
      </c>
      <c r="M14" s="41">
        <v>3145623.6119999997</v>
      </c>
      <c r="N14" s="43">
        <v>2249135</v>
      </c>
      <c r="O14" s="4"/>
      <c r="P14" s="4"/>
      <c r="Q14" s="4"/>
      <c r="R14" s="4"/>
      <c r="S14" s="4"/>
      <c r="T14" s="4"/>
    </row>
    <row r="15" spans="1:20" ht="24.75" customHeight="1" thickBot="1">
      <c r="A15" s="7"/>
      <c r="B15" s="30" t="s">
        <v>32</v>
      </c>
      <c r="C15" s="31"/>
      <c r="D15" s="44">
        <f t="shared" ref="D15:F15" si="0">D41</f>
        <v>85</v>
      </c>
      <c r="E15" s="45">
        <f t="shared" si="0"/>
        <v>3971014</v>
      </c>
      <c r="F15" s="46">
        <f t="shared" si="0"/>
        <v>16023</v>
      </c>
      <c r="G15" s="4"/>
      <c r="H15" s="4"/>
      <c r="I15" s="46">
        <f t="shared" ref="I15:N15" si="1">I41</f>
        <v>794049</v>
      </c>
      <c r="J15" s="45">
        <f t="shared" si="1"/>
        <v>12702</v>
      </c>
      <c r="K15" s="45">
        <f t="shared" si="1"/>
        <v>179</v>
      </c>
      <c r="L15" s="45">
        <f t="shared" si="1"/>
        <v>5483</v>
      </c>
      <c r="M15" s="45">
        <f t="shared" si="1"/>
        <v>3142578</v>
      </c>
      <c r="N15" s="47">
        <f t="shared" si="1"/>
        <v>2240214</v>
      </c>
      <c r="O15" s="4"/>
      <c r="P15" s="4"/>
      <c r="Q15" s="4"/>
      <c r="R15" s="4"/>
      <c r="S15" s="4"/>
      <c r="T15" s="4"/>
    </row>
    <row r="16" spans="1:20" ht="24.75" customHeight="1" thickBot="1">
      <c r="A16" s="7"/>
      <c r="B16" s="48" t="s">
        <v>33</v>
      </c>
      <c r="C16" s="13"/>
      <c r="D16" s="40"/>
      <c r="E16" s="40"/>
      <c r="F16" s="40"/>
      <c r="G16" s="13"/>
      <c r="H16" s="13"/>
      <c r="I16" s="40"/>
      <c r="J16" s="40"/>
      <c r="K16" s="40"/>
      <c r="L16" s="40"/>
      <c r="M16" s="40"/>
      <c r="N16" s="49"/>
      <c r="O16" s="4"/>
      <c r="P16" s="4"/>
      <c r="Q16" s="4"/>
      <c r="R16" s="4"/>
      <c r="S16" s="4"/>
      <c r="T16" s="4"/>
    </row>
    <row r="17" spans="1:20" ht="24.75" customHeight="1">
      <c r="A17" s="7"/>
      <c r="B17" s="50"/>
      <c r="C17" s="51" t="s">
        <v>34</v>
      </c>
      <c r="D17" s="50"/>
      <c r="E17" s="50"/>
      <c r="F17" s="50"/>
      <c r="G17" s="48"/>
      <c r="H17" s="52"/>
      <c r="I17" s="50"/>
      <c r="J17" s="50"/>
      <c r="K17" s="50"/>
      <c r="L17" s="50"/>
      <c r="M17" s="50"/>
      <c r="N17" s="53"/>
      <c r="O17" s="4"/>
      <c r="P17" s="4"/>
      <c r="Q17" s="4"/>
      <c r="R17" s="4"/>
      <c r="S17" s="4"/>
      <c r="T17" s="4"/>
    </row>
    <row r="18" spans="1:20" ht="24.75" customHeight="1">
      <c r="A18" s="7"/>
      <c r="B18" s="54"/>
      <c r="C18" s="55" t="s">
        <v>35</v>
      </c>
      <c r="D18" s="56">
        <v>3</v>
      </c>
      <c r="E18" s="57">
        <v>135283</v>
      </c>
      <c r="F18" s="58">
        <v>1018</v>
      </c>
      <c r="G18" s="4"/>
      <c r="H18" s="4"/>
      <c r="I18" s="58">
        <v>40010</v>
      </c>
      <c r="J18" s="57">
        <v>310</v>
      </c>
      <c r="K18" s="57">
        <v>0</v>
      </c>
      <c r="L18" s="57">
        <v>122</v>
      </c>
      <c r="M18" s="57">
        <v>93823</v>
      </c>
      <c r="N18" s="58">
        <v>112529</v>
      </c>
      <c r="O18" s="4"/>
      <c r="P18" s="4"/>
      <c r="Q18" s="4"/>
      <c r="R18" s="4"/>
      <c r="S18" s="4"/>
      <c r="T18" s="4"/>
    </row>
    <row r="19" spans="1:20" ht="24.75" customHeight="1">
      <c r="A19" s="7"/>
      <c r="B19" s="54"/>
      <c r="C19" s="59" t="s">
        <v>36</v>
      </c>
      <c r="D19" s="60">
        <v>3</v>
      </c>
      <c r="E19" s="61">
        <v>161997</v>
      </c>
      <c r="F19" s="62">
        <v>664</v>
      </c>
      <c r="G19" s="4"/>
      <c r="H19" s="4"/>
      <c r="I19" s="62">
        <v>31381</v>
      </c>
      <c r="J19" s="61">
        <v>417</v>
      </c>
      <c r="K19" s="61">
        <v>0</v>
      </c>
      <c r="L19" s="61">
        <v>457</v>
      </c>
      <c r="M19" s="61">
        <v>129078</v>
      </c>
      <c r="N19" s="62">
        <v>140038</v>
      </c>
      <c r="O19" s="4"/>
      <c r="P19" s="4"/>
      <c r="Q19" s="4"/>
      <c r="R19" s="4"/>
      <c r="S19" s="4"/>
      <c r="T19" s="4"/>
    </row>
    <row r="20" spans="1:20" ht="24.75" customHeight="1">
      <c r="A20" s="7"/>
      <c r="B20" s="54"/>
      <c r="C20" s="59" t="s">
        <v>37</v>
      </c>
      <c r="D20" s="60">
        <v>0</v>
      </c>
      <c r="E20" s="61">
        <v>0</v>
      </c>
      <c r="F20" s="62">
        <v>0</v>
      </c>
      <c r="G20" s="4"/>
      <c r="H20" s="4"/>
      <c r="I20" s="62">
        <v>0</v>
      </c>
      <c r="J20" s="61">
        <v>0</v>
      </c>
      <c r="K20" s="61">
        <v>0</v>
      </c>
      <c r="L20" s="61">
        <v>0</v>
      </c>
      <c r="M20" s="61">
        <v>0</v>
      </c>
      <c r="N20" s="62">
        <v>0</v>
      </c>
      <c r="O20" s="4"/>
      <c r="P20" s="4"/>
      <c r="Q20" s="4"/>
      <c r="R20" s="4"/>
      <c r="S20" s="4"/>
      <c r="T20" s="4"/>
    </row>
    <row r="21" spans="1:20" ht="24.75" customHeight="1">
      <c r="A21" s="7"/>
      <c r="B21" s="63" t="s">
        <v>38</v>
      </c>
      <c r="C21" s="59" t="s">
        <v>39</v>
      </c>
      <c r="D21" s="60">
        <v>4</v>
      </c>
      <c r="E21" s="61">
        <v>240774</v>
      </c>
      <c r="F21" s="62">
        <v>560</v>
      </c>
      <c r="G21" s="4"/>
      <c r="H21" s="4"/>
      <c r="I21" s="62">
        <v>39442</v>
      </c>
      <c r="J21" s="61">
        <v>559</v>
      </c>
      <c r="K21" s="61">
        <v>0</v>
      </c>
      <c r="L21" s="61">
        <v>0</v>
      </c>
      <c r="M21" s="61">
        <v>200213</v>
      </c>
      <c r="N21" s="62">
        <v>163127</v>
      </c>
      <c r="O21" s="4"/>
      <c r="P21" s="4"/>
      <c r="Q21" s="4"/>
      <c r="R21" s="4"/>
      <c r="S21" s="4"/>
      <c r="T21" s="4"/>
    </row>
    <row r="22" spans="1:20" ht="24.75" customHeight="1">
      <c r="A22" s="7"/>
      <c r="B22" s="63"/>
      <c r="C22" s="59" t="s">
        <v>40</v>
      </c>
      <c r="D22" s="60">
        <v>1</v>
      </c>
      <c r="E22" s="61">
        <v>63894</v>
      </c>
      <c r="F22" s="62">
        <v>81</v>
      </c>
      <c r="G22" s="4"/>
      <c r="H22" s="4"/>
      <c r="I22" s="62">
        <v>12995</v>
      </c>
      <c r="J22" s="61">
        <v>96</v>
      </c>
      <c r="K22" s="61">
        <v>0</v>
      </c>
      <c r="L22" s="61">
        <v>0</v>
      </c>
      <c r="M22" s="61">
        <v>50722</v>
      </c>
      <c r="N22" s="62">
        <v>33131</v>
      </c>
      <c r="O22" s="4"/>
      <c r="P22" s="4"/>
      <c r="Q22" s="4"/>
      <c r="R22" s="4"/>
      <c r="S22" s="4"/>
      <c r="T22" s="4"/>
    </row>
    <row r="23" spans="1:20" ht="24.75" customHeight="1">
      <c r="A23" s="7"/>
      <c r="B23" s="63" t="s">
        <v>41</v>
      </c>
      <c r="C23" s="59" t="s">
        <v>42</v>
      </c>
      <c r="D23" s="60">
        <v>2</v>
      </c>
      <c r="E23" s="61">
        <v>92490</v>
      </c>
      <c r="F23" s="62">
        <v>66</v>
      </c>
      <c r="G23" s="4"/>
      <c r="H23" s="4"/>
      <c r="I23" s="62">
        <v>16947</v>
      </c>
      <c r="J23" s="61">
        <v>251</v>
      </c>
      <c r="K23" s="61">
        <v>0</v>
      </c>
      <c r="L23" s="61">
        <v>51</v>
      </c>
      <c r="M23" s="61">
        <v>75175</v>
      </c>
      <c r="N23" s="62">
        <v>46461</v>
      </c>
      <c r="O23" s="4"/>
      <c r="P23" s="4"/>
      <c r="Q23" s="4"/>
      <c r="R23" s="4"/>
      <c r="S23" s="4"/>
      <c r="T23" s="4"/>
    </row>
    <row r="24" spans="1:20" ht="24.75" customHeight="1">
      <c r="A24" s="7"/>
      <c r="B24" s="54"/>
      <c r="C24" s="64" t="s">
        <v>43</v>
      </c>
      <c r="D24" s="65">
        <v>6</v>
      </c>
      <c r="E24" s="66">
        <v>498708</v>
      </c>
      <c r="F24" s="67">
        <v>1958</v>
      </c>
      <c r="G24" s="4"/>
      <c r="H24" s="4"/>
      <c r="I24" s="67">
        <v>131807</v>
      </c>
      <c r="J24" s="66">
        <v>1555</v>
      </c>
      <c r="K24" s="66">
        <v>0</v>
      </c>
      <c r="L24" s="66">
        <v>864</v>
      </c>
      <c r="M24" s="66">
        <v>362524</v>
      </c>
      <c r="N24" s="67">
        <v>166232</v>
      </c>
      <c r="O24" s="4"/>
      <c r="P24" s="4"/>
      <c r="Q24" s="4"/>
      <c r="R24" s="4"/>
      <c r="S24" s="4"/>
      <c r="T24" s="4"/>
    </row>
    <row r="25" spans="1:20" ht="24.75" customHeight="1" thickBot="1">
      <c r="A25" s="7"/>
      <c r="B25" s="54"/>
      <c r="C25" s="68" t="s">
        <v>44</v>
      </c>
      <c r="D25" s="69">
        <v>0</v>
      </c>
      <c r="E25" s="70">
        <v>0</v>
      </c>
      <c r="F25" s="71">
        <v>0</v>
      </c>
      <c r="G25" s="4"/>
      <c r="H25" s="4"/>
      <c r="I25" s="71">
        <v>0</v>
      </c>
      <c r="J25" s="70">
        <v>0</v>
      </c>
      <c r="K25" s="70">
        <v>0</v>
      </c>
      <c r="L25" s="70">
        <v>0</v>
      </c>
      <c r="M25" s="70">
        <v>0</v>
      </c>
      <c r="N25" s="71">
        <v>0</v>
      </c>
      <c r="O25" s="4"/>
      <c r="P25" s="4"/>
      <c r="Q25" s="4"/>
      <c r="R25" s="4"/>
      <c r="S25" s="4"/>
      <c r="T25" s="4"/>
    </row>
    <row r="26" spans="1:20" ht="24.75" customHeight="1" thickBot="1">
      <c r="A26" s="7"/>
      <c r="B26" s="54"/>
      <c r="C26" s="72" t="s">
        <v>45</v>
      </c>
      <c r="D26" s="73">
        <f t="shared" ref="D26:F26" si="2">SUM(D18:D25)</f>
        <v>19</v>
      </c>
      <c r="E26" s="73">
        <f t="shared" si="2"/>
        <v>1193146</v>
      </c>
      <c r="F26" s="73">
        <f t="shared" si="2"/>
        <v>4347</v>
      </c>
      <c r="G26" s="4"/>
      <c r="H26" s="4"/>
      <c r="I26" s="73">
        <v>272582</v>
      </c>
      <c r="J26" s="73">
        <v>3188</v>
      </c>
      <c r="K26" s="73">
        <v>0</v>
      </c>
      <c r="L26" s="73">
        <v>1494</v>
      </c>
      <c r="M26" s="73">
        <v>911535</v>
      </c>
      <c r="N26" s="73">
        <v>661518</v>
      </c>
      <c r="O26" s="4"/>
      <c r="P26" s="4"/>
      <c r="Q26" s="4"/>
      <c r="R26" s="4"/>
      <c r="S26" s="4"/>
      <c r="T26" s="4"/>
    </row>
    <row r="27" spans="1:20" ht="24.75" customHeight="1">
      <c r="A27" s="7"/>
      <c r="B27" s="74"/>
      <c r="C27" s="75" t="s">
        <v>35</v>
      </c>
      <c r="D27" s="76">
        <v>4</v>
      </c>
      <c r="E27" s="77">
        <v>124471</v>
      </c>
      <c r="F27" s="78">
        <v>946</v>
      </c>
      <c r="G27" s="4"/>
      <c r="H27" s="4"/>
      <c r="I27" s="78">
        <v>33862</v>
      </c>
      <c r="J27" s="77">
        <v>419</v>
      </c>
      <c r="K27" s="77">
        <v>158</v>
      </c>
      <c r="L27" s="77">
        <v>540</v>
      </c>
      <c r="M27" s="77">
        <v>88546</v>
      </c>
      <c r="N27" s="78">
        <v>105506</v>
      </c>
      <c r="O27" s="4"/>
      <c r="P27" s="4"/>
      <c r="Q27" s="4"/>
      <c r="R27" s="4"/>
      <c r="S27" s="4"/>
      <c r="T27" s="4"/>
    </row>
    <row r="28" spans="1:20" ht="24.75" customHeight="1">
      <c r="A28" s="7"/>
      <c r="B28" s="54"/>
      <c r="C28" s="59" t="s">
        <v>36</v>
      </c>
      <c r="D28" s="60">
        <v>12</v>
      </c>
      <c r="E28" s="61">
        <v>506532</v>
      </c>
      <c r="F28" s="62">
        <v>1705</v>
      </c>
      <c r="G28" s="4"/>
      <c r="H28" s="4"/>
      <c r="I28" s="62">
        <v>99652</v>
      </c>
      <c r="J28" s="61">
        <v>1538</v>
      </c>
      <c r="K28" s="61">
        <v>0</v>
      </c>
      <c r="L28" s="61">
        <v>1115</v>
      </c>
      <c r="M28" s="61">
        <v>402522</v>
      </c>
      <c r="N28" s="62">
        <v>432879</v>
      </c>
      <c r="O28" s="4"/>
      <c r="P28" s="4"/>
      <c r="Q28" s="4"/>
      <c r="R28" s="4"/>
      <c r="S28" s="4"/>
      <c r="T28" s="4"/>
    </row>
    <row r="29" spans="1:20" ht="24.75" customHeight="1">
      <c r="A29" s="7"/>
      <c r="B29" s="54"/>
      <c r="C29" s="59" t="s">
        <v>37</v>
      </c>
      <c r="D29" s="60">
        <v>3</v>
      </c>
      <c r="E29" s="61">
        <v>132926</v>
      </c>
      <c r="F29" s="62">
        <v>203</v>
      </c>
      <c r="G29" s="4"/>
      <c r="H29" s="4"/>
      <c r="I29" s="62">
        <v>29105</v>
      </c>
      <c r="J29" s="61">
        <v>469</v>
      </c>
      <c r="K29" s="61">
        <v>0</v>
      </c>
      <c r="L29" s="61">
        <v>13</v>
      </c>
      <c r="M29" s="61">
        <v>103136</v>
      </c>
      <c r="N29" s="62">
        <v>98022</v>
      </c>
      <c r="O29" s="4"/>
      <c r="P29" s="4"/>
      <c r="Q29" s="4"/>
      <c r="R29" s="4"/>
      <c r="S29" s="4"/>
      <c r="T29" s="4"/>
    </row>
    <row r="30" spans="1:20" ht="24.75" customHeight="1">
      <c r="A30" s="7"/>
      <c r="B30" s="63"/>
      <c r="C30" s="59" t="s">
        <v>39</v>
      </c>
      <c r="D30" s="60">
        <v>5</v>
      </c>
      <c r="E30" s="61">
        <v>263168</v>
      </c>
      <c r="F30" s="62">
        <v>80</v>
      </c>
      <c r="G30" s="4"/>
      <c r="H30" s="4"/>
      <c r="I30" s="62">
        <v>63915</v>
      </c>
      <c r="J30" s="61">
        <v>723</v>
      </c>
      <c r="K30" s="61">
        <v>0</v>
      </c>
      <c r="L30" s="61">
        <v>4</v>
      </c>
      <c r="M30" s="61">
        <v>198446</v>
      </c>
      <c r="N30" s="62">
        <v>169921</v>
      </c>
      <c r="O30" s="4"/>
      <c r="P30" s="4"/>
      <c r="Q30" s="4"/>
      <c r="R30" s="4"/>
      <c r="S30" s="4"/>
      <c r="T30" s="4"/>
    </row>
    <row r="31" spans="1:20" ht="24.75" customHeight="1">
      <c r="A31" s="7"/>
      <c r="B31" s="63" t="s">
        <v>46</v>
      </c>
      <c r="C31" s="59" t="s">
        <v>40</v>
      </c>
      <c r="D31" s="60">
        <v>6</v>
      </c>
      <c r="E31" s="61">
        <v>278664</v>
      </c>
      <c r="F31" s="62">
        <v>600</v>
      </c>
      <c r="G31" s="4"/>
      <c r="H31" s="4"/>
      <c r="I31" s="62">
        <v>52964</v>
      </c>
      <c r="J31" s="61">
        <v>1004</v>
      </c>
      <c r="K31" s="61">
        <v>0</v>
      </c>
      <c r="L31" s="61">
        <v>26</v>
      </c>
      <c r="M31" s="61">
        <v>224070</v>
      </c>
      <c r="N31" s="62">
        <v>166809</v>
      </c>
      <c r="O31" s="4"/>
      <c r="P31" s="4"/>
      <c r="Q31" s="4"/>
      <c r="R31" s="4"/>
      <c r="S31" s="4"/>
      <c r="T31" s="4"/>
    </row>
    <row r="32" spans="1:20" ht="24.75" customHeight="1">
      <c r="B32" s="54"/>
      <c r="C32" s="59" t="s">
        <v>42</v>
      </c>
      <c r="D32" s="60">
        <v>11</v>
      </c>
      <c r="E32" s="61">
        <v>507326</v>
      </c>
      <c r="F32" s="62">
        <v>3533</v>
      </c>
      <c r="G32" s="3"/>
      <c r="H32" s="3"/>
      <c r="I32" s="62">
        <v>90773</v>
      </c>
      <c r="J32" s="61">
        <v>2130</v>
      </c>
      <c r="K32" s="61">
        <v>0</v>
      </c>
      <c r="L32" s="61">
        <v>1736</v>
      </c>
      <c r="M32" s="61">
        <v>409154</v>
      </c>
      <c r="N32" s="62">
        <v>275357</v>
      </c>
      <c r="O32" s="3"/>
      <c r="P32" s="3"/>
      <c r="Q32" s="3"/>
      <c r="R32" s="3"/>
      <c r="S32" s="3"/>
      <c r="T32" s="3"/>
    </row>
    <row r="33" spans="2:14" ht="24.75" customHeight="1">
      <c r="B33" s="54"/>
      <c r="C33" s="59" t="s">
        <v>43</v>
      </c>
      <c r="D33" s="60">
        <v>15</v>
      </c>
      <c r="E33" s="61">
        <v>636030</v>
      </c>
      <c r="F33" s="62">
        <v>3477</v>
      </c>
      <c r="I33" s="62">
        <v>93440</v>
      </c>
      <c r="J33" s="61">
        <v>2014</v>
      </c>
      <c r="K33" s="61">
        <v>21</v>
      </c>
      <c r="L33" s="61">
        <v>415</v>
      </c>
      <c r="M33" s="61">
        <v>536663</v>
      </c>
      <c r="N33" s="62">
        <v>246389</v>
      </c>
    </row>
    <row r="34" spans="2:14" ht="24.75" customHeight="1" thickBot="1">
      <c r="B34" s="54"/>
      <c r="C34" s="68" t="s">
        <v>44</v>
      </c>
      <c r="D34" s="69">
        <v>5</v>
      </c>
      <c r="E34" s="70">
        <v>223470</v>
      </c>
      <c r="F34" s="71">
        <v>380</v>
      </c>
      <c r="I34" s="71">
        <v>34629</v>
      </c>
      <c r="J34" s="70">
        <v>830</v>
      </c>
      <c r="K34" s="70">
        <v>0</v>
      </c>
      <c r="L34" s="70">
        <v>140</v>
      </c>
      <c r="M34" s="70">
        <v>187491</v>
      </c>
      <c r="N34" s="71">
        <v>57035</v>
      </c>
    </row>
    <row r="35" spans="2:14" ht="24.75" customHeight="1" thickBot="1">
      <c r="B35" s="54"/>
      <c r="C35" s="72" t="s">
        <v>45</v>
      </c>
      <c r="D35" s="79">
        <f t="shared" ref="D35:F35" si="3">SUM(D27:D34)</f>
        <v>61</v>
      </c>
      <c r="E35" s="80">
        <f>SUM(E27:E34)</f>
        <v>2672587</v>
      </c>
      <c r="F35" s="73">
        <f t="shared" si="3"/>
        <v>10924</v>
      </c>
      <c r="I35" s="73">
        <v>498340</v>
      </c>
      <c r="J35" s="80">
        <v>9127</v>
      </c>
      <c r="K35" s="80">
        <v>179</v>
      </c>
      <c r="L35" s="80">
        <v>3989</v>
      </c>
      <c r="M35" s="73">
        <v>2150028</v>
      </c>
      <c r="N35" s="73">
        <v>1551918</v>
      </c>
    </row>
    <row r="36" spans="2:14" ht="24.75" customHeight="1">
      <c r="B36" s="74"/>
      <c r="C36" s="75" t="s">
        <v>47</v>
      </c>
      <c r="D36" s="76">
        <f>D45+D50</f>
        <v>1</v>
      </c>
      <c r="E36" s="81">
        <f t="shared" ref="D36:G39" si="4">E45+E50</f>
        <v>8032</v>
      </c>
      <c r="F36" s="76">
        <f t="shared" si="4"/>
        <v>193</v>
      </c>
      <c r="I36" s="81">
        <v>820</v>
      </c>
      <c r="J36" s="81">
        <v>75</v>
      </c>
      <c r="K36" s="81">
        <v>0</v>
      </c>
      <c r="L36" s="81">
        <v>0</v>
      </c>
      <c r="M36" s="82">
        <v>6944</v>
      </c>
      <c r="N36" s="81">
        <v>3460</v>
      </c>
    </row>
    <row r="37" spans="2:14" ht="24.75" customHeight="1">
      <c r="B37" s="63" t="s">
        <v>48</v>
      </c>
      <c r="C37" s="59" t="s">
        <v>49</v>
      </c>
      <c r="D37" s="60">
        <f>D46+D51</f>
        <v>2</v>
      </c>
      <c r="E37" s="83">
        <f t="shared" si="4"/>
        <v>13220</v>
      </c>
      <c r="F37" s="60">
        <f t="shared" si="4"/>
        <v>153</v>
      </c>
      <c r="I37" s="83">
        <v>2068</v>
      </c>
      <c r="J37" s="83">
        <v>26</v>
      </c>
      <c r="K37" s="83">
        <v>0</v>
      </c>
      <c r="L37" s="83">
        <v>0</v>
      </c>
      <c r="M37" s="84">
        <v>10973</v>
      </c>
      <c r="N37" s="83">
        <v>4389</v>
      </c>
    </row>
    <row r="38" spans="2:14" ht="24.75" customHeight="1">
      <c r="B38" s="85" t="s">
        <v>50</v>
      </c>
      <c r="C38" s="59" t="s">
        <v>51</v>
      </c>
      <c r="D38" s="60">
        <f t="shared" si="4"/>
        <v>2</v>
      </c>
      <c r="E38" s="83">
        <f t="shared" si="4"/>
        <v>84029</v>
      </c>
      <c r="F38" s="60">
        <f t="shared" si="4"/>
        <v>406</v>
      </c>
      <c r="I38" s="83">
        <v>20239</v>
      </c>
      <c r="J38" s="83">
        <v>286</v>
      </c>
      <c r="K38" s="83">
        <v>0</v>
      </c>
      <c r="L38" s="83">
        <v>0</v>
      </c>
      <c r="M38" s="84">
        <v>63098</v>
      </c>
      <c r="N38" s="83">
        <v>18929</v>
      </c>
    </row>
    <row r="39" spans="2:14" ht="24.75" customHeight="1" thickBot="1">
      <c r="B39" s="85"/>
      <c r="C39" s="68" t="s">
        <v>52</v>
      </c>
      <c r="D39" s="69">
        <f t="shared" si="4"/>
        <v>0</v>
      </c>
      <c r="E39" s="86">
        <f t="shared" si="4"/>
        <v>0</v>
      </c>
      <c r="F39" s="69">
        <f t="shared" si="4"/>
        <v>0</v>
      </c>
      <c r="I39" s="86">
        <v>0</v>
      </c>
      <c r="J39" s="86">
        <v>0</v>
      </c>
      <c r="K39" s="86">
        <v>0</v>
      </c>
      <c r="L39" s="86">
        <v>0</v>
      </c>
      <c r="M39" s="87">
        <v>0</v>
      </c>
      <c r="N39" s="86">
        <v>0</v>
      </c>
    </row>
    <row r="40" spans="2:14" ht="24.75" customHeight="1" thickBot="1">
      <c r="B40" s="88"/>
      <c r="C40" s="72" t="s">
        <v>45</v>
      </c>
      <c r="D40" s="79">
        <f t="shared" ref="D40:E40" si="5">SUM(D36:D39)</f>
        <v>5</v>
      </c>
      <c r="E40" s="80">
        <f t="shared" si="5"/>
        <v>105281</v>
      </c>
      <c r="F40" s="73">
        <f>SUM(F36:F39)</f>
        <v>752</v>
      </c>
      <c r="I40" s="89">
        <v>23127</v>
      </c>
      <c r="J40" s="89">
        <v>387</v>
      </c>
      <c r="K40" s="90">
        <v>0</v>
      </c>
      <c r="L40" s="90">
        <v>0</v>
      </c>
      <c r="M40" s="90">
        <v>81015</v>
      </c>
      <c r="N40" s="89">
        <v>26778</v>
      </c>
    </row>
    <row r="41" spans="2:14" ht="24.75" customHeight="1" thickBot="1">
      <c r="B41" s="91" t="s">
        <v>53</v>
      </c>
      <c r="C41" s="92"/>
      <c r="D41" s="80">
        <f>D26+D35+D40</f>
        <v>85</v>
      </c>
      <c r="E41" s="80">
        <f t="shared" ref="E41:F41" si="6">E26+E35+E40</f>
        <v>3971014</v>
      </c>
      <c r="F41" s="73">
        <f t="shared" si="6"/>
        <v>16023</v>
      </c>
      <c r="I41" s="73">
        <v>794049</v>
      </c>
      <c r="J41" s="73">
        <v>12702</v>
      </c>
      <c r="K41" s="80">
        <v>179</v>
      </c>
      <c r="L41" s="80">
        <v>5483</v>
      </c>
      <c r="M41" s="80">
        <v>3142578</v>
      </c>
      <c r="N41" s="73">
        <v>2240214</v>
      </c>
    </row>
    <row r="42" spans="2:14" ht="24.75" customHeight="1">
      <c r="B42" s="4" t="s">
        <v>54</v>
      </c>
      <c r="C42" s="4"/>
      <c r="D42" s="4"/>
      <c r="E42" s="4"/>
      <c r="F42" s="4"/>
      <c r="I42" s="4"/>
      <c r="J42" s="4"/>
      <c r="K42" s="4"/>
      <c r="L42" s="4"/>
      <c r="M42" s="4"/>
      <c r="N42" s="4"/>
    </row>
    <row r="43" spans="2:14">
      <c r="B43" s="3"/>
      <c r="C43" s="3"/>
      <c r="D43" s="3"/>
      <c r="E43" s="3"/>
      <c r="F43" s="3"/>
      <c r="I43" s="3"/>
      <c r="J43" s="3"/>
      <c r="K43" s="3"/>
      <c r="L43" s="3"/>
      <c r="M43" s="3"/>
      <c r="N43" s="3"/>
    </row>
    <row r="44" spans="2:14" ht="15" thickBot="1">
      <c r="B44" s="3"/>
      <c r="C44" s="3"/>
      <c r="D44" s="3"/>
      <c r="E44" s="3"/>
      <c r="F44" s="3"/>
      <c r="I44" s="3"/>
      <c r="J44" s="3"/>
      <c r="K44" s="3"/>
      <c r="L44" s="3"/>
      <c r="M44" s="3"/>
      <c r="N44" s="3"/>
    </row>
    <row r="45" spans="2:14" ht="15" thickBot="1">
      <c r="B45" s="93"/>
      <c r="C45" s="94" t="s">
        <v>47</v>
      </c>
      <c r="D45" s="79">
        <v>0</v>
      </c>
      <c r="E45" s="80">
        <v>0</v>
      </c>
      <c r="F45" s="73">
        <v>0</v>
      </c>
      <c r="I45" s="73">
        <v>0</v>
      </c>
      <c r="J45" s="80">
        <v>0</v>
      </c>
      <c r="K45" s="80">
        <v>0</v>
      </c>
      <c r="L45" s="80">
        <v>0</v>
      </c>
      <c r="M45" s="95">
        <v>0</v>
      </c>
      <c r="N45" s="73">
        <v>0</v>
      </c>
    </row>
    <row r="46" spans="2:14" ht="15" thickBot="1">
      <c r="B46" s="96" t="s">
        <v>55</v>
      </c>
      <c r="C46" s="94" t="s">
        <v>49</v>
      </c>
      <c r="D46" s="79">
        <v>1</v>
      </c>
      <c r="E46" s="80">
        <v>6813</v>
      </c>
      <c r="F46" s="73">
        <v>37</v>
      </c>
      <c r="I46" s="73">
        <v>768</v>
      </c>
      <c r="J46" s="80">
        <v>0</v>
      </c>
      <c r="K46" s="80">
        <v>0</v>
      </c>
      <c r="L46" s="80">
        <v>0</v>
      </c>
      <c r="M46" s="95">
        <v>6008</v>
      </c>
      <c r="N46" s="73">
        <v>2403</v>
      </c>
    </row>
    <row r="47" spans="2:14" ht="15" thickBot="1">
      <c r="B47" s="97" t="s">
        <v>56</v>
      </c>
      <c r="C47" s="94" t="s">
        <v>51</v>
      </c>
      <c r="D47" s="79">
        <v>0</v>
      </c>
      <c r="E47" s="80">
        <v>0</v>
      </c>
      <c r="F47" s="73">
        <v>0</v>
      </c>
      <c r="I47" s="73">
        <v>0</v>
      </c>
      <c r="J47" s="80">
        <v>0</v>
      </c>
      <c r="K47" s="80">
        <v>0</v>
      </c>
      <c r="L47" s="80">
        <v>0</v>
      </c>
      <c r="M47" s="95">
        <v>0</v>
      </c>
      <c r="N47" s="73">
        <v>0</v>
      </c>
    </row>
    <row r="48" spans="2:14" ht="15" thickBot="1">
      <c r="B48" s="97" t="s">
        <v>57</v>
      </c>
      <c r="C48" s="5" t="s">
        <v>58</v>
      </c>
      <c r="D48" s="79">
        <v>0</v>
      </c>
      <c r="E48" s="80">
        <v>0</v>
      </c>
      <c r="F48" s="73">
        <v>0</v>
      </c>
      <c r="I48" s="73">
        <v>0</v>
      </c>
      <c r="J48" s="80">
        <v>0</v>
      </c>
      <c r="K48" s="80">
        <v>0</v>
      </c>
      <c r="L48" s="80">
        <v>0</v>
      </c>
      <c r="M48" s="95">
        <v>0</v>
      </c>
      <c r="N48" s="73">
        <v>0</v>
      </c>
    </row>
    <row r="49" spans="2:14" ht="15" thickBot="1">
      <c r="B49" s="98"/>
      <c r="C49" s="5" t="s">
        <v>45</v>
      </c>
      <c r="D49" s="79">
        <v>1</v>
      </c>
      <c r="E49" s="80">
        <v>6813</v>
      </c>
      <c r="F49" s="73">
        <v>37</v>
      </c>
      <c r="I49" s="73">
        <v>768</v>
      </c>
      <c r="J49" s="80">
        <v>0</v>
      </c>
      <c r="K49" s="80">
        <v>0</v>
      </c>
      <c r="L49" s="80">
        <v>0</v>
      </c>
      <c r="M49" s="80">
        <v>6008</v>
      </c>
      <c r="N49" s="73">
        <v>2403</v>
      </c>
    </row>
    <row r="50" spans="2:14" ht="15" thickBot="1">
      <c r="B50" s="93"/>
      <c r="C50" s="94" t="s">
        <v>47</v>
      </c>
      <c r="D50" s="79">
        <v>1</v>
      </c>
      <c r="E50" s="80">
        <v>8032</v>
      </c>
      <c r="F50" s="73">
        <v>193</v>
      </c>
      <c r="I50" s="73">
        <v>820</v>
      </c>
      <c r="J50" s="80">
        <v>75</v>
      </c>
      <c r="K50" s="80">
        <v>0</v>
      </c>
      <c r="L50" s="80">
        <v>0</v>
      </c>
      <c r="M50" s="95">
        <v>6944</v>
      </c>
      <c r="N50" s="73">
        <v>3460</v>
      </c>
    </row>
    <row r="51" spans="2:14" ht="15" thickBot="1">
      <c r="B51" s="96"/>
      <c r="C51" s="94" t="s">
        <v>49</v>
      </c>
      <c r="D51" s="79">
        <v>1</v>
      </c>
      <c r="E51" s="80">
        <v>6407</v>
      </c>
      <c r="F51" s="73">
        <v>116</v>
      </c>
      <c r="I51" s="73">
        <v>1300</v>
      </c>
      <c r="J51" s="80">
        <v>26</v>
      </c>
      <c r="K51" s="80">
        <v>0</v>
      </c>
      <c r="L51" s="80">
        <v>0</v>
      </c>
      <c r="M51" s="95">
        <v>4965</v>
      </c>
      <c r="N51" s="73">
        <v>1986</v>
      </c>
    </row>
    <row r="52" spans="2:14" ht="15" thickBot="1">
      <c r="B52" s="97" t="s">
        <v>59</v>
      </c>
      <c r="C52" s="94" t="s">
        <v>51</v>
      </c>
      <c r="D52" s="79">
        <v>2</v>
      </c>
      <c r="E52" s="80">
        <v>84029</v>
      </c>
      <c r="F52" s="73">
        <v>406</v>
      </c>
      <c r="I52" s="73">
        <v>20239</v>
      </c>
      <c r="J52" s="80">
        <v>286</v>
      </c>
      <c r="K52" s="80">
        <v>0</v>
      </c>
      <c r="L52" s="80">
        <v>0</v>
      </c>
      <c r="M52" s="95">
        <v>63098</v>
      </c>
      <c r="N52" s="73">
        <v>18929</v>
      </c>
    </row>
    <row r="53" spans="2:14" ht="15" thickBot="1">
      <c r="B53" s="97"/>
      <c r="C53" s="5" t="s">
        <v>58</v>
      </c>
      <c r="D53" s="79">
        <v>0</v>
      </c>
      <c r="E53" s="80">
        <v>0</v>
      </c>
      <c r="F53" s="73">
        <v>0</v>
      </c>
      <c r="I53" s="73">
        <v>0</v>
      </c>
      <c r="J53" s="80">
        <v>0</v>
      </c>
      <c r="K53" s="80">
        <v>0</v>
      </c>
      <c r="L53" s="80">
        <v>0</v>
      </c>
      <c r="M53" s="95">
        <v>0</v>
      </c>
      <c r="N53" s="73">
        <v>0</v>
      </c>
    </row>
    <row r="54" spans="2:14" ht="15" thickBot="1">
      <c r="B54" s="99"/>
      <c r="C54" s="5" t="s">
        <v>45</v>
      </c>
      <c r="D54" s="79">
        <f t="shared" ref="D54:F54" si="7">SUM(D50:D53)</f>
        <v>4</v>
      </c>
      <c r="E54" s="80">
        <f t="shared" si="7"/>
        <v>98468</v>
      </c>
      <c r="F54" s="73">
        <f t="shared" si="7"/>
        <v>715</v>
      </c>
      <c r="I54" s="73">
        <v>22359</v>
      </c>
      <c r="J54" s="80">
        <v>387</v>
      </c>
      <c r="K54" s="80">
        <v>0</v>
      </c>
      <c r="L54" s="80">
        <v>0</v>
      </c>
      <c r="M54" s="80">
        <v>75007</v>
      </c>
      <c r="N54" s="73">
        <v>24375</v>
      </c>
    </row>
  </sheetData>
  <mergeCells count="6">
    <mergeCell ref="B4:C9"/>
    <mergeCell ref="B11:C11"/>
    <mergeCell ref="B12:C12"/>
    <mergeCell ref="B13:C13"/>
    <mergeCell ref="B14:C14"/>
    <mergeCell ref="B15:C15"/>
  </mergeCells>
  <phoneticPr fontId="3"/>
  <pageMargins left="0.7" right="0.7" top="0.75" bottom="0.75" header="0.3" footer="0.3"/>
  <pageSetup paperSize="9" scale="85" fitToWidth="0" orientation="portrait" r:id="rId1"/>
  <colBreaks count="1" manualBreakCount="1">
    <brk id="7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２６　ゴルフ場利用税</vt:lpstr>
      <vt:lpstr>'２６　ゴルフ場利用税'!Print_Area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saitamaken</cp:lastModifiedBy>
  <dcterms:created xsi:type="dcterms:W3CDTF">2018-01-04T00:58:36Z</dcterms:created>
  <dcterms:modified xsi:type="dcterms:W3CDTF">2018-01-04T00:58:55Z</dcterms:modified>
</cp:coreProperties>
</file>