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185" yWindow="-15" windowWidth="10320" windowHeight="949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<sst xmlns="http://schemas.openxmlformats.org/spreadsheetml/2006/main" count="282" uniqueCount="123">
  <si>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</si>
  <si>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</si>
  <si>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</si>
  <si>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</si>
  <si>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</si>
  <si>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</si>
  <si>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</si>
  <si>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</si>
  <si>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</si>
  <si>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</si>
  <si>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</si>
  <si>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</si>
  <si>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</si>
  <si>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</si>
  <si>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</si>
  <si>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</si>
  <si>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</si>
  <si>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</si>
  <si>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</si>
  <si>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</si>
  <si>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</si>
  <si>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</si>
  <si>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</si>
  <si>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</si>
  <si>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</si>
  <si>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</si>
  <si>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</si>
  <si>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</si>
  <si>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</si>
  <si>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</si>
  <si>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</si>
  <si>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</si>
  <si>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</si>
  <si>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</si>
  <si>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</si>
  <si>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</si>
  <si>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</si>
  <si>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</si>
  <si>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</si>
  <si>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</si>
  <si>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</si>
  <si>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</si>
  <si>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</si>
  <si>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</si>
  <si>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</si>
  <si>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</si>
  <si>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</si>
  <si>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</si>
  <si>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</si>
  <si>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</si>
  <si>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</si>
  <si>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</si>
  <si>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</si>
  <si>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</si>
  <si>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</si>
  <si>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</si>
  <si>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</si>
  <si>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</si>
  <si>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</si>
  <si>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</si>
  <si>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</si>
  <si>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</si>
  <si>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</si>
  <si>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</si>
  <si>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</si>
  <si>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</si>
  <si>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</si>
  <si>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</si>
  <si>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</si>
  <si>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</si>
  <si>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</si>
  <si>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</si>
  <si>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</si>
  <si>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</si>
  <si>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</si>
  <si>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</si>
  <si>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</si>
  <si>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</si>
  <si>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</si>
  <si>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</si>
  <si>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</si>
  <si>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</si>
  <si>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</si>
  <si>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</si>
  <si>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</si>
  <si>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</si>
  <si>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</si>
  <si>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</si>
  <si>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</si>
  <si>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</si>
  <si>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</si>
  <si>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</si>
  <si>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</si>
  <si>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</si>
  <si>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</si>
  <si>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</si>
  <si>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</si>
  <si>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</si>
  <si>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</si>
  <si>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</si>
  <si>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</si>
  <si>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</si>
  <si>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</si>
  <si>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</si>
  <si>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</si>
  <si>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</si>
  <si>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</si>
  <si>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</si>
  <si>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戸田市</t>
  </si>
  <si>
    <t>法適用</t>
  </si>
  <si>
    <t>下水道事業</t>
  </si>
  <si>
    <t>公共下水道</t>
  </si>
  <si>
    <t>Aa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</si>
  <si>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</si>
  <si>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</si>
  <si>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</si>
  <si>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</si>
  <si>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</si>
  <si>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</si>
  <si>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単年度の経常収支が黒字であり、平成27年度に発生した累積欠損金が解消され、健全な財務状況へと近づきました。
　使用料収入が不足する分を一般会計補助金で補てんしている状況であることから、平成28年度に「下水道ビジョン」を策定し、それに基づき平成29年度から使用料改定を行ったため、平成29年度からは経費回収率の改善及び独立採算による経営を達成できる見通しです。
　また、有形固定資産原価償却率が上昇傾向にあり、今後、法定耐用年数を迎える管渠が増加することから、ポンプ場と併せて計画的な改築更新を実施していきます。</t>
    <rPh sb="1" eb="4">
      <t>タンネンド</t>
    </rPh>
    <rPh sb="5" eb="7">
      <t>ケイジョウ</t>
    </rPh>
    <rPh sb="7" eb="9">
      <t>シュウシ</t>
    </rPh>
    <rPh sb="10" eb="12">
      <t>クロジ</t>
    </rPh>
    <rPh sb="16" eb="18">
      <t>ヘイセイ</t>
    </rPh>
    <rPh sb="20" eb="22">
      <t>ネンド</t>
    </rPh>
    <rPh sb="23" eb="25">
      <t>ハッセイ</t>
    </rPh>
    <rPh sb="27" eb="29">
      <t>ルイセキ</t>
    </rPh>
    <rPh sb="33" eb="35">
      <t>カイショウ</t>
    </rPh>
    <rPh sb="38" eb="40">
      <t>ケンゼン</t>
    </rPh>
    <rPh sb="41" eb="43">
      <t>ザイム</t>
    </rPh>
    <rPh sb="43" eb="45">
      <t>ジョウキョウ</t>
    </rPh>
    <rPh sb="47" eb="48">
      <t>チカ</t>
    </rPh>
    <rPh sb="140" eb="142">
      <t>ヘイセイ</t>
    </rPh>
    <rPh sb="144" eb="146">
      <t>ネンド</t>
    </rPh>
    <rPh sb="149" eb="151">
      <t>ケイヒ</t>
    </rPh>
    <rPh sb="151" eb="153">
      <t>カイシュウ</t>
    </rPh>
    <rPh sb="153" eb="154">
      <t>リツ</t>
    </rPh>
    <rPh sb="155" eb="157">
      <t>カイゼン</t>
    </rPh>
    <rPh sb="157" eb="158">
      <t>オヨ</t>
    </rPh>
    <rPh sb="166" eb="168">
      <t>ケイエイ</t>
    </rPh>
    <rPh sb="169" eb="171">
      <t>タッセイ</t>
    </rPh>
    <rPh sb="174" eb="176">
      <t>ミトオ</t>
    </rPh>
    <rPh sb="185" eb="187">
      <t>ユウケイ</t>
    </rPh>
    <rPh sb="187" eb="189">
      <t>コテイ</t>
    </rPh>
    <rPh sb="189" eb="191">
      <t>シサン</t>
    </rPh>
    <rPh sb="191" eb="193">
      <t>ゲンカ</t>
    </rPh>
    <rPh sb="193" eb="196">
      <t>ショウキャクリツ</t>
    </rPh>
    <rPh sb="197" eb="199">
      <t>ジョウショウ</t>
    </rPh>
    <rPh sb="199" eb="201">
      <t>ケイコウ</t>
    </rPh>
    <rPh sb="205" eb="207">
      <t>コンゴ</t>
    </rPh>
    <rPh sb="208" eb="210">
      <t>ホウテイ</t>
    </rPh>
    <rPh sb="210" eb="212">
      <t>タイヨウ</t>
    </rPh>
    <rPh sb="212" eb="214">
      <t>ネンスウ</t>
    </rPh>
    <rPh sb="215" eb="216">
      <t>ムカ</t>
    </rPh>
    <rPh sb="218" eb="220">
      <t>カンキョ</t>
    </rPh>
    <rPh sb="221" eb="223">
      <t>ゾウカ</t>
    </rPh>
    <rPh sb="233" eb="234">
      <t>ジョウ</t>
    </rPh>
    <rPh sb="235" eb="236">
      <t>アワ</t>
    </rPh>
    <rPh sb="238" eb="241">
      <t>ケイカクテキ</t>
    </rPh>
    <phoneticPr fontId="7"/>
  </si>
  <si>
    <t>①経常収支比率
　収益的収支の均衡を示す指標です。比率が100%を超えているため単年度収支は黒字となっています。しかし、経費回収率が100％を下回っており、使用料収入で汚水処理費を賄うことができていない状況です。
②累積欠損金比率
　累積欠損金とは、収支の赤字が複数年度にわたり累積したものです。平成27年度に発生した欠損金を平成28年度の利益で解消できたため、平成28年度には累積欠損金が生じていません。
③流動比率
　短期的な支払能力を示す値です。比率が100%を下回っており、短期的に支払う負債を現金等で賄えておらず、前年度より比率が減少しているため、改善が必要な状況です。
④企業債残高対事業規模比率
　企業債残高と使用料収入の割合を表す指標です。過去に借り入れた企業債の償還が順次終了するため年々減少していますが、今後も大幅な増額とならないよう計画的に事業を行っていきます。
⑤経費回収率
　使用料収入と汚水処理費用の均衡を示す指標です。比率が100%を下回っているため、使用料収入で汚水処理費を賄えておらず、一般会計からの補助金によって収入不足を補っています。そのため平成29年度に使用料改定を行い、これ以降は経費回収率が100％を上回る見込みです。
⑥汚水処理原価
　1㎥の汚水を処理するのに要する費用を示す指標です。効率的な汚水処理を行っているため、低い数値を保っています。
⑦施設利用率
　下水道施設の利用状況を示す指標です。本市は下水処理場を保有していないため、該当しません。
⑧水洗化率
　下水道の処理区域内で、実際に下水道に接続して汚水を処理している人口の割合を示す指標です。平成28年度に新たに整備した区域内の接続率が低いため、全体の割合が平成27年度より減少しています。類似団体と比べると高い数値を維持していますが、100%達成を目指し、今後も接続促進に取り組みます。</t>
    <rPh sb="1" eb="3">
      <t>ケイジョウ</t>
    </rPh>
    <rPh sb="3" eb="5">
      <t>シュウシ</t>
    </rPh>
    <rPh sb="5" eb="7">
      <t>ヒリツ</t>
    </rPh>
    <rPh sb="9" eb="12">
      <t>シュウエキテキ</t>
    </rPh>
    <rPh sb="12" eb="14">
      <t>シュウシ</t>
    </rPh>
    <rPh sb="15" eb="17">
      <t>キンコウ</t>
    </rPh>
    <rPh sb="18" eb="19">
      <t>シメ</t>
    </rPh>
    <rPh sb="20" eb="22">
      <t>シヒョウ</t>
    </rPh>
    <rPh sb="25" eb="27">
      <t>ヒリツ</t>
    </rPh>
    <rPh sb="33" eb="34">
      <t>コ</t>
    </rPh>
    <rPh sb="40" eb="43">
      <t>タンネンド</t>
    </rPh>
    <rPh sb="43" eb="45">
      <t>シュウシ</t>
    </rPh>
    <rPh sb="46" eb="48">
      <t>クロジ</t>
    </rPh>
    <rPh sb="60" eb="62">
      <t>ケイヒ</t>
    </rPh>
    <rPh sb="62" eb="64">
      <t>カイシュウ</t>
    </rPh>
    <rPh sb="64" eb="65">
      <t>リツ</t>
    </rPh>
    <rPh sb="71" eb="73">
      <t>シタマワ</t>
    </rPh>
    <rPh sb="78" eb="81">
      <t>シヨウリョウ</t>
    </rPh>
    <rPh sb="81" eb="83">
      <t>シュウニュウ</t>
    </rPh>
    <rPh sb="84" eb="86">
      <t>オスイ</t>
    </rPh>
    <rPh sb="86" eb="88">
      <t>ショリ</t>
    </rPh>
    <rPh sb="88" eb="89">
      <t>ヒ</t>
    </rPh>
    <rPh sb="90" eb="91">
      <t>マカナ</t>
    </rPh>
    <rPh sb="101" eb="103">
      <t>ジョウキョウ</t>
    </rPh>
    <rPh sb="108" eb="110">
      <t>ルイセキ</t>
    </rPh>
    <rPh sb="110" eb="113">
      <t>ケッソンキン</t>
    </rPh>
    <rPh sb="113" eb="115">
      <t>ヒリツ</t>
    </rPh>
    <rPh sb="117" eb="119">
      <t>ルイセキ</t>
    </rPh>
    <rPh sb="119" eb="122">
      <t>ケッソンキン</t>
    </rPh>
    <rPh sb="125" eb="127">
      <t>シュウシ</t>
    </rPh>
    <rPh sb="128" eb="130">
      <t>アカジ</t>
    </rPh>
    <rPh sb="131" eb="133">
      <t>フクスウ</t>
    </rPh>
    <rPh sb="133" eb="134">
      <t>ネン</t>
    </rPh>
    <rPh sb="134" eb="135">
      <t>ド</t>
    </rPh>
    <rPh sb="139" eb="141">
      <t>ルイセキ</t>
    </rPh>
    <rPh sb="148" eb="150">
      <t>ヘイセイ</t>
    </rPh>
    <rPh sb="152" eb="154">
      <t>ネンド</t>
    </rPh>
    <rPh sb="155" eb="157">
      <t>ハッセイ</t>
    </rPh>
    <rPh sb="159" eb="162">
      <t>ケッソンキン</t>
    </rPh>
    <rPh sb="163" eb="165">
      <t>ヘイセイ</t>
    </rPh>
    <rPh sb="167" eb="169">
      <t>ネンド</t>
    </rPh>
    <rPh sb="170" eb="172">
      <t>リエキ</t>
    </rPh>
    <rPh sb="173" eb="175">
      <t>カイショウ</t>
    </rPh>
    <rPh sb="181" eb="183">
      <t>ヘイセイ</t>
    </rPh>
    <rPh sb="185" eb="187">
      <t>ネンド</t>
    </rPh>
    <rPh sb="189" eb="191">
      <t>ルイセキ</t>
    </rPh>
    <rPh sb="191" eb="194">
      <t>ケッソンキン</t>
    </rPh>
    <rPh sb="195" eb="196">
      <t>ショウ</t>
    </rPh>
    <rPh sb="205" eb="207">
      <t>リュウドウ</t>
    </rPh>
    <rPh sb="207" eb="209">
      <t>ヒリツ</t>
    </rPh>
    <rPh sb="211" eb="214">
      <t>タンキテキ</t>
    </rPh>
    <rPh sb="215" eb="217">
      <t>シハライ</t>
    </rPh>
    <rPh sb="217" eb="219">
      <t>ノウリョク</t>
    </rPh>
    <rPh sb="220" eb="221">
      <t>シメ</t>
    </rPh>
    <rPh sb="222" eb="223">
      <t>アタイ</t>
    </rPh>
    <rPh sb="226" eb="228">
      <t>ヒリツ</t>
    </rPh>
    <rPh sb="234" eb="236">
      <t>シタマワ</t>
    </rPh>
    <rPh sb="241" eb="244">
      <t>タンキテキ</t>
    </rPh>
    <rPh sb="245" eb="247">
      <t>シハラ</t>
    </rPh>
    <rPh sb="248" eb="250">
      <t>フサイ</t>
    </rPh>
    <rPh sb="251" eb="253">
      <t>ゲンキン</t>
    </rPh>
    <rPh sb="253" eb="254">
      <t>トウ</t>
    </rPh>
    <rPh sb="255" eb="256">
      <t>マカナ</t>
    </rPh>
    <rPh sb="262" eb="265">
      <t>ゼンネンド</t>
    </rPh>
    <rPh sb="267" eb="269">
      <t>ヒリツ</t>
    </rPh>
    <rPh sb="270" eb="272">
      <t>ゲンショウ</t>
    </rPh>
    <rPh sb="279" eb="281">
      <t>カイゼン</t>
    </rPh>
    <rPh sb="282" eb="284">
      <t>ヒツヨウ</t>
    </rPh>
    <rPh sb="285" eb="287">
      <t>ジョウキョウ</t>
    </rPh>
    <rPh sb="292" eb="294">
      <t>キギョウ</t>
    </rPh>
    <rPh sb="294" eb="295">
      <t>サイ</t>
    </rPh>
    <rPh sb="295" eb="297">
      <t>ザンダカ</t>
    </rPh>
    <rPh sb="297" eb="298">
      <t>タイ</t>
    </rPh>
    <rPh sb="298" eb="300">
      <t>ジギョウ</t>
    </rPh>
    <rPh sb="300" eb="302">
      <t>キボ</t>
    </rPh>
    <rPh sb="302" eb="304">
      <t>ヒリツ</t>
    </rPh>
    <rPh sb="306" eb="308">
      <t>キギョウ</t>
    </rPh>
    <rPh sb="308" eb="309">
      <t>サイ</t>
    </rPh>
    <rPh sb="309" eb="311">
      <t>ザンダカ</t>
    </rPh>
    <rPh sb="312" eb="315">
      <t>シヨウリョウ</t>
    </rPh>
    <rPh sb="315" eb="317">
      <t>シュウニュウ</t>
    </rPh>
    <rPh sb="318" eb="320">
      <t>ワリアイ</t>
    </rPh>
    <rPh sb="321" eb="322">
      <t>アラワ</t>
    </rPh>
    <rPh sb="323" eb="325">
      <t>シヒョウ</t>
    </rPh>
    <rPh sb="362" eb="364">
      <t>コンゴ</t>
    </rPh>
    <rPh sb="365" eb="367">
      <t>オオハバ</t>
    </rPh>
    <rPh sb="368" eb="370">
      <t>ゾウガク</t>
    </rPh>
    <rPh sb="377" eb="380">
      <t>ケイカクテキ</t>
    </rPh>
    <rPh sb="381" eb="383">
      <t>ジギョウ</t>
    </rPh>
    <rPh sb="384" eb="385">
      <t>オコナ</t>
    </rPh>
    <rPh sb="394" eb="396">
      <t>ケイヒ</t>
    </rPh>
    <rPh sb="396" eb="398">
      <t>カイシュウ</t>
    </rPh>
    <rPh sb="398" eb="399">
      <t>リツ</t>
    </rPh>
    <rPh sb="401" eb="404">
      <t>シヨウリョウ</t>
    </rPh>
    <rPh sb="404" eb="406">
      <t>シュウニュウ</t>
    </rPh>
    <rPh sb="407" eb="409">
      <t>オスイ</t>
    </rPh>
    <rPh sb="409" eb="411">
      <t>ショリ</t>
    </rPh>
    <rPh sb="411" eb="413">
      <t>ヒヨウ</t>
    </rPh>
    <rPh sb="414" eb="416">
      <t>キンコウ</t>
    </rPh>
    <rPh sb="417" eb="418">
      <t>シメ</t>
    </rPh>
    <rPh sb="419" eb="421">
      <t>シヒョウ</t>
    </rPh>
    <rPh sb="424" eb="426">
      <t>ヒリツ</t>
    </rPh>
    <rPh sb="432" eb="434">
      <t>シタマワ</t>
    </rPh>
    <rPh sb="441" eb="444">
      <t>シヨウリョウ</t>
    </rPh>
    <rPh sb="444" eb="446">
      <t>シュウニュウ</t>
    </rPh>
    <rPh sb="447" eb="449">
      <t>オスイ</t>
    </rPh>
    <rPh sb="449" eb="451">
      <t>ショリ</t>
    </rPh>
    <rPh sb="451" eb="452">
      <t>ヒ</t>
    </rPh>
    <rPh sb="453" eb="454">
      <t>マカナ</t>
    </rPh>
    <rPh sb="460" eb="462">
      <t>イッパン</t>
    </rPh>
    <rPh sb="462" eb="464">
      <t>カイケイ</t>
    </rPh>
    <rPh sb="467" eb="470">
      <t>ホジョキン</t>
    </rPh>
    <rPh sb="474" eb="476">
      <t>シュウニュウ</t>
    </rPh>
    <rPh sb="476" eb="478">
      <t>フソク</t>
    </rPh>
    <rPh sb="479" eb="480">
      <t>オギナ</t>
    </rPh>
    <rPh sb="490" eb="492">
      <t>ヘイセイ</t>
    </rPh>
    <rPh sb="494" eb="495">
      <t>ネン</t>
    </rPh>
    <rPh sb="495" eb="496">
      <t>ド</t>
    </rPh>
    <rPh sb="497" eb="500">
      <t>シヨウリョウ</t>
    </rPh>
    <rPh sb="500" eb="502">
      <t>カイテイ</t>
    </rPh>
    <rPh sb="503" eb="504">
      <t>オコナ</t>
    </rPh>
    <rPh sb="508" eb="510">
      <t>イコウ</t>
    </rPh>
    <rPh sb="511" eb="513">
      <t>ケイヒ</t>
    </rPh>
    <rPh sb="513" eb="515">
      <t>カイシュウ</t>
    </rPh>
    <rPh sb="515" eb="516">
      <t>リツ</t>
    </rPh>
    <rPh sb="522" eb="524">
      <t>ウワマワ</t>
    </rPh>
    <rPh sb="525" eb="527">
      <t>ミコ</t>
    </rPh>
    <rPh sb="533" eb="535">
      <t>オスイ</t>
    </rPh>
    <rPh sb="535" eb="537">
      <t>ショリ</t>
    </rPh>
    <rPh sb="537" eb="539">
      <t>ゲンカ</t>
    </rPh>
    <rPh sb="544" eb="546">
      <t>オスイ</t>
    </rPh>
    <rPh sb="547" eb="549">
      <t>ショリ</t>
    </rPh>
    <rPh sb="553" eb="554">
      <t>ヨウ</t>
    </rPh>
    <rPh sb="556" eb="558">
      <t>ヒヨウ</t>
    </rPh>
    <rPh sb="559" eb="560">
      <t>シメ</t>
    </rPh>
    <rPh sb="561" eb="563">
      <t>シヒョウ</t>
    </rPh>
    <rPh sb="566" eb="569">
      <t>コウリツテキ</t>
    </rPh>
    <rPh sb="570" eb="572">
      <t>オスイ</t>
    </rPh>
    <rPh sb="572" eb="574">
      <t>ショリ</t>
    </rPh>
    <rPh sb="575" eb="576">
      <t>オコナ</t>
    </rPh>
    <rPh sb="583" eb="584">
      <t>ヒク</t>
    </rPh>
    <rPh sb="585" eb="587">
      <t>スウチ</t>
    </rPh>
    <rPh sb="588" eb="589">
      <t>タモ</t>
    </rPh>
    <rPh sb="597" eb="599">
      <t>シセツ</t>
    </rPh>
    <rPh sb="599" eb="602">
      <t>リヨウリツ</t>
    </rPh>
    <rPh sb="604" eb="607">
      <t>ゲスイドウ</t>
    </rPh>
    <rPh sb="607" eb="609">
      <t>シセツ</t>
    </rPh>
    <rPh sb="610" eb="612">
      <t>リヨウ</t>
    </rPh>
    <rPh sb="612" eb="614">
      <t>ジョウキョウ</t>
    </rPh>
    <rPh sb="615" eb="616">
      <t>シメ</t>
    </rPh>
    <rPh sb="617" eb="619">
      <t>シヒョウ</t>
    </rPh>
    <rPh sb="625" eb="627">
      <t>ゲスイ</t>
    </rPh>
    <rPh sb="627" eb="630">
      <t>ショリジョウ</t>
    </rPh>
    <rPh sb="631" eb="633">
      <t>ホユウ</t>
    </rPh>
    <rPh sb="641" eb="643">
      <t>ガイトウ</t>
    </rPh>
    <rPh sb="650" eb="653">
      <t>スイセンカ</t>
    </rPh>
    <rPh sb="653" eb="654">
      <t>リツ</t>
    </rPh>
    <rPh sb="656" eb="659">
      <t>ゲスイドウ</t>
    </rPh>
    <rPh sb="660" eb="662">
      <t>ショリ</t>
    </rPh>
    <rPh sb="662" eb="665">
      <t>クイキナイ</t>
    </rPh>
    <rPh sb="667" eb="669">
      <t>ジッサイ</t>
    </rPh>
    <rPh sb="670" eb="673">
      <t>ゲスイドウ</t>
    </rPh>
    <rPh sb="674" eb="676">
      <t>セツゾク</t>
    </rPh>
    <rPh sb="678" eb="680">
      <t>オスイ</t>
    </rPh>
    <rPh sb="681" eb="683">
      <t>ショリ</t>
    </rPh>
    <rPh sb="687" eb="689">
      <t>ジンコウ</t>
    </rPh>
    <rPh sb="690" eb="692">
      <t>ワリアイ</t>
    </rPh>
    <rPh sb="693" eb="694">
      <t>シメ</t>
    </rPh>
    <rPh sb="695" eb="697">
      <t>シヒョウ</t>
    </rPh>
    <rPh sb="700" eb="702">
      <t>ヘイセイ</t>
    </rPh>
    <rPh sb="704" eb="706">
      <t>ネンド</t>
    </rPh>
    <rPh sb="707" eb="708">
      <t>アラ</t>
    </rPh>
    <rPh sb="710" eb="712">
      <t>セイビ</t>
    </rPh>
    <rPh sb="714" eb="717">
      <t>クイキナイ</t>
    </rPh>
    <rPh sb="718" eb="720">
      <t>セツゾク</t>
    </rPh>
    <rPh sb="720" eb="721">
      <t>リツ</t>
    </rPh>
    <rPh sb="722" eb="723">
      <t>ヒク</t>
    </rPh>
    <rPh sb="727" eb="729">
      <t>ゼンタイ</t>
    </rPh>
    <rPh sb="730" eb="732">
      <t>ワリアイ</t>
    </rPh>
    <rPh sb="733" eb="735">
      <t>ヘイセイ</t>
    </rPh>
    <rPh sb="737" eb="738">
      <t>ネン</t>
    </rPh>
    <rPh sb="738" eb="739">
      <t>ド</t>
    </rPh>
    <rPh sb="741" eb="743">
      <t>ゲンショウ</t>
    </rPh>
    <rPh sb="749" eb="751">
      <t>ルイジ</t>
    </rPh>
    <rPh sb="751" eb="753">
      <t>ダンタイ</t>
    </rPh>
    <rPh sb="754" eb="755">
      <t>クラ</t>
    </rPh>
    <rPh sb="758" eb="759">
      <t>タカ</t>
    </rPh>
    <rPh sb="760" eb="762">
      <t>スウチ</t>
    </rPh>
    <rPh sb="763" eb="765">
      <t>イジ</t>
    </rPh>
    <rPh sb="776" eb="778">
      <t>タッセイ</t>
    </rPh>
    <rPh sb="779" eb="781">
      <t>メザ</t>
    </rPh>
    <rPh sb="783" eb="785">
      <t>コンゴ</t>
    </rPh>
    <rPh sb="786" eb="788">
      <t>セツゾク</t>
    </rPh>
    <rPh sb="788" eb="790">
      <t>ソクシン</t>
    </rPh>
    <rPh sb="791" eb="792">
      <t>ト</t>
    </rPh>
    <rPh sb="793" eb="794">
      <t>ク</t>
    </rPh>
    <phoneticPr fontId="7"/>
  </si>
  <si>
    <t>非設置</t>
    <rPh sb="0" eb="1">
      <t>ヒ</t>
    </rPh>
    <rPh sb="1" eb="3">
      <t>セッチ</t>
    </rPh>
    <phoneticPr fontId="4"/>
  </si>
  <si>
    <t>①有形固定資産減価償却率
　有形固定資産の減価償却の進捗度や資産の老朽化を示す指標です。類似団体よりも低い数値を示していますが、年々増加しており法定耐用年数を迎える管渠施設の増加が見込まれます。そのような管渠の改築更新を効率的に実施するため、管渠調査による老朽化状況の把握に努めます。
②管渠老朽化率
　法定耐用年数を超えた管渠（下水道管）の割合を示す指標です。平成28年度において、法定耐用年数を経過した管渠は保有していません。
③管渠改善率
　全ての管渠の延長に対し、当該1年間に更新された管渠の割合を示す指標で、類似団体よりも低い数値となっています。法定耐用年数を経過した管渠が無いことと、下水道未整備地区の整備を優先しているためであり、管渠の状況から必要に応じて、計画的に修繕を行っています。</t>
    <rPh sb="1" eb="3">
      <t>ユウケイ</t>
    </rPh>
    <rPh sb="3" eb="5">
      <t>コテイ</t>
    </rPh>
    <rPh sb="5" eb="7">
      <t>シサン</t>
    </rPh>
    <rPh sb="14" eb="16">
      <t>ユウケイ</t>
    </rPh>
    <rPh sb="16" eb="18">
      <t>コテイ</t>
    </rPh>
    <rPh sb="18" eb="20">
      <t>シサン</t>
    </rPh>
    <rPh sb="21" eb="23">
      <t>ゲンカ</t>
    </rPh>
    <rPh sb="23" eb="25">
      <t>ショウキャク</t>
    </rPh>
    <rPh sb="26" eb="28">
      <t>シンチョク</t>
    </rPh>
    <rPh sb="28" eb="29">
      <t>ド</t>
    </rPh>
    <rPh sb="30" eb="32">
      <t>シサン</t>
    </rPh>
    <rPh sb="33" eb="36">
      <t>ロウキュウカ</t>
    </rPh>
    <rPh sb="37" eb="38">
      <t>シメ</t>
    </rPh>
    <rPh sb="39" eb="41">
      <t>シヒョウ</t>
    </rPh>
    <rPh sb="44" eb="46">
      <t>ルイジ</t>
    </rPh>
    <rPh sb="46" eb="48">
      <t>ダンタイ</t>
    </rPh>
    <rPh sb="51" eb="52">
      <t>ヒク</t>
    </rPh>
    <rPh sb="53" eb="55">
      <t>スウチ</t>
    </rPh>
    <rPh sb="56" eb="57">
      <t>シメ</t>
    </rPh>
    <rPh sb="64" eb="66">
      <t>ネンネン</t>
    </rPh>
    <rPh sb="66" eb="68">
      <t>ゾウカ</t>
    </rPh>
    <rPh sb="72" eb="74">
      <t>ホウテイ</t>
    </rPh>
    <rPh sb="74" eb="76">
      <t>タイヨウ</t>
    </rPh>
    <rPh sb="76" eb="78">
      <t>ネンスウ</t>
    </rPh>
    <rPh sb="79" eb="80">
      <t>ムカ</t>
    </rPh>
    <rPh sb="82" eb="84">
      <t>カンキョ</t>
    </rPh>
    <rPh sb="84" eb="86">
      <t>シセツ</t>
    </rPh>
    <rPh sb="87" eb="89">
      <t>ゾウカ</t>
    </rPh>
    <rPh sb="90" eb="92">
      <t>ミコ</t>
    </rPh>
    <rPh sb="102" eb="104">
      <t>カンキョ</t>
    </rPh>
    <rPh sb="105" eb="107">
      <t>カイチク</t>
    </rPh>
    <rPh sb="107" eb="109">
      <t>コウシン</t>
    </rPh>
    <rPh sb="110" eb="113">
      <t>コウリツテキ</t>
    </rPh>
    <rPh sb="114" eb="116">
      <t>ジッシ</t>
    </rPh>
    <rPh sb="121" eb="123">
      <t>カンキョ</t>
    </rPh>
    <rPh sb="123" eb="125">
      <t>チョウサ</t>
    </rPh>
    <rPh sb="128" eb="131">
      <t>ロウキュウカ</t>
    </rPh>
    <rPh sb="131" eb="133">
      <t>ジョウキョウ</t>
    </rPh>
    <rPh sb="134" eb="136">
      <t>ハアク</t>
    </rPh>
    <rPh sb="137" eb="138">
      <t>ツト</t>
    </rPh>
    <rPh sb="144" eb="146">
      <t>カンキョ</t>
    </rPh>
    <rPh sb="146" eb="149">
      <t>ロウキュウカ</t>
    </rPh>
    <rPh sb="149" eb="150">
      <t>リツ</t>
    </rPh>
    <rPh sb="152" eb="154">
      <t>ホウテイ</t>
    </rPh>
    <rPh sb="154" eb="156">
      <t>タイヨウ</t>
    </rPh>
    <rPh sb="156" eb="158">
      <t>ネンスウ</t>
    </rPh>
    <rPh sb="159" eb="160">
      <t>コ</t>
    </rPh>
    <rPh sb="162" eb="164">
      <t>カンキョ</t>
    </rPh>
    <rPh sb="165" eb="168">
      <t>ゲスイドウ</t>
    </rPh>
    <rPh sb="168" eb="169">
      <t>カン</t>
    </rPh>
    <rPh sb="171" eb="173">
      <t>ワリアイ</t>
    </rPh>
    <rPh sb="174" eb="175">
      <t>シメ</t>
    </rPh>
    <rPh sb="176" eb="178">
      <t>シヒョウ</t>
    </rPh>
    <rPh sb="181" eb="183">
      <t>ヘイセイ</t>
    </rPh>
    <rPh sb="185" eb="187">
      <t>ネンド</t>
    </rPh>
    <rPh sb="192" eb="194">
      <t>ホウテイ</t>
    </rPh>
    <rPh sb="194" eb="196">
      <t>タイヨウ</t>
    </rPh>
    <rPh sb="196" eb="198">
      <t>ネンスウ</t>
    </rPh>
    <rPh sb="199" eb="201">
      <t>ケイカ</t>
    </rPh>
    <rPh sb="203" eb="205">
      <t>カンキョ</t>
    </rPh>
    <rPh sb="206" eb="208">
      <t>ホユウ</t>
    </rPh>
    <rPh sb="217" eb="219">
      <t>カンキョ</t>
    </rPh>
    <rPh sb="219" eb="221">
      <t>カイゼン</t>
    </rPh>
    <rPh sb="221" eb="222">
      <t>リツ</t>
    </rPh>
    <rPh sb="224" eb="225">
      <t>スベ</t>
    </rPh>
    <rPh sb="227" eb="229">
      <t>カンキョ</t>
    </rPh>
    <rPh sb="230" eb="232">
      <t>エンチョウ</t>
    </rPh>
    <rPh sb="233" eb="234">
      <t>タイ</t>
    </rPh>
    <rPh sb="236" eb="238">
      <t>トウガイ</t>
    </rPh>
    <rPh sb="239" eb="241">
      <t>ネンカン</t>
    </rPh>
    <rPh sb="242" eb="244">
      <t>コウシン</t>
    </rPh>
    <rPh sb="247" eb="249">
      <t>カンキョ</t>
    </rPh>
    <rPh sb="250" eb="252">
      <t>ワリアイ</t>
    </rPh>
    <rPh sb="253" eb="254">
      <t>シメ</t>
    </rPh>
    <rPh sb="255" eb="257">
      <t>シヒョウ</t>
    </rPh>
    <rPh sb="259" eb="261">
      <t>ルイジ</t>
    </rPh>
    <rPh sb="261" eb="263">
      <t>ダンタイ</t>
    </rPh>
    <rPh sb="266" eb="267">
      <t>ヒク</t>
    </rPh>
    <rPh sb="268" eb="270">
      <t>スウチ</t>
    </rPh>
    <rPh sb="278" eb="280">
      <t>ホウテイ</t>
    </rPh>
    <rPh sb="280" eb="282">
      <t>タイヨウ</t>
    </rPh>
    <rPh sb="282" eb="284">
      <t>ネンスウ</t>
    </rPh>
    <rPh sb="285" eb="287">
      <t>ケイカ</t>
    </rPh>
    <rPh sb="289" eb="291">
      <t>カンキョ</t>
    </rPh>
    <rPh sb="292" eb="293">
      <t>ナ</t>
    </rPh>
    <rPh sb="298" eb="301">
      <t>ゲスイドウ</t>
    </rPh>
    <rPh sb="301" eb="304">
      <t>ミセイビ</t>
    </rPh>
    <rPh sb="304" eb="306">
      <t>チク</t>
    </rPh>
    <rPh sb="307" eb="309">
      <t>セイビ</t>
    </rPh>
    <rPh sb="310" eb="312">
      <t>ユウセン</t>
    </rPh>
    <rPh sb="322" eb="324">
      <t>カンキョ</t>
    </rPh>
    <rPh sb="325" eb="327">
      <t>ジョウキョウ</t>
    </rPh>
    <rPh sb="329" eb="331">
      <t>ヒツヨウ</t>
    </rPh>
    <rPh sb="332" eb="333">
      <t>オウ</t>
    </rPh>
    <rPh sb="336" eb="339">
      <t>ケイカクテキ</t>
    </rPh>
    <rPh sb="340" eb="342">
      <t>シュウゼン</t>
    </rPh>
    <rPh sb="343" eb="34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</si>
</sst>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c:v>0.02</c:v>
                </c:pt>
                <c:pt idx="4">
                  <c:v>0.02</c:v>
                </c:pt>
              </c:numCache>
            </c:numRef>
          </c:val>
        </c:ser>
        <c:dLbls>
          <c:showLegendKey val="0"/>
          <c:showVal val="0"/>
          <c:showCatName val="0"/>
          <c:showSerName val="0"/>
          <c:showPercent val="0"/>
          <c:showBubbleSize val="0"/>
        </c:dLbls>
        <c:gapWidth val="150"/>
        <c:axId val="84390656"/>
        <c:axId val="84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0.22</c:v>
                </c:pt>
                <c:pt idx="3">
                  <c:v>0.13</c:v>
                </c:pt>
                <c:pt idx="4">
                  <c:v>0.16</c:v>
                </c:pt>
              </c:numCache>
            </c:numRef>
          </c:val>
          <c:smooth val="0"/>
        </c:ser>
        <c:dLbls>
          <c:showLegendKey val="0"/>
          <c:showVal val="0"/>
          <c:showCatName val="0"/>
          <c:showSerName val="0"/>
          <c:showPercent val="0"/>
          <c:showBubbleSize val="0"/>
        </c:dLbls>
        <c:marker val="1"/>
        <c:smooth val="0"/>
        <c:axId val="84390656"/>
        <c:axId val="84392576"/>
      </c:lineChart>
      <c:dateAx>
        <c:axId val="84390656"/>
        <c:scaling>
          <c:orientation val="minMax"/>
        </c:scaling>
        <c:delete val="1"/>
        <c:axPos val="b"/>
        <c:numFmt formatCode="ge" sourceLinked="1"/>
        <c:majorTickMark val="none"/>
        <c:minorTickMark val="none"/>
        <c:tickLblPos val="none"/>
        <c:crossAx val="84392576"/>
        <c:crosses val="autoZero"/>
        <c:auto val="1"/>
        <c:lblOffset val="100"/>
        <c:baseTimeUnit val="years"/>
      </c:dateAx>
      <c:valAx>
        <c:axId val="84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92416"/>
        <c:axId val="876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64.81</c:v>
                </c:pt>
                <c:pt idx="3">
                  <c:v>64.81</c:v>
                </c:pt>
                <c:pt idx="4">
                  <c:v>64.66</c:v>
                </c:pt>
              </c:numCache>
            </c:numRef>
          </c:val>
          <c:smooth val="0"/>
        </c:ser>
        <c:dLbls>
          <c:showLegendKey val="0"/>
          <c:showVal val="0"/>
          <c:showCatName val="0"/>
          <c:showSerName val="0"/>
          <c:showPercent val="0"/>
          <c:showBubbleSize val="0"/>
        </c:dLbls>
        <c:marker val="1"/>
        <c:smooth val="0"/>
        <c:axId val="87692416"/>
        <c:axId val="87694336"/>
      </c:lineChart>
      <c:dateAx>
        <c:axId val="87692416"/>
        <c:scaling>
          <c:orientation val="minMax"/>
        </c:scaling>
        <c:delete val="1"/>
        <c:axPos val="b"/>
        <c:numFmt formatCode="ge" sourceLinked="1"/>
        <c:majorTickMark val="none"/>
        <c:minorTickMark val="none"/>
        <c:tickLblPos val="none"/>
        <c:crossAx val="87694336"/>
        <c:crosses val="autoZero"/>
        <c:auto val="1"/>
        <c:lblOffset val="100"/>
        <c:baseTimeUnit val="years"/>
      </c:dateAx>
      <c:valAx>
        <c:axId val="876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99</c:v>
                </c:pt>
                <c:pt idx="3">
                  <c:v>99.02</c:v>
                </c:pt>
                <c:pt idx="4">
                  <c:v>98.86</c:v>
                </c:pt>
              </c:numCache>
            </c:numRef>
          </c:val>
        </c:ser>
        <c:dLbls>
          <c:showLegendKey val="0"/>
          <c:showVal val="0"/>
          <c:showCatName val="0"/>
          <c:showSerName val="0"/>
          <c:showPercent val="0"/>
          <c:showBubbleSize val="0"/>
        </c:dLbls>
        <c:gapWidth val="150"/>
        <c:axId val="87741184"/>
        <c:axId val="877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96.76</c:v>
                </c:pt>
                <c:pt idx="3">
                  <c:v>96.89</c:v>
                </c:pt>
                <c:pt idx="4">
                  <c:v>97.08</c:v>
                </c:pt>
              </c:numCache>
            </c:numRef>
          </c:val>
          <c:smooth val="0"/>
        </c:ser>
        <c:dLbls>
          <c:showLegendKey val="0"/>
          <c:showVal val="0"/>
          <c:showCatName val="0"/>
          <c:showSerName val="0"/>
          <c:showPercent val="0"/>
          <c:showBubbleSize val="0"/>
        </c:dLbls>
        <c:marker val="1"/>
        <c:smooth val="0"/>
        <c:axId val="87741184"/>
        <c:axId val="87743104"/>
      </c:lineChart>
      <c:dateAx>
        <c:axId val="87741184"/>
        <c:scaling>
          <c:orientation val="minMax"/>
        </c:scaling>
        <c:delete val="1"/>
        <c:axPos val="b"/>
        <c:numFmt formatCode="ge" sourceLinked="1"/>
        <c:majorTickMark val="none"/>
        <c:minorTickMark val="none"/>
        <c:tickLblPos val="none"/>
        <c:crossAx val="87743104"/>
        <c:crosses val="autoZero"/>
        <c:auto val="1"/>
        <c:lblOffset val="100"/>
        <c:baseTimeUnit val="years"/>
      </c:dateAx>
      <c:valAx>
        <c:axId val="877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105.69</c:v>
                </c:pt>
                <c:pt idx="3">
                  <c:v>103.35</c:v>
                </c:pt>
                <c:pt idx="4">
                  <c:v>103.63</c:v>
                </c:pt>
              </c:numCache>
            </c:numRef>
          </c:val>
        </c:ser>
        <c:dLbls>
          <c:showLegendKey val="0"/>
          <c:showVal val="0"/>
          <c:showCatName val="0"/>
          <c:showSerName val="0"/>
          <c:showPercent val="0"/>
          <c:showBubbleSize val="0"/>
        </c:dLbls>
        <c:gapWidth val="150"/>
        <c:axId val="85950848"/>
        <c:axId val="85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108.72</c:v>
                </c:pt>
                <c:pt idx="3">
                  <c:v>110.25</c:v>
                </c:pt>
                <c:pt idx="4">
                  <c:v>109.82</c:v>
                </c:pt>
              </c:numCache>
            </c:numRef>
          </c:val>
          <c:smooth val="0"/>
        </c:ser>
        <c:dLbls>
          <c:showLegendKey val="0"/>
          <c:showVal val="0"/>
          <c:showCatName val="0"/>
          <c:showSerName val="0"/>
          <c:showPercent val="0"/>
          <c:showBubbleSize val="0"/>
        </c:dLbls>
        <c:marker val="1"/>
        <c:smooth val="0"/>
        <c:axId val="85950848"/>
        <c:axId val="85952768"/>
      </c:lineChart>
      <c:dateAx>
        <c:axId val="85950848"/>
        <c:scaling>
          <c:orientation val="minMax"/>
        </c:scaling>
        <c:delete val="1"/>
        <c:axPos val="b"/>
        <c:numFmt formatCode="ge" sourceLinked="1"/>
        <c:majorTickMark val="none"/>
        <c:minorTickMark val="none"/>
        <c:tickLblPos val="none"/>
        <c:crossAx val="85952768"/>
        <c:crosses val="autoZero"/>
        <c:auto val="1"/>
        <c:lblOffset val="100"/>
        <c:baseTimeUnit val="years"/>
      </c:dateAx>
      <c:valAx>
        <c:axId val="85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5.4</c:v>
                </c:pt>
                <c:pt idx="3">
                  <c:v>10.4</c:v>
                </c:pt>
                <c:pt idx="4">
                  <c:v>14.29</c:v>
                </c:pt>
              </c:numCache>
            </c:numRef>
          </c:val>
        </c:ser>
        <c:dLbls>
          <c:showLegendKey val="0"/>
          <c:showVal val="0"/>
          <c:showCatName val="0"/>
          <c:showSerName val="0"/>
          <c:showPercent val="0"/>
          <c:showBubbleSize val="0"/>
        </c:dLbls>
        <c:gapWidth val="150"/>
        <c:axId val="85979136"/>
        <c:axId val="85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23.27</c:v>
                </c:pt>
                <c:pt idx="3">
                  <c:v>25.8</c:v>
                </c:pt>
                <c:pt idx="4">
                  <c:v>25.28</c:v>
                </c:pt>
              </c:numCache>
            </c:numRef>
          </c:val>
          <c:smooth val="0"/>
        </c:ser>
        <c:dLbls>
          <c:showLegendKey val="0"/>
          <c:showVal val="0"/>
          <c:showCatName val="0"/>
          <c:showSerName val="0"/>
          <c:showPercent val="0"/>
          <c:showBubbleSize val="0"/>
        </c:dLbls>
        <c:marker val="1"/>
        <c:smooth val="0"/>
        <c:axId val="85979136"/>
        <c:axId val="85981056"/>
      </c:lineChart>
      <c:dateAx>
        <c:axId val="85979136"/>
        <c:scaling>
          <c:orientation val="minMax"/>
        </c:scaling>
        <c:delete val="1"/>
        <c:axPos val="b"/>
        <c:numFmt formatCode="ge" sourceLinked="1"/>
        <c:majorTickMark val="none"/>
        <c:minorTickMark val="none"/>
        <c:tickLblPos val="none"/>
        <c:crossAx val="85981056"/>
        <c:crosses val="autoZero"/>
        <c:auto val="1"/>
        <c:lblOffset val="100"/>
        <c:baseTimeUnit val="years"/>
      </c:dateAx>
      <c:valAx>
        <c:axId val="85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7133568"/>
        <c:axId val="87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2.75</c:v>
                </c:pt>
                <c:pt idx="3">
                  <c:v>3.39</c:v>
                </c:pt>
                <c:pt idx="4">
                  <c:v>4.08</c:v>
                </c:pt>
              </c:numCache>
            </c:numRef>
          </c:val>
          <c:smooth val="0"/>
        </c:ser>
        <c:dLbls>
          <c:showLegendKey val="0"/>
          <c:showVal val="0"/>
          <c:showCatName val="0"/>
          <c:showSerName val="0"/>
          <c:showPercent val="0"/>
          <c:showBubbleSize val="0"/>
        </c:dLbls>
        <c:marker val="1"/>
        <c:smooth val="0"/>
        <c:axId val="87133568"/>
        <c:axId val="87139840"/>
      </c:lineChart>
      <c:dateAx>
        <c:axId val="87133568"/>
        <c:scaling>
          <c:orientation val="minMax"/>
        </c:scaling>
        <c:delete val="1"/>
        <c:axPos val="b"/>
        <c:numFmt formatCode="ge" sourceLinked="1"/>
        <c:majorTickMark val="none"/>
        <c:minorTickMark val="none"/>
        <c:tickLblPos val="none"/>
        <c:crossAx val="87139840"/>
        <c:crosses val="autoZero"/>
        <c:auto val="1"/>
        <c:lblOffset val="100"/>
        <c:baseTimeUnit val="years"/>
      </c:dateAx>
      <c:valAx>
        <c:axId val="87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c:v>3.64</c:v>
                </c:pt>
                <c:pt idx="4" formatCode="#,##0.00;&quot;△&quot;#,##0.00">
                  <c:v>0</c:v>
                </c:pt>
              </c:numCache>
            </c:numRef>
          </c:val>
        </c:ser>
        <c:dLbls>
          <c:showLegendKey val="0"/>
          <c:showVal val="0"/>
          <c:showCatName val="0"/>
          <c:showSerName val="0"/>
          <c:showPercent val="0"/>
          <c:showBubbleSize val="0"/>
        </c:dLbls>
        <c:gapWidth val="150"/>
        <c:axId val="87162240"/>
        <c:axId val="871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0.6</c:v>
                </c:pt>
                <c:pt idx="4">
                  <c:v>0.45</c:v>
                </c:pt>
              </c:numCache>
            </c:numRef>
          </c:val>
          <c:smooth val="0"/>
        </c:ser>
        <c:dLbls>
          <c:showLegendKey val="0"/>
          <c:showVal val="0"/>
          <c:showCatName val="0"/>
          <c:showSerName val="0"/>
          <c:showPercent val="0"/>
          <c:showBubbleSize val="0"/>
        </c:dLbls>
        <c:marker val="1"/>
        <c:smooth val="0"/>
        <c:axId val="87162240"/>
        <c:axId val="87164416"/>
      </c:lineChart>
      <c:dateAx>
        <c:axId val="87162240"/>
        <c:scaling>
          <c:orientation val="minMax"/>
        </c:scaling>
        <c:delete val="1"/>
        <c:axPos val="b"/>
        <c:numFmt formatCode="ge" sourceLinked="1"/>
        <c:majorTickMark val="none"/>
        <c:minorTickMark val="none"/>
        <c:tickLblPos val="none"/>
        <c:crossAx val="87164416"/>
        <c:crosses val="autoZero"/>
        <c:auto val="1"/>
        <c:lblOffset val="100"/>
        <c:baseTimeUnit val="years"/>
      </c:dateAx>
      <c:valAx>
        <c:axId val="87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57.57</c:v>
                </c:pt>
                <c:pt idx="3">
                  <c:v>81.430000000000007</c:v>
                </c:pt>
                <c:pt idx="4">
                  <c:v>78.27</c:v>
                </c:pt>
              </c:numCache>
            </c:numRef>
          </c:val>
        </c:ser>
        <c:dLbls>
          <c:showLegendKey val="0"/>
          <c:showVal val="0"/>
          <c:showCatName val="0"/>
          <c:showSerName val="0"/>
          <c:showPercent val="0"/>
          <c:showBubbleSize val="0"/>
        </c:dLbls>
        <c:gapWidth val="150"/>
        <c:axId val="87186432"/>
        <c:axId val="87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c:v>
                </c:pt>
                <c:pt idx="3">
                  <c:v>65.17</c:v>
                </c:pt>
                <c:pt idx="4">
                  <c:v>67.7</c:v>
                </c:pt>
              </c:numCache>
            </c:numRef>
          </c:val>
          <c:smooth val="0"/>
        </c:ser>
        <c:dLbls>
          <c:showLegendKey val="0"/>
          <c:showVal val="0"/>
          <c:showCatName val="0"/>
          <c:showSerName val="0"/>
          <c:showPercent val="0"/>
          <c:showBubbleSize val="0"/>
        </c:dLbls>
        <c:marker val="1"/>
        <c:smooth val="0"/>
        <c:axId val="87186432"/>
        <c:axId val="87237760"/>
      </c:lineChart>
      <c:dateAx>
        <c:axId val="87186432"/>
        <c:scaling>
          <c:orientation val="minMax"/>
        </c:scaling>
        <c:delete val="1"/>
        <c:axPos val="b"/>
        <c:numFmt formatCode="ge" sourceLinked="1"/>
        <c:majorTickMark val="none"/>
        <c:minorTickMark val="none"/>
        <c:tickLblPos val="none"/>
        <c:crossAx val="87237760"/>
        <c:crosses val="autoZero"/>
        <c:auto val="1"/>
        <c:lblOffset val="100"/>
        <c:baseTimeUnit val="years"/>
      </c:dateAx>
      <c:valAx>
        <c:axId val="87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324.62</c:v>
                </c:pt>
                <c:pt idx="3">
                  <c:v>301.26</c:v>
                </c:pt>
                <c:pt idx="4">
                  <c:v>262.29000000000002</c:v>
                </c:pt>
              </c:numCache>
            </c:numRef>
          </c:val>
        </c:ser>
        <c:dLbls>
          <c:showLegendKey val="0"/>
          <c:showVal val="0"/>
          <c:showCatName val="0"/>
          <c:showSerName val="0"/>
          <c:showPercent val="0"/>
          <c:showBubbleSize val="0"/>
        </c:dLbls>
        <c:gapWidth val="150"/>
        <c:axId val="87259776"/>
        <c:axId val="87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665.11</c:v>
                </c:pt>
                <c:pt idx="3">
                  <c:v>642.57000000000005</c:v>
                </c:pt>
                <c:pt idx="4">
                  <c:v>599.92999999999995</c:v>
                </c:pt>
              </c:numCache>
            </c:numRef>
          </c:val>
          <c:smooth val="0"/>
        </c:ser>
        <c:dLbls>
          <c:showLegendKey val="0"/>
          <c:showVal val="0"/>
          <c:showCatName val="0"/>
          <c:showSerName val="0"/>
          <c:showPercent val="0"/>
          <c:showBubbleSize val="0"/>
        </c:dLbls>
        <c:marker val="1"/>
        <c:smooth val="0"/>
        <c:axId val="87259776"/>
        <c:axId val="87270144"/>
      </c:lineChart>
      <c:dateAx>
        <c:axId val="87259776"/>
        <c:scaling>
          <c:orientation val="minMax"/>
        </c:scaling>
        <c:delete val="1"/>
        <c:axPos val="b"/>
        <c:numFmt formatCode="ge" sourceLinked="1"/>
        <c:majorTickMark val="none"/>
        <c:minorTickMark val="none"/>
        <c:tickLblPos val="none"/>
        <c:crossAx val="87270144"/>
        <c:crosses val="autoZero"/>
        <c:auto val="1"/>
        <c:lblOffset val="100"/>
        <c:baseTimeUnit val="years"/>
      </c:dateAx>
      <c:valAx>
        <c:axId val="87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85.69</c:v>
                </c:pt>
                <c:pt idx="3">
                  <c:v>86.37</c:v>
                </c:pt>
                <c:pt idx="4">
                  <c:v>91.88</c:v>
                </c:pt>
              </c:numCache>
            </c:numRef>
          </c:val>
        </c:ser>
        <c:dLbls>
          <c:showLegendKey val="0"/>
          <c:showVal val="0"/>
          <c:showCatName val="0"/>
          <c:showSerName val="0"/>
          <c:showPercent val="0"/>
          <c:showBubbleSize val="0"/>
        </c:dLbls>
        <c:gapWidth val="150"/>
        <c:axId val="87365888"/>
        <c:axId val="87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85.64</c:v>
                </c:pt>
                <c:pt idx="3">
                  <c:v>94.3</c:v>
                </c:pt>
                <c:pt idx="4">
                  <c:v>95.76</c:v>
                </c:pt>
              </c:numCache>
            </c:numRef>
          </c:val>
          <c:smooth val="0"/>
        </c:ser>
        <c:dLbls>
          <c:showLegendKey val="0"/>
          <c:showVal val="0"/>
          <c:showCatName val="0"/>
          <c:showSerName val="0"/>
          <c:showPercent val="0"/>
          <c:showBubbleSize val="0"/>
        </c:dLbls>
        <c:marker val="1"/>
        <c:smooth val="0"/>
        <c:axId val="87365888"/>
        <c:axId val="87372160"/>
      </c:lineChart>
      <c:dateAx>
        <c:axId val="87365888"/>
        <c:scaling>
          <c:orientation val="minMax"/>
        </c:scaling>
        <c:delete val="1"/>
        <c:axPos val="b"/>
        <c:numFmt formatCode="ge" sourceLinked="1"/>
        <c:majorTickMark val="none"/>
        <c:minorTickMark val="none"/>
        <c:tickLblPos val="none"/>
        <c:crossAx val="87372160"/>
        <c:crosses val="autoZero"/>
        <c:auto val="1"/>
        <c:lblOffset val="100"/>
        <c:baseTimeUnit val="years"/>
      </c:dateAx>
      <c:valAx>
        <c:axId val="87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80.599999999999994</c:v>
                </c:pt>
                <c:pt idx="3">
                  <c:v>80.239999999999995</c:v>
                </c:pt>
                <c:pt idx="4">
                  <c:v>75.510000000000005</c:v>
                </c:pt>
              </c:numCache>
            </c:numRef>
          </c:val>
        </c:ser>
        <c:dLbls>
          <c:showLegendKey val="0"/>
          <c:showVal val="0"/>
          <c:showCatName val="0"/>
          <c:showSerName val="0"/>
          <c:showPercent val="0"/>
          <c:showBubbleSize val="0"/>
        </c:dLbls>
        <c:gapWidth val="150"/>
        <c:axId val="87401984"/>
        <c:axId val="87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133</c:v>
                </c:pt>
                <c:pt idx="3">
                  <c:v>120.18</c:v>
                </c:pt>
                <c:pt idx="4">
                  <c:v>119</c:v>
                </c:pt>
              </c:numCache>
            </c:numRef>
          </c:val>
          <c:smooth val="0"/>
        </c:ser>
        <c:dLbls>
          <c:showLegendKey val="0"/>
          <c:showVal val="0"/>
          <c:showCatName val="0"/>
          <c:showSerName val="0"/>
          <c:showPercent val="0"/>
          <c:showBubbleSize val="0"/>
        </c:dLbls>
        <c:marker val="1"/>
        <c:smooth val="0"/>
        <c:axId val="87401984"/>
        <c:axId val="87403904"/>
      </c:lineChart>
      <c:dateAx>
        <c:axId val="87401984"/>
        <c:scaling>
          <c:orientation val="minMax"/>
        </c:scaling>
        <c:delete val="1"/>
        <c:axPos val="b"/>
        <c:numFmt formatCode="ge" sourceLinked="1"/>
        <c:majorTickMark val="none"/>
        <c:minorTickMark val="none"/>
        <c:tickLblPos val="none"/>
        <c:crossAx val="87403904"/>
        <c:crosses val="autoZero"/>
        <c:auto val="1"/>
        <c:lblOffset val="100"/>
        <c:baseTimeUnit val="years"/>
      </c:dateAx>
      <c:valAx>
        <c:axId val="87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CA33" sqref="CA3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埼玉県　戸田市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
        <v>121</v>
      </c>
      <c r="AE8" s="50"/>
      <c r="AF8" s="50"/>
      <c r="AG8" s="50"/>
      <c r="AH8" s="50"/>
      <c r="AI8" s="50"/>
      <c r="AJ8" s="50"/>
      <c r="AK8" s="4"/>
      <c r="AL8" s="51">
        <f>データ!S6</f>
        <v>137320</v>
      </c>
      <c r="AM8" s="51"/>
      <c r="AN8" s="51"/>
      <c r="AO8" s="51"/>
      <c r="AP8" s="51"/>
      <c r="AQ8" s="51"/>
      <c r="AR8" s="51"/>
      <c r="AS8" s="51"/>
      <c r="AT8" s="46">
        <f>データ!T6</f>
        <v>18.190000000000001</v>
      </c>
      <c r="AU8" s="46"/>
      <c r="AV8" s="46"/>
      <c r="AW8" s="46"/>
      <c r="AX8" s="46"/>
      <c r="AY8" s="46"/>
      <c r="AZ8" s="46"/>
      <c r="BA8" s="46"/>
      <c r="BB8" s="46">
        <f>データ!U6</f>
        <v>7549.2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59.82</v>
      </c>
      <c r="J10" s="46"/>
      <c r="K10" s="46"/>
      <c r="L10" s="46"/>
      <c r="M10" s="46"/>
      <c r="N10" s="46"/>
      <c r="O10" s="46"/>
      <c r="P10" s="46">
        <f>データ!P6</f>
        <v>89.37</v>
      </c>
      <c r="Q10" s="46"/>
      <c r="R10" s="46"/>
      <c r="S10" s="46"/>
      <c r="T10" s="46"/>
      <c r="U10" s="46"/>
      <c r="V10" s="46"/>
      <c r="W10" s="46">
        <f>データ!Q6</f>
        <v>77.959999999999994</v>
      </c>
      <c r="X10" s="46"/>
      <c r="Y10" s="46"/>
      <c r="Z10" s="46"/>
      <c r="AA10" s="46"/>
      <c r="AB10" s="46"/>
      <c r="AC10" s="46"/>
      <c r="AD10" s="51">
        <f>データ!R6</f>
        <v>777</v>
      </c>
      <c r="AE10" s="51"/>
      <c r="AF10" s="51"/>
      <c r="AG10" s="51"/>
      <c r="AH10" s="51"/>
      <c r="AI10" s="51"/>
      <c r="AJ10" s="51"/>
      <c r="AK10" s="2"/>
      <c r="AL10" s="51">
        <f>データ!V6</f>
        <v>123140</v>
      </c>
      <c r="AM10" s="51"/>
      <c r="AN10" s="51"/>
      <c r="AO10" s="51"/>
      <c r="AP10" s="51"/>
      <c r="AQ10" s="51"/>
      <c r="AR10" s="51"/>
      <c r="AS10" s="51"/>
      <c r="AT10" s="46">
        <f>データ!W6</f>
        <v>11.86</v>
      </c>
      <c r="AU10" s="46"/>
      <c r="AV10" s="46"/>
      <c r="AW10" s="46"/>
      <c r="AX10" s="46"/>
      <c r="AY10" s="46"/>
      <c r="AZ10" s="46"/>
      <c r="BA10" s="46"/>
      <c r="BB10" s="46">
        <f>データ!X6</f>
        <v>10382.799999999999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2.7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2.7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2.7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2.7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2.7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2.7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2.7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2.7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2.7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2.7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2.7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2.7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2.7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2.7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2.7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2.7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2.7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2.7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2.7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2.7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2.75" customHeight="1" x14ac:dyDescent="0.15">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2.75" customHeight="1" x14ac:dyDescent="0.15">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2.7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2.7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2.7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2.7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2.7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2.7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2.7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2.7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2.7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2.7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2.7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2.7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122</v>
      </c>
      <c r="BM47" s="80"/>
      <c r="BN47" s="80"/>
      <c r="BO47" s="80"/>
      <c r="BP47" s="80"/>
      <c r="BQ47" s="80"/>
      <c r="BR47" s="80"/>
      <c r="BS47" s="80"/>
      <c r="BT47" s="80"/>
      <c r="BU47" s="80"/>
      <c r="BV47" s="80"/>
      <c r="BW47" s="80"/>
      <c r="BX47" s="80"/>
      <c r="BY47" s="80"/>
      <c r="BZ47" s="81"/>
    </row>
    <row r="48" spans="1:78" ht="12.7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2.7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2.7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2.7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2.7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2.7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2.7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2.7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2.75" customHeight="1" x14ac:dyDescent="0.15">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2.75" customHeight="1" x14ac:dyDescent="0.15">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2.7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2.7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2.7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2.7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2.7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2.7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2.7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2.7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2.7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119</v>
      </c>
      <c r="BM66" s="80"/>
      <c r="BN66" s="80"/>
      <c r="BO66" s="80"/>
      <c r="BP66" s="80"/>
      <c r="BQ66" s="80"/>
      <c r="BR66" s="80"/>
      <c r="BS66" s="80"/>
      <c r="BT66" s="80"/>
      <c r="BU66" s="80"/>
      <c r="BV66" s="80"/>
      <c r="BW66" s="80"/>
      <c r="BX66" s="80"/>
      <c r="BY66" s="80"/>
      <c r="BZ66" s="81"/>
    </row>
    <row r="67" spans="1:78" ht="12.7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2.7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2.7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2.7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2.7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2.7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2.7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2.7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2.7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2.7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2.7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2.7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2.75" customHeight="1" x14ac:dyDescent="0.15">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2.75" customHeight="1" x14ac:dyDescent="0.15">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2.7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2.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112241</v>
      </c>
      <c r="D6" s="34">
        <f t="shared" si="3"/>
        <v>46</v>
      </c>
      <c r="E6" s="34">
        <f t="shared" si="3"/>
        <v>17</v>
      </c>
      <c r="F6" s="34">
        <f t="shared" si="3"/>
        <v>1</v>
      </c>
      <c r="G6" s="34">
        <f t="shared" si="3"/>
        <v>0</v>
      </c>
      <c r="H6" s="34" t="str">
        <f t="shared" si="3"/>
        <v>埼玉県　戸田市</v>
      </c>
      <c r="I6" s="34" t="str">
        <f t="shared" si="3"/>
        <v>法適用</v>
      </c>
      <c r="J6" s="34" t="str">
        <f t="shared" si="3"/>
        <v>下水道事業</v>
      </c>
      <c r="K6" s="34" t="str">
        <f t="shared" si="3"/>
        <v>公共下水道</v>
      </c>
      <c r="L6" s="34" t="str">
        <f t="shared" si="3"/>
        <v>Aa</v>
      </c>
      <c r="M6" s="34">
        <f t="shared" si="3"/>
        <v>0</v>
      </c>
      <c r="N6" s="35" t="str">
        <f t="shared" si="3"/>
        <v>-</v>
      </c>
      <c r="O6" s="35">
        <f t="shared" si="3"/>
        <v>59.82</v>
      </c>
      <c r="P6" s="35">
        <f t="shared" si="3"/>
        <v>89.37</v>
      </c>
      <c r="Q6" s="35">
        <f t="shared" si="3"/>
        <v>77.959999999999994</v>
      </c>
      <c r="R6" s="35">
        <f t="shared" si="3"/>
        <v>777</v>
      </c>
      <c r="S6" s="35">
        <f t="shared" si="3"/>
        <v>137320</v>
      </c>
      <c r="T6" s="35">
        <f t="shared" si="3"/>
        <v>18.190000000000001</v>
      </c>
      <c r="U6" s="35">
        <f t="shared" si="3"/>
        <v>7549.2</v>
      </c>
      <c r="V6" s="35">
        <f t="shared" si="3"/>
        <v>123140</v>
      </c>
      <c r="W6" s="35">
        <f t="shared" si="3"/>
        <v>11.86</v>
      </c>
      <c r="X6" s="35">
        <f t="shared" si="3"/>
        <v>10382.799999999999</v>
      </c>
      <c r="Y6" s="36" t="str">
        <f>IF(Y7="",NA(),Y7)</f>
        <v>-</v>
      </c>
      <c r="Z6" s="36" t="str">
        <f t="shared" ref="Z6:AH6" si="4">IF(Z7="",NA(),Z7)</f>
        <v>-</v>
      </c>
      <c r="AA6" s="36">
        <f t="shared" si="4"/>
        <v>105.69</v>
      </c>
      <c r="AB6" s="36">
        <f t="shared" si="4"/>
        <v>103.35</v>
      </c>
      <c r="AC6" s="36">
        <f t="shared" si="4"/>
        <v>103.63</v>
      </c>
      <c r="AD6" s="36" t="str">
        <f t="shared" si="4"/>
        <v>-</v>
      </c>
      <c r="AE6" s="36" t="str">
        <f t="shared" si="4"/>
        <v>-</v>
      </c>
      <c r="AF6" s="36">
        <f t="shared" si="4"/>
        <v>108.72</v>
      </c>
      <c r="AG6" s="36">
        <f t="shared" si="4"/>
        <v>110.25</v>
      </c>
      <c r="AH6" s="36">
        <f t="shared" si="4"/>
        <v>109.82</v>
      </c>
      <c r="AI6" s="35" t="str">
        <f>IF(AI7="","",IF(AI7="-","【-】","【"&amp;SUBSTITUTE(TEXT(AI7,"#,##0.00"),"-","△")&amp;"】"))</f>
        <v>【108.57】</v>
      </c>
      <c r="AJ6" s="36" t="str">
        <f>IF(AJ7="",NA(),AJ7)</f>
        <v>-</v>
      </c>
      <c r="AK6" s="36" t="str">
        <f t="shared" ref="AK6:AS6" si="5">IF(AK7="",NA(),AK7)</f>
        <v>-</v>
      </c>
      <c r="AL6" s="35">
        <f t="shared" si="5"/>
        <v>0</v>
      </c>
      <c r="AM6" s="36">
        <f t="shared" si="5"/>
        <v>3.64</v>
      </c>
      <c r="AN6" s="35">
        <f t="shared" si="5"/>
        <v>0</v>
      </c>
      <c r="AO6" s="36" t="str">
        <f t="shared" si="5"/>
        <v>-</v>
      </c>
      <c r="AP6" s="36" t="str">
        <f t="shared" si="5"/>
        <v>-</v>
      </c>
      <c r="AQ6" s="35">
        <f t="shared" si="5"/>
        <v>0</v>
      </c>
      <c r="AR6" s="36">
        <f t="shared" si="5"/>
        <v>0.6</v>
      </c>
      <c r="AS6" s="36">
        <f t="shared" si="5"/>
        <v>0.45</v>
      </c>
      <c r="AT6" s="35" t="str">
        <f>IF(AT7="","",IF(AT7="-","【-】","【"&amp;SUBSTITUTE(TEXT(AT7,"#,##0.00"),"-","△")&amp;"】"))</f>
        <v>【4.38】</v>
      </c>
      <c r="AU6" s="36" t="str">
        <f>IF(AU7="",NA(),AU7)</f>
        <v>-</v>
      </c>
      <c r="AV6" s="36" t="str">
        <f t="shared" ref="AV6:BD6" si="6">IF(AV7="",NA(),AV7)</f>
        <v>-</v>
      </c>
      <c r="AW6" s="36">
        <f t="shared" si="6"/>
        <v>57.57</v>
      </c>
      <c r="AX6" s="36">
        <f t="shared" si="6"/>
        <v>81.430000000000007</v>
      </c>
      <c r="AY6" s="36">
        <f t="shared" si="6"/>
        <v>78.27</v>
      </c>
      <c r="AZ6" s="36" t="str">
        <f t="shared" si="6"/>
        <v>-</v>
      </c>
      <c r="BA6" s="36" t="str">
        <f t="shared" si="6"/>
        <v>-</v>
      </c>
      <c r="BB6" s="36">
        <f t="shared" si="6"/>
        <v>61</v>
      </c>
      <c r="BC6" s="36">
        <f t="shared" si="6"/>
        <v>65.17</v>
      </c>
      <c r="BD6" s="36">
        <f t="shared" si="6"/>
        <v>67.7</v>
      </c>
      <c r="BE6" s="35" t="str">
        <f>IF(BE7="","",IF(BE7="-","【-】","【"&amp;SUBSTITUTE(TEXT(BE7,"#,##0.00"),"-","△")&amp;"】"))</f>
        <v>【59.95】</v>
      </c>
      <c r="BF6" s="36" t="str">
        <f>IF(BF7="",NA(),BF7)</f>
        <v>-</v>
      </c>
      <c r="BG6" s="36" t="str">
        <f t="shared" ref="BG6:BO6" si="7">IF(BG7="",NA(),BG7)</f>
        <v>-</v>
      </c>
      <c r="BH6" s="36">
        <f t="shared" si="7"/>
        <v>324.62</v>
      </c>
      <c r="BI6" s="36">
        <f t="shared" si="7"/>
        <v>301.26</v>
      </c>
      <c r="BJ6" s="36">
        <f t="shared" si="7"/>
        <v>262.29000000000002</v>
      </c>
      <c r="BK6" s="36" t="str">
        <f t="shared" si="7"/>
        <v>-</v>
      </c>
      <c r="BL6" s="36" t="str">
        <f t="shared" si="7"/>
        <v>-</v>
      </c>
      <c r="BM6" s="36">
        <f t="shared" si="7"/>
        <v>665.11</v>
      </c>
      <c r="BN6" s="36">
        <f t="shared" si="7"/>
        <v>642.57000000000005</v>
      </c>
      <c r="BO6" s="36">
        <f t="shared" si="7"/>
        <v>599.92999999999995</v>
      </c>
      <c r="BP6" s="35" t="str">
        <f>IF(BP7="","",IF(BP7="-","【-】","【"&amp;SUBSTITUTE(TEXT(BP7,"#,##0.00"),"-","△")&amp;"】"))</f>
        <v>【728.30】</v>
      </c>
      <c r="BQ6" s="36" t="str">
        <f>IF(BQ7="",NA(),BQ7)</f>
        <v>-</v>
      </c>
      <c r="BR6" s="36" t="str">
        <f t="shared" ref="BR6:BZ6" si="8">IF(BR7="",NA(),BR7)</f>
        <v>-</v>
      </c>
      <c r="BS6" s="36">
        <f t="shared" si="8"/>
        <v>85.69</v>
      </c>
      <c r="BT6" s="36">
        <f t="shared" si="8"/>
        <v>86.37</v>
      </c>
      <c r="BU6" s="36">
        <f t="shared" si="8"/>
        <v>91.88</v>
      </c>
      <c r="BV6" s="36" t="str">
        <f t="shared" si="8"/>
        <v>-</v>
      </c>
      <c r="BW6" s="36" t="str">
        <f t="shared" si="8"/>
        <v>-</v>
      </c>
      <c r="BX6" s="36">
        <f t="shared" si="8"/>
        <v>85.64</v>
      </c>
      <c r="BY6" s="36">
        <f t="shared" si="8"/>
        <v>94.3</v>
      </c>
      <c r="BZ6" s="36">
        <f t="shared" si="8"/>
        <v>95.76</v>
      </c>
      <c r="CA6" s="35" t="str">
        <f>IF(CA7="","",IF(CA7="-","【-】","【"&amp;SUBSTITUTE(TEXT(CA7,"#,##0.00"),"-","△")&amp;"】"))</f>
        <v>【100.04】</v>
      </c>
      <c r="CB6" s="36" t="str">
        <f>IF(CB7="",NA(),CB7)</f>
        <v>-</v>
      </c>
      <c r="CC6" s="36" t="str">
        <f t="shared" ref="CC6:CK6" si="9">IF(CC7="",NA(),CC7)</f>
        <v>-</v>
      </c>
      <c r="CD6" s="36">
        <f t="shared" si="9"/>
        <v>80.599999999999994</v>
      </c>
      <c r="CE6" s="36">
        <f t="shared" si="9"/>
        <v>80.239999999999995</v>
      </c>
      <c r="CF6" s="36">
        <f t="shared" si="9"/>
        <v>75.510000000000005</v>
      </c>
      <c r="CG6" s="36" t="str">
        <f t="shared" si="9"/>
        <v>-</v>
      </c>
      <c r="CH6" s="36" t="str">
        <f t="shared" si="9"/>
        <v>-</v>
      </c>
      <c r="CI6" s="36">
        <f t="shared" si="9"/>
        <v>133</v>
      </c>
      <c r="CJ6" s="36">
        <f t="shared" si="9"/>
        <v>120.18</v>
      </c>
      <c r="CK6" s="36">
        <f t="shared" si="9"/>
        <v>119</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64.81</v>
      </c>
      <c r="CU6" s="36">
        <f t="shared" si="10"/>
        <v>64.81</v>
      </c>
      <c r="CV6" s="36">
        <f t="shared" si="10"/>
        <v>64.66</v>
      </c>
      <c r="CW6" s="35" t="str">
        <f>IF(CW7="","",IF(CW7="-","【-】","【"&amp;SUBSTITUTE(TEXT(CW7,"#,##0.00"),"-","△")&amp;"】"))</f>
        <v>【60.09】</v>
      </c>
      <c r="CX6" s="36" t="str">
        <f>IF(CX7="",NA(),CX7)</f>
        <v>-</v>
      </c>
      <c r="CY6" s="36" t="str">
        <f t="shared" ref="CY6:DG6" si="11">IF(CY7="",NA(),CY7)</f>
        <v>-</v>
      </c>
      <c r="CZ6" s="36">
        <f t="shared" si="11"/>
        <v>99</v>
      </c>
      <c r="DA6" s="36">
        <f t="shared" si="11"/>
        <v>99.02</v>
      </c>
      <c r="DB6" s="36">
        <f t="shared" si="11"/>
        <v>98.86</v>
      </c>
      <c r="DC6" s="36" t="str">
        <f t="shared" si="11"/>
        <v>-</v>
      </c>
      <c r="DD6" s="36" t="str">
        <f t="shared" si="11"/>
        <v>-</v>
      </c>
      <c r="DE6" s="36">
        <f t="shared" si="11"/>
        <v>96.76</v>
      </c>
      <c r="DF6" s="36">
        <f t="shared" si="11"/>
        <v>96.89</v>
      </c>
      <c r="DG6" s="36">
        <f t="shared" si="11"/>
        <v>97.08</v>
      </c>
      <c r="DH6" s="35" t="str">
        <f>IF(DH7="","",IF(DH7="-","【-】","【"&amp;SUBSTITUTE(TEXT(DH7,"#,##0.00"),"-","△")&amp;"】"))</f>
        <v>【94.90】</v>
      </c>
      <c r="DI6" s="36" t="str">
        <f>IF(DI7="",NA(),DI7)</f>
        <v>-</v>
      </c>
      <c r="DJ6" s="36" t="str">
        <f t="shared" ref="DJ6:DR6" si="12">IF(DJ7="",NA(),DJ7)</f>
        <v>-</v>
      </c>
      <c r="DK6" s="36">
        <f t="shared" si="12"/>
        <v>5.4</v>
      </c>
      <c r="DL6" s="36">
        <f t="shared" si="12"/>
        <v>10.4</v>
      </c>
      <c r="DM6" s="36">
        <f t="shared" si="12"/>
        <v>14.29</v>
      </c>
      <c r="DN6" s="36" t="str">
        <f t="shared" si="12"/>
        <v>-</v>
      </c>
      <c r="DO6" s="36" t="str">
        <f t="shared" si="12"/>
        <v>-</v>
      </c>
      <c r="DP6" s="36">
        <f t="shared" si="12"/>
        <v>23.27</v>
      </c>
      <c r="DQ6" s="36">
        <f t="shared" si="12"/>
        <v>25.8</v>
      </c>
      <c r="DR6" s="36">
        <f t="shared" si="12"/>
        <v>25.28</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2.75</v>
      </c>
      <c r="EB6" s="36">
        <f t="shared" si="13"/>
        <v>3.39</v>
      </c>
      <c r="EC6" s="36">
        <f t="shared" si="13"/>
        <v>4.08</v>
      </c>
      <c r="ED6" s="35" t="str">
        <f>IF(ED7="","",IF(ED7="-","【-】","【"&amp;SUBSTITUTE(TEXT(ED7,"#,##0.00"),"-","△")&amp;"】"))</f>
        <v>【4.96】</v>
      </c>
      <c r="EE6" s="36" t="str">
        <f>IF(EE7="",NA(),EE7)</f>
        <v>-</v>
      </c>
      <c r="EF6" s="36" t="str">
        <f t="shared" ref="EF6:EN6" si="14">IF(EF7="",NA(),EF7)</f>
        <v>-</v>
      </c>
      <c r="EG6" s="35">
        <f t="shared" si="14"/>
        <v>0</v>
      </c>
      <c r="EH6" s="36">
        <f t="shared" si="14"/>
        <v>0.02</v>
      </c>
      <c r="EI6" s="36">
        <f t="shared" si="14"/>
        <v>0.02</v>
      </c>
      <c r="EJ6" s="36" t="str">
        <f t="shared" si="14"/>
        <v>-</v>
      </c>
      <c r="EK6" s="36" t="str">
        <f t="shared" si="14"/>
        <v>-</v>
      </c>
      <c r="EL6" s="36">
        <f t="shared" si="14"/>
        <v>0.22</v>
      </c>
      <c r="EM6" s="36">
        <f t="shared" si="14"/>
        <v>0.13</v>
      </c>
      <c r="EN6" s="36">
        <f t="shared" si="14"/>
        <v>0.16</v>
      </c>
      <c r="EO6" s="35" t="str">
        <f>IF(EO7="","",IF(EO7="-","【-】","【"&amp;SUBSTITUTE(TEXT(EO7,"#,##0.00"),"-","△")&amp;"】"))</f>
        <v>【0.27】</v>
      </c>
    </row>
    <row r="7" spans="1:148" s="37" customFormat="1" x14ac:dyDescent="0.15">
      <c r="A7" s="29"/>
      <c r="B7" s="38">
        <v>2016</v>
      </c>
      <c r="C7" s="38">
        <v>112241</v>
      </c>
      <c r="D7" s="38">
        <v>46</v>
      </c>
      <c r="E7" s="38">
        <v>17</v>
      </c>
      <c r="F7" s="38">
        <v>1</v>
      </c>
      <c r="G7" s="38">
        <v>0</v>
      </c>
      <c r="H7" s="38" t="s">
        <v>108</v>
      </c>
      <c r="I7" s="38" t="s">
        <v>109</v>
      </c>
      <c r="J7" s="38" t="s">
        <v>110</v>
      </c>
      <c r="K7" s="38" t="s">
        <v>111</v>
      </c>
      <c r="L7" s="38" t="s">
        <v>112</v>
      </c>
      <c r="M7" s="38"/>
      <c r="N7" s="39" t="s">
        <v>113</v>
      </c>
      <c r="O7" s="39">
        <v>59.82</v>
      </c>
      <c r="P7" s="39">
        <v>89.37</v>
      </c>
      <c r="Q7" s="39">
        <v>77.959999999999994</v>
      </c>
      <c r="R7" s="39">
        <v>777</v>
      </c>
      <c r="S7" s="39">
        <v>137320</v>
      </c>
      <c r="T7" s="39">
        <v>18.190000000000001</v>
      </c>
      <c r="U7" s="39">
        <v>7549.2</v>
      </c>
      <c r="V7" s="39">
        <v>123140</v>
      </c>
      <c r="W7" s="39">
        <v>11.86</v>
      </c>
      <c r="X7" s="39">
        <v>10382.799999999999</v>
      </c>
      <c r="Y7" s="39" t="s">
        <v>113</v>
      </c>
      <c r="Z7" s="39" t="s">
        <v>113</v>
      </c>
      <c r="AA7" s="39">
        <v>105.69</v>
      </c>
      <c r="AB7" s="39">
        <v>103.35</v>
      </c>
      <c r="AC7" s="39">
        <v>103.63</v>
      </c>
      <c r="AD7" s="39" t="s">
        <v>113</v>
      </c>
      <c r="AE7" s="39" t="s">
        <v>113</v>
      </c>
      <c r="AF7" s="39">
        <v>108.72</v>
      </c>
      <c r="AG7" s="39">
        <v>110.25</v>
      </c>
      <c r="AH7" s="39">
        <v>109.82</v>
      </c>
      <c r="AI7" s="39">
        <v>108.57</v>
      </c>
      <c r="AJ7" s="39" t="s">
        <v>113</v>
      </c>
      <c r="AK7" s="39" t="s">
        <v>113</v>
      </c>
      <c r="AL7" s="39">
        <v>0</v>
      </c>
      <c r="AM7" s="39">
        <v>3.64</v>
      </c>
      <c r="AN7" s="39">
        <v>0</v>
      </c>
      <c r="AO7" s="39" t="s">
        <v>113</v>
      </c>
      <c r="AP7" s="39" t="s">
        <v>113</v>
      </c>
      <c r="AQ7" s="39">
        <v>0</v>
      </c>
      <c r="AR7" s="39">
        <v>0.6</v>
      </c>
      <c r="AS7" s="39">
        <v>0.45</v>
      </c>
      <c r="AT7" s="39">
        <v>4.38</v>
      </c>
      <c r="AU7" s="39" t="s">
        <v>113</v>
      </c>
      <c r="AV7" s="39" t="s">
        <v>113</v>
      </c>
      <c r="AW7" s="39">
        <v>57.57</v>
      </c>
      <c r="AX7" s="39">
        <v>81.430000000000007</v>
      </c>
      <c r="AY7" s="39">
        <v>78.27</v>
      </c>
      <c r="AZ7" s="39" t="s">
        <v>113</v>
      </c>
      <c r="BA7" s="39" t="s">
        <v>113</v>
      </c>
      <c r="BB7" s="39">
        <v>61</v>
      </c>
      <c r="BC7" s="39">
        <v>65.17</v>
      </c>
      <c r="BD7" s="39">
        <v>67.7</v>
      </c>
      <c r="BE7" s="39">
        <v>59.95</v>
      </c>
      <c r="BF7" s="39" t="s">
        <v>113</v>
      </c>
      <c r="BG7" s="39" t="s">
        <v>113</v>
      </c>
      <c r="BH7" s="39">
        <v>324.62</v>
      </c>
      <c r="BI7" s="39">
        <v>301.26</v>
      </c>
      <c r="BJ7" s="39">
        <v>262.29000000000002</v>
      </c>
      <c r="BK7" s="39" t="s">
        <v>113</v>
      </c>
      <c r="BL7" s="39" t="s">
        <v>113</v>
      </c>
      <c r="BM7" s="39">
        <v>665.11</v>
      </c>
      <c r="BN7" s="39">
        <v>642.57000000000005</v>
      </c>
      <c r="BO7" s="39">
        <v>599.92999999999995</v>
      </c>
      <c r="BP7" s="39">
        <v>728.3</v>
      </c>
      <c r="BQ7" s="39" t="s">
        <v>113</v>
      </c>
      <c r="BR7" s="39" t="s">
        <v>113</v>
      </c>
      <c r="BS7" s="39">
        <v>85.69</v>
      </c>
      <c r="BT7" s="39">
        <v>86.37</v>
      </c>
      <c r="BU7" s="39">
        <v>91.88</v>
      </c>
      <c r="BV7" s="39" t="s">
        <v>113</v>
      </c>
      <c r="BW7" s="39" t="s">
        <v>113</v>
      </c>
      <c r="BX7" s="39">
        <v>85.64</v>
      </c>
      <c r="BY7" s="39">
        <v>94.3</v>
      </c>
      <c r="BZ7" s="39">
        <v>95.76</v>
      </c>
      <c r="CA7" s="39">
        <v>100.04</v>
      </c>
      <c r="CB7" s="39" t="s">
        <v>113</v>
      </c>
      <c r="CC7" s="39" t="s">
        <v>113</v>
      </c>
      <c r="CD7" s="39">
        <v>80.599999999999994</v>
      </c>
      <c r="CE7" s="39">
        <v>80.239999999999995</v>
      </c>
      <c r="CF7" s="39">
        <v>75.510000000000005</v>
      </c>
      <c r="CG7" s="39" t="s">
        <v>113</v>
      </c>
      <c r="CH7" s="39" t="s">
        <v>113</v>
      </c>
      <c r="CI7" s="39">
        <v>133</v>
      </c>
      <c r="CJ7" s="39">
        <v>120.18</v>
      </c>
      <c r="CK7" s="39">
        <v>119</v>
      </c>
      <c r="CL7" s="39">
        <v>137.82</v>
      </c>
      <c r="CM7" s="39" t="s">
        <v>113</v>
      </c>
      <c r="CN7" s="39" t="s">
        <v>113</v>
      </c>
      <c r="CO7" s="39" t="s">
        <v>113</v>
      </c>
      <c r="CP7" s="39" t="s">
        <v>113</v>
      </c>
      <c r="CQ7" s="39" t="s">
        <v>113</v>
      </c>
      <c r="CR7" s="39" t="s">
        <v>113</v>
      </c>
      <c r="CS7" s="39" t="s">
        <v>113</v>
      </c>
      <c r="CT7" s="39">
        <v>64.81</v>
      </c>
      <c r="CU7" s="39">
        <v>64.81</v>
      </c>
      <c r="CV7" s="39">
        <v>64.66</v>
      </c>
      <c r="CW7" s="39">
        <v>60.09</v>
      </c>
      <c r="CX7" s="39" t="s">
        <v>113</v>
      </c>
      <c r="CY7" s="39" t="s">
        <v>113</v>
      </c>
      <c r="CZ7" s="39">
        <v>99</v>
      </c>
      <c r="DA7" s="39">
        <v>99.02</v>
      </c>
      <c r="DB7" s="39">
        <v>98.86</v>
      </c>
      <c r="DC7" s="39" t="s">
        <v>113</v>
      </c>
      <c r="DD7" s="39" t="s">
        <v>113</v>
      </c>
      <c r="DE7" s="39">
        <v>96.76</v>
      </c>
      <c r="DF7" s="39">
        <v>96.89</v>
      </c>
      <c r="DG7" s="39">
        <v>97.08</v>
      </c>
      <c r="DH7" s="39">
        <v>94.9</v>
      </c>
      <c r="DI7" s="39" t="s">
        <v>113</v>
      </c>
      <c r="DJ7" s="39" t="s">
        <v>113</v>
      </c>
      <c r="DK7" s="39">
        <v>5.4</v>
      </c>
      <c r="DL7" s="39">
        <v>10.4</v>
      </c>
      <c r="DM7" s="39">
        <v>14.29</v>
      </c>
      <c r="DN7" s="39" t="s">
        <v>113</v>
      </c>
      <c r="DO7" s="39" t="s">
        <v>113</v>
      </c>
      <c r="DP7" s="39">
        <v>23.27</v>
      </c>
      <c r="DQ7" s="39">
        <v>25.8</v>
      </c>
      <c r="DR7" s="39">
        <v>25.28</v>
      </c>
      <c r="DS7" s="39">
        <v>37.36</v>
      </c>
      <c r="DT7" s="39" t="s">
        <v>113</v>
      </c>
      <c r="DU7" s="39" t="s">
        <v>113</v>
      </c>
      <c r="DV7" s="39">
        <v>0</v>
      </c>
      <c r="DW7" s="39">
        <v>0</v>
      </c>
      <c r="DX7" s="39">
        <v>0</v>
      </c>
      <c r="DY7" s="39" t="s">
        <v>113</v>
      </c>
      <c r="DZ7" s="39" t="s">
        <v>113</v>
      </c>
      <c r="EA7" s="39">
        <v>2.75</v>
      </c>
      <c r="EB7" s="39">
        <v>3.39</v>
      </c>
      <c r="EC7" s="39">
        <v>4.08</v>
      </c>
      <c r="ED7" s="39">
        <v>4.96</v>
      </c>
      <c r="EE7" s="39" t="s">
        <v>113</v>
      </c>
      <c r="EF7" s="39" t="s">
        <v>113</v>
      </c>
      <c r="EG7" s="39">
        <v>0</v>
      </c>
      <c r="EH7" s="39">
        <v>0.02</v>
      </c>
      <c r="EI7" s="39">
        <v>0.02</v>
      </c>
      <c r="EJ7" s="39" t="s">
        <v>113</v>
      </c>
      <c r="EK7" s="39" t="s">
        <v>113</v>
      </c>
      <c r="EL7" s="39">
        <v>0.22</v>
      </c>
      <c r="EM7" s="39">
        <v>0.13</v>
      </c>
      <c r="EN7" s="39">
        <v>0.16</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2018-02-02T00:37:10Z</cp:lastPrinted>
  <dcterms:created xsi:type="dcterms:W3CDTF">2017-12-25T01:50:26Z</dcterms:created>
  <dcterms:modified xsi:type="dcterms:W3CDTF">2018-02-07T02:17:45Z</dcterms:modified>
  <cp:category/>
</cp:coreProperties>
</file>