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65521" windowWidth="4380" windowHeight="7035" activeTab="0"/>
  </bookViews>
  <sheets>
    <sheet name="第１７表（本務）" sheetId="1" r:id="rId1"/>
  </sheets>
  <definedNames>
    <definedName name="_xlnm.Print_Area" localSheetId="0">'第１７表（本務）'!$A$1:$W$114</definedName>
  </definedNames>
  <calcPr fullCalcOnLoad="1"/>
</workbook>
</file>

<file path=xl/sharedStrings.xml><?xml version="1.0" encoding="utf-8"?>
<sst xmlns="http://schemas.openxmlformats.org/spreadsheetml/2006/main" count="176" uniqueCount="126">
  <si>
    <t>区  分</t>
  </si>
  <si>
    <t>校　長</t>
  </si>
  <si>
    <t>教　頭</t>
  </si>
  <si>
    <t>教　　諭</t>
  </si>
  <si>
    <t>助教諭</t>
  </si>
  <si>
    <t>講 師</t>
  </si>
  <si>
    <t>計</t>
  </si>
  <si>
    <t>男</t>
  </si>
  <si>
    <t>女</t>
  </si>
  <si>
    <t xml:space="preserve">小学校 </t>
  </si>
  <si>
    <t>総　　　数</t>
  </si>
  <si>
    <t xml:space="preserve"> 小学校</t>
  </si>
  <si>
    <t>栄養教諭</t>
  </si>
  <si>
    <t>　さいたま市</t>
  </si>
  <si>
    <t>狭　山　市</t>
  </si>
  <si>
    <t>　うち国立</t>
  </si>
  <si>
    <t>　　　公立</t>
  </si>
  <si>
    <t>　　　私立</t>
  </si>
  <si>
    <t>助教諭</t>
  </si>
  <si>
    <t xml:space="preserve">  職  　名  　別  　教  　員  　数  　（　本　務　者　）</t>
  </si>
  <si>
    <t>総　　　数</t>
  </si>
  <si>
    <t>[再掲]</t>
  </si>
  <si>
    <t>(国立)</t>
  </si>
  <si>
    <t>(私立)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</si>
  <si>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</si>
  <si>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</si>
  <si>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</si>
  <si>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</si>
  <si>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</si>
  <si>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</si>
  <si>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</si>
  <si>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</si>
  <si>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</si>
  <si>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</si>
  <si>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</si>
  <si>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</si>
  <si>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</si>
  <si>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</si>
  <si>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</si>
  <si>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</si>
  <si>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</si>
  <si>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</si>
  <si>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</si>
  <si>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</si>
  <si>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</si>
  <si>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</si>
  <si>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</si>
  <si>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</si>
  <si>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</si>
  <si>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</si>
  <si>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</si>
  <si>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</si>
  <si>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</si>
  <si>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</si>
  <si>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</si>
  <si>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</si>
  <si>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</si>
  <si>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</si>
  <si>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</si>
  <si>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</si>
  <si>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</si>
  <si>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</si>
  <si>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</si>
  <si>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</si>
  <si>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</si>
  <si>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</si>
  <si>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</si>
  <si>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</si>
  <si>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</si>
  <si>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</si>
  <si>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</si>
  <si>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</si>
  <si>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</si>
  <si>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</si>
  <si>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</si>
  <si>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</si>
  <si>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</si>
  <si>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</si>
  <si>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</si>
  <si>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</si>
  <si>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</si>
  <si>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</si>
  <si>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</si>
  <si>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</si>
  <si>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</si>
  <si>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</si>
  <si>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</si>
  <si>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</si>
  <si>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</si>
  <si>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</si>
  <si>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</si>
  <si>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</si>
  <si>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</si>
  <si>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</si>
  <si>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</si>
  <si>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</si>
  <si>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</si>
  <si>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</si>
  <si>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</si>
  <si>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</si>
  <si>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</si>
  <si>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</si>
  <si>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</si>
  <si>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</si>
  <si>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</si>
  <si>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</si>
  <si>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</si>
  <si>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</si>
  <si>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</si>
  <si>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</si>
  <si>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</si>
  <si>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</si>
  <si>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ふじみ野市</t>
  </si>
  <si>
    <t>女</t>
  </si>
  <si>
    <t>川　越　市</t>
  </si>
  <si>
    <t>市町村費負担の者（再掲）</t>
  </si>
  <si>
    <t>男</t>
  </si>
  <si>
    <t>…</t>
  </si>
  <si>
    <t>第１７表　　市  　町  　村  　別</t>
  </si>
  <si>
    <r>
      <t>平成1</t>
    </r>
    <r>
      <rPr>
        <sz val="11"/>
        <rFont val="明朝"/>
        <family val="1"/>
      </rPr>
      <t>9</t>
    </r>
    <r>
      <rPr>
        <sz val="11"/>
        <rFont val="明朝"/>
        <family val="1"/>
      </rPr>
      <t>年度</t>
    </r>
  </si>
  <si>
    <t>平成20年度</t>
  </si>
  <si>
    <t>副校長</t>
  </si>
  <si>
    <t>主幹　　教諭</t>
  </si>
  <si>
    <t>指導教諭</t>
  </si>
  <si>
    <t>養護教諭</t>
  </si>
  <si>
    <t>養護助教諭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</si>
</sst>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"/>
    <numFmt numFmtId="179" formatCode="#,##0;\-#,##0;\-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1"/>
      <name val="ｺﾞｼｯｸ"/>
      <family val="3"/>
    </font>
    <font>
      <b/>
      <sz val="10"/>
      <name val="明朝"/>
      <family val="1"/>
    </font>
    <font>
      <sz val="8"/>
      <name val="明朝"/>
      <family val="1"/>
    </font>
    <font>
      <sz val="11"/>
      <name val="ｺﾞｼｯｸ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6"/>
      <name val="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" xfId="0" applyNumberFormat="1" applyFont="1" applyFill="1" applyBorder="1" applyAlignment="1">
      <alignment vertical="center"/>
    </xf>
    <xf numFmtId="179" fontId="0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distributed" vertical="center"/>
    </xf>
    <xf numFmtId="179" fontId="1" fillId="0" borderId="8" xfId="0" applyNumberFormat="1" applyFont="1" applyFill="1" applyBorder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0" borderId="7" xfId="0" applyFont="1" applyFill="1" applyBorder="1" applyAlignment="1">
      <alignment horizontal="distributed"/>
    </xf>
    <xf numFmtId="179" fontId="0" fillId="0" borderId="0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distributed" vertical="top"/>
    </xf>
    <xf numFmtId="179" fontId="0" fillId="0" borderId="1" xfId="0" applyNumberFormat="1" applyFont="1" applyFill="1" applyBorder="1" applyAlignment="1">
      <alignment vertical="top"/>
    </xf>
    <xf numFmtId="179" fontId="0" fillId="0" borderId="1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 applyProtection="1">
      <alignment vertical="center"/>
      <protection locked="0"/>
    </xf>
    <xf numFmtId="17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horizontal="centerContinuous" vertical="center"/>
    </xf>
    <xf numFmtId="179" fontId="0" fillId="0" borderId="9" xfId="0" applyNumberFormat="1" applyFont="1" applyFill="1" applyBorder="1" applyAlignment="1">
      <alignment horizontal="centerContinuous" vertical="center"/>
    </xf>
    <xf numFmtId="179" fontId="0" fillId="0" borderId="4" xfId="0" applyNumberFormat="1" applyFont="1" applyFill="1" applyBorder="1" applyAlignment="1">
      <alignment horizontal="centerContinuous" vertical="center"/>
    </xf>
    <xf numFmtId="0" fontId="0" fillId="0" borderId="9" xfId="0" applyFont="1" applyFill="1" applyBorder="1" applyAlignment="1">
      <alignment horizontal="centerContinuous" vertical="center"/>
    </xf>
    <xf numFmtId="179" fontId="0" fillId="0" borderId="5" xfId="0" applyNumberFormat="1" applyFont="1" applyFill="1" applyBorder="1" applyAlignment="1">
      <alignment horizontal="center" vertical="center"/>
    </xf>
    <xf numFmtId="179" fontId="0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179" fontId="0" fillId="0" borderId="11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distributed" vertical="center"/>
    </xf>
    <xf numFmtId="179" fontId="0" fillId="0" borderId="13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shrinkToFit="1"/>
    </xf>
    <xf numFmtId="179" fontId="1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shrinkToFit="1"/>
    </xf>
    <xf numFmtId="0" fontId="7" fillId="0" borderId="7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top"/>
    </xf>
    <xf numFmtId="0" fontId="0" fillId="0" borderId="7" xfId="0" applyFont="1" applyFill="1" applyBorder="1" applyAlignment="1">
      <alignment horizontal="distributed" vertical="top"/>
    </xf>
    <xf numFmtId="179" fontId="0" fillId="0" borderId="0" xfId="0" applyNumberFormat="1" applyFont="1" applyFill="1" applyBorder="1" applyAlignment="1">
      <alignment vertical="top"/>
    </xf>
    <xf numFmtId="179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1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9" fontId="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top"/>
    </xf>
    <xf numFmtId="0" fontId="0" fillId="0" borderId="1" xfId="0" applyFont="1" applyBorder="1" applyAlignment="1">
      <alignment horizontal="distributed" vertical="top"/>
    </xf>
    <xf numFmtId="179" fontId="0" fillId="0" borderId="14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>
      <alignment/>
    </xf>
    <xf numFmtId="179" fontId="0" fillId="0" borderId="1" xfId="0" applyNumberFormat="1" applyFont="1" applyFill="1" applyBorder="1" applyAlignment="1" applyProtection="1">
      <alignment/>
      <protection locked="0"/>
    </xf>
    <xf numFmtId="0" fontId="11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179" fontId="12" fillId="0" borderId="0" xfId="0" applyNumberFormat="1" applyFont="1" applyFill="1" applyBorder="1" applyAlignment="1">
      <alignment/>
    </xf>
    <xf numFmtId="0" fontId="6" fillId="0" borderId="6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 shrinkToFi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13" fillId="0" borderId="4" xfId="0" applyFont="1" applyFill="1" applyBorder="1" applyAlignment="1">
      <alignment vertical="center" wrapText="1" shrinkToFit="1"/>
    </xf>
    <xf numFmtId="0" fontId="13" fillId="0" borderId="9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9" fontId="0" fillId="0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3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0.59765625" style="59" customWidth="1"/>
    <col min="2" max="2" width="0.8984375" style="59" customWidth="1"/>
    <col min="3" max="3" width="8.5" style="9" customWidth="1"/>
    <col min="4" max="4" width="8.09765625" style="9" customWidth="1"/>
    <col min="5" max="5" width="8.5" style="9" customWidth="1"/>
    <col min="6" max="7" width="4.69921875" style="9" customWidth="1"/>
    <col min="8" max="8" width="4" style="9" customWidth="1"/>
    <col min="9" max="10" width="4.69921875" style="9" customWidth="1"/>
    <col min="11" max="12" width="3.59765625" style="9" customWidth="1"/>
    <col min="13" max="13" width="7.5" style="9" customWidth="1"/>
    <col min="14" max="14" width="7.8984375" style="9" customWidth="1"/>
    <col min="15" max="15" width="3.09765625" style="9" customWidth="1"/>
    <col min="16" max="16" width="4.8984375" style="9" customWidth="1"/>
    <col min="17" max="17" width="5" style="9" customWidth="1"/>
    <col min="18" max="23" width="3.59765625" style="9" customWidth="1"/>
    <col min="24" max="26" width="1.69921875" style="9" customWidth="1"/>
    <col min="27" max="16384" width="9" style="9" customWidth="1"/>
  </cols>
  <sheetData>
    <row r="1" spans="1:2" ht="18.75" customHeight="1">
      <c r="A1" s="8" t="s">
        <v>11</v>
      </c>
      <c r="B1" s="1"/>
    </row>
    <row r="2" spans="1:21" ht="30" customHeight="1">
      <c r="A2" s="3"/>
      <c r="B2" s="3"/>
      <c r="C2" s="3"/>
      <c r="D2" s="3"/>
      <c r="E2" s="3"/>
      <c r="F2" s="3"/>
      <c r="G2" s="3"/>
      <c r="H2" s="3"/>
      <c r="I2" s="3"/>
      <c r="J2" s="3"/>
      <c r="K2" s="43"/>
      <c r="L2" s="43"/>
      <c r="N2" s="107" t="s">
        <v>118</v>
      </c>
      <c r="O2" s="108"/>
      <c r="P2" s="108"/>
      <c r="Q2" s="108"/>
      <c r="R2" s="108"/>
      <c r="S2" s="108"/>
      <c r="T2" s="108"/>
      <c r="U2" s="108"/>
    </row>
    <row r="3" spans="1:23" ht="25.5" customHeight="1">
      <c r="A3" s="109" t="s">
        <v>0</v>
      </c>
      <c r="B3" s="10"/>
      <c r="C3" s="111" t="s">
        <v>10</v>
      </c>
      <c r="D3" s="112"/>
      <c r="E3" s="113"/>
      <c r="F3" s="111" t="s">
        <v>1</v>
      </c>
      <c r="G3" s="115"/>
      <c r="H3" s="100" t="s">
        <v>121</v>
      </c>
      <c r="I3" s="111" t="s">
        <v>2</v>
      </c>
      <c r="J3" s="115"/>
      <c r="K3" s="99" t="s">
        <v>122</v>
      </c>
      <c r="L3" s="103" t="s">
        <v>123</v>
      </c>
      <c r="M3" s="13" t="s">
        <v>3</v>
      </c>
      <c r="N3" s="14"/>
      <c r="O3" s="11" t="s">
        <v>18</v>
      </c>
      <c r="P3" s="12"/>
      <c r="Q3" s="101" t="s">
        <v>124</v>
      </c>
      <c r="R3" s="102" t="s">
        <v>125</v>
      </c>
      <c r="S3" s="93" t="s">
        <v>12</v>
      </c>
      <c r="T3" s="13" t="s">
        <v>5</v>
      </c>
      <c r="U3" s="11"/>
      <c r="V3" s="105" t="s">
        <v>115</v>
      </c>
      <c r="W3" s="106"/>
    </row>
    <row r="4" spans="1:23" ht="15" customHeight="1">
      <c r="A4" s="110"/>
      <c r="B4" s="15"/>
      <c r="C4" s="16" t="s">
        <v>6</v>
      </c>
      <c r="D4" s="17" t="s">
        <v>7</v>
      </c>
      <c r="E4" s="17" t="s">
        <v>8</v>
      </c>
      <c r="F4" s="17" t="s">
        <v>7</v>
      </c>
      <c r="G4" s="17" t="s">
        <v>8</v>
      </c>
      <c r="H4" s="17" t="s">
        <v>116</v>
      </c>
      <c r="I4" s="17" t="s">
        <v>7</v>
      </c>
      <c r="J4" s="17" t="s">
        <v>8</v>
      </c>
      <c r="K4" s="17" t="s">
        <v>116</v>
      </c>
      <c r="L4" s="104"/>
      <c r="M4" s="17" t="s">
        <v>7</v>
      </c>
      <c r="N4" s="17" t="s">
        <v>8</v>
      </c>
      <c r="O4" s="17" t="s">
        <v>7</v>
      </c>
      <c r="P4" s="17" t="s">
        <v>8</v>
      </c>
      <c r="Q4" s="17" t="s">
        <v>8</v>
      </c>
      <c r="R4" s="17" t="s">
        <v>8</v>
      </c>
      <c r="S4" s="92" t="s">
        <v>113</v>
      </c>
      <c r="T4" s="17" t="s">
        <v>7</v>
      </c>
      <c r="U4" s="18" t="s">
        <v>8</v>
      </c>
      <c r="V4" s="17" t="s">
        <v>116</v>
      </c>
      <c r="W4" s="97" t="s">
        <v>113</v>
      </c>
    </row>
    <row r="5" spans="1:23" s="23" customFormat="1" ht="24" customHeight="1">
      <c r="A5" s="60" t="s">
        <v>119</v>
      </c>
      <c r="B5" s="19"/>
      <c r="C5" s="20">
        <v>19661</v>
      </c>
      <c r="D5" s="20">
        <v>7052</v>
      </c>
      <c r="E5" s="20">
        <v>12609</v>
      </c>
      <c r="F5" s="21">
        <v>707</v>
      </c>
      <c r="G5" s="21">
        <v>117</v>
      </c>
      <c r="H5" s="22" t="s">
        <v>117</v>
      </c>
      <c r="I5" s="21">
        <v>744</v>
      </c>
      <c r="J5" s="21">
        <v>110</v>
      </c>
      <c r="K5" s="22" t="s">
        <v>117</v>
      </c>
      <c r="L5" s="22" t="s">
        <v>117</v>
      </c>
      <c r="M5" s="21">
        <v>5551</v>
      </c>
      <c r="N5" s="21">
        <v>11328</v>
      </c>
      <c r="O5" s="21">
        <v>36</v>
      </c>
      <c r="P5" s="21">
        <v>77</v>
      </c>
      <c r="Q5" s="21">
        <v>950</v>
      </c>
      <c r="R5" s="21">
        <v>13</v>
      </c>
      <c r="S5" s="22">
        <v>8</v>
      </c>
      <c r="T5" s="21">
        <v>14</v>
      </c>
      <c r="U5" s="21">
        <v>6</v>
      </c>
      <c r="V5" s="98">
        <v>5</v>
      </c>
      <c r="W5" s="98">
        <v>4</v>
      </c>
    </row>
    <row r="6" spans="1:23" s="64" customFormat="1" ht="24" customHeight="1">
      <c r="A6" s="62" t="s">
        <v>120</v>
      </c>
      <c r="B6" s="63"/>
      <c r="C6" s="91">
        <f aca="true" t="shared" si="0" ref="C6:U6">SUM(C10,C21:C55,C63:C105)</f>
        <v>19740</v>
      </c>
      <c r="D6" s="91">
        <f>SUM(D10,D21:D55,D63:D105)</f>
        <v>7075</v>
      </c>
      <c r="E6" s="91">
        <f t="shared" si="0"/>
        <v>12665</v>
      </c>
      <c r="F6" s="91">
        <f t="shared" si="0"/>
        <v>706</v>
      </c>
      <c r="G6" s="91">
        <f t="shared" si="0"/>
        <v>115</v>
      </c>
      <c r="H6" s="91">
        <f>SUM(H10,H21:H55,H64:H106)</f>
        <v>2</v>
      </c>
      <c r="I6" s="91">
        <f t="shared" si="0"/>
        <v>727</v>
      </c>
      <c r="J6" s="91">
        <f t="shared" si="0"/>
        <v>125</v>
      </c>
      <c r="K6" s="91">
        <f>SUM(K10,K21:K55,K63:K105)</f>
        <v>1</v>
      </c>
      <c r="L6" s="91">
        <f>SUM(L10,L21:L55,L63:L105)</f>
        <v>0</v>
      </c>
      <c r="M6" s="91">
        <f t="shared" si="0"/>
        <v>5568</v>
      </c>
      <c r="N6" s="91">
        <f t="shared" si="0"/>
        <v>11303</v>
      </c>
      <c r="O6" s="91">
        <f t="shared" si="0"/>
        <v>54</v>
      </c>
      <c r="P6" s="91">
        <f t="shared" si="0"/>
        <v>141</v>
      </c>
      <c r="Q6" s="91">
        <f t="shared" si="0"/>
        <v>951</v>
      </c>
      <c r="R6" s="91">
        <f t="shared" si="0"/>
        <v>7</v>
      </c>
      <c r="S6" s="91">
        <f t="shared" si="0"/>
        <v>12</v>
      </c>
      <c r="T6" s="91">
        <f t="shared" si="0"/>
        <v>17</v>
      </c>
      <c r="U6" s="91">
        <f t="shared" si="0"/>
        <v>11</v>
      </c>
      <c r="V6" s="91">
        <f>SUM(V10,V21:V55,V63:V105)</f>
        <v>12</v>
      </c>
      <c r="W6" s="91">
        <f>SUM(W10,W21:W55,W63:W105)</f>
        <v>6</v>
      </c>
    </row>
    <row r="7" spans="1:23" s="27" customFormat="1" ht="13.5">
      <c r="A7" s="65" t="s">
        <v>15</v>
      </c>
      <c r="B7" s="24"/>
      <c r="C7" s="25">
        <v>27</v>
      </c>
      <c r="D7" s="26">
        <v>23</v>
      </c>
      <c r="E7" s="26">
        <v>4</v>
      </c>
      <c r="F7" s="26">
        <v>0</v>
      </c>
      <c r="G7" s="26">
        <v>0</v>
      </c>
      <c r="H7" s="26">
        <v>1</v>
      </c>
      <c r="I7" s="26">
        <v>0</v>
      </c>
      <c r="J7" s="26">
        <v>0</v>
      </c>
      <c r="K7" s="26">
        <v>1</v>
      </c>
      <c r="L7" s="26">
        <v>0</v>
      </c>
      <c r="M7" s="26">
        <v>21</v>
      </c>
      <c r="N7" s="26">
        <v>2</v>
      </c>
      <c r="O7" s="26">
        <v>0</v>
      </c>
      <c r="P7" s="26">
        <v>0</v>
      </c>
      <c r="Q7" s="26">
        <v>1</v>
      </c>
      <c r="R7" s="26">
        <v>0</v>
      </c>
      <c r="S7" s="26">
        <v>1</v>
      </c>
      <c r="T7" s="26">
        <v>0</v>
      </c>
      <c r="U7" s="26">
        <v>0</v>
      </c>
      <c r="V7" s="26">
        <v>0</v>
      </c>
      <c r="W7" s="26">
        <v>0</v>
      </c>
    </row>
    <row r="8" spans="1:23" s="27" customFormat="1" ht="13.5">
      <c r="A8" s="65" t="s">
        <v>16</v>
      </c>
      <c r="B8" s="24"/>
      <c r="C8" s="25">
        <f aca="true" t="shared" si="1" ref="C8:U8">C6-C7-C9</f>
        <v>19599</v>
      </c>
      <c r="D8" s="61">
        <f t="shared" si="1"/>
        <v>6990</v>
      </c>
      <c r="E8" s="61">
        <f t="shared" si="1"/>
        <v>12609</v>
      </c>
      <c r="F8" s="61">
        <f t="shared" si="1"/>
        <v>705</v>
      </c>
      <c r="G8" s="61">
        <f t="shared" si="1"/>
        <v>115</v>
      </c>
      <c r="H8" s="61">
        <f t="shared" si="1"/>
        <v>0</v>
      </c>
      <c r="I8" s="61">
        <f t="shared" si="1"/>
        <v>723</v>
      </c>
      <c r="J8" s="61">
        <f t="shared" si="1"/>
        <v>125</v>
      </c>
      <c r="K8" s="61">
        <f t="shared" si="1"/>
        <v>0</v>
      </c>
      <c r="L8" s="61">
        <f t="shared" si="1"/>
        <v>0</v>
      </c>
      <c r="M8" s="61">
        <f t="shared" si="1"/>
        <v>5508</v>
      </c>
      <c r="N8" s="61">
        <f t="shared" si="1"/>
        <v>11265</v>
      </c>
      <c r="O8" s="61">
        <f t="shared" si="1"/>
        <v>53</v>
      </c>
      <c r="P8" s="61">
        <f t="shared" si="1"/>
        <v>141</v>
      </c>
      <c r="Q8" s="61">
        <f t="shared" si="1"/>
        <v>945</v>
      </c>
      <c r="R8" s="61">
        <f t="shared" si="1"/>
        <v>7</v>
      </c>
      <c r="S8" s="61">
        <f t="shared" si="1"/>
        <v>11</v>
      </c>
      <c r="T8" s="61">
        <f t="shared" si="1"/>
        <v>1</v>
      </c>
      <c r="U8" s="61">
        <f t="shared" si="1"/>
        <v>0</v>
      </c>
      <c r="V8" s="61">
        <v>12</v>
      </c>
      <c r="W8" s="61">
        <v>6</v>
      </c>
    </row>
    <row r="9" spans="1:23" s="27" customFormat="1" ht="13.5">
      <c r="A9" s="65" t="s">
        <v>17</v>
      </c>
      <c r="B9" s="24"/>
      <c r="C9" s="25">
        <f>SUM(C112:C114)</f>
        <v>114</v>
      </c>
      <c r="D9" s="61">
        <f aca="true" t="shared" si="2" ref="D9:U9">SUM(D112:D114)</f>
        <v>62</v>
      </c>
      <c r="E9" s="61">
        <f t="shared" si="2"/>
        <v>52</v>
      </c>
      <c r="F9" s="61">
        <f t="shared" si="2"/>
        <v>1</v>
      </c>
      <c r="G9" s="61">
        <f t="shared" si="2"/>
        <v>0</v>
      </c>
      <c r="H9" s="61">
        <f>SUM(H112:H114)</f>
        <v>1</v>
      </c>
      <c r="I9" s="61">
        <f t="shared" si="2"/>
        <v>4</v>
      </c>
      <c r="J9" s="61">
        <f t="shared" si="2"/>
        <v>0</v>
      </c>
      <c r="K9" s="61">
        <f>SUM(K112:K114)</f>
        <v>0</v>
      </c>
      <c r="L9" s="61">
        <f>SUM(L112:L114)</f>
        <v>0</v>
      </c>
      <c r="M9" s="61">
        <f t="shared" si="2"/>
        <v>39</v>
      </c>
      <c r="N9" s="61">
        <f t="shared" si="2"/>
        <v>36</v>
      </c>
      <c r="O9" s="61">
        <f t="shared" si="2"/>
        <v>1</v>
      </c>
      <c r="P9" s="61">
        <f t="shared" si="2"/>
        <v>0</v>
      </c>
      <c r="Q9" s="61">
        <f t="shared" si="2"/>
        <v>5</v>
      </c>
      <c r="R9" s="61">
        <f t="shared" si="2"/>
        <v>0</v>
      </c>
      <c r="S9" s="61">
        <f t="shared" si="2"/>
        <v>0</v>
      </c>
      <c r="T9" s="61">
        <f t="shared" si="2"/>
        <v>16</v>
      </c>
      <c r="U9" s="61">
        <f t="shared" si="2"/>
        <v>11</v>
      </c>
      <c r="V9" s="26">
        <v>0</v>
      </c>
      <c r="W9" s="26">
        <v>0</v>
      </c>
    </row>
    <row r="10" spans="1:23" s="32" customFormat="1" ht="24" customHeight="1">
      <c r="A10" s="81" t="s">
        <v>24</v>
      </c>
      <c r="B10" s="28"/>
      <c r="C10" s="29">
        <f>D10+E10</f>
        <v>3111</v>
      </c>
      <c r="D10" s="29">
        <f>F10+I10+M10+O10+T10+H10+K10</f>
        <v>1131</v>
      </c>
      <c r="E10" s="29">
        <f>G10+J10+N10+P10+Q10+R10+U10+S10</f>
        <v>1980</v>
      </c>
      <c r="F10" s="30">
        <f>SUM(F11:F20)</f>
        <v>91</v>
      </c>
      <c r="G10" s="30">
        <f aca="true" t="shared" si="3" ref="G10:W10">SUM(G11:G20)</f>
        <v>12</v>
      </c>
      <c r="H10" s="30">
        <f>SUM(H11:H20)</f>
        <v>2</v>
      </c>
      <c r="I10" s="30">
        <f t="shared" si="3"/>
        <v>93</v>
      </c>
      <c r="J10" s="30">
        <f t="shared" si="3"/>
        <v>20</v>
      </c>
      <c r="K10" s="30">
        <f>SUM(K11:K20)</f>
        <v>1</v>
      </c>
      <c r="L10" s="30">
        <f>SUM(L11:L20)</f>
        <v>0</v>
      </c>
      <c r="M10" s="30">
        <f t="shared" si="3"/>
        <v>926</v>
      </c>
      <c r="N10" s="30">
        <f t="shared" si="3"/>
        <v>1781</v>
      </c>
      <c r="O10" s="30">
        <f t="shared" si="3"/>
        <v>2</v>
      </c>
      <c r="P10" s="30">
        <f t="shared" si="3"/>
        <v>13</v>
      </c>
      <c r="Q10" s="30">
        <f t="shared" si="3"/>
        <v>138</v>
      </c>
      <c r="R10" s="30">
        <f t="shared" si="3"/>
        <v>2</v>
      </c>
      <c r="S10" s="30">
        <f t="shared" si="3"/>
        <v>3</v>
      </c>
      <c r="T10" s="30">
        <f t="shared" si="3"/>
        <v>16</v>
      </c>
      <c r="U10" s="30">
        <f t="shared" si="3"/>
        <v>11</v>
      </c>
      <c r="V10" s="30">
        <f t="shared" si="3"/>
        <v>0</v>
      </c>
      <c r="W10" s="30">
        <f t="shared" si="3"/>
        <v>0</v>
      </c>
    </row>
    <row r="11" spans="1:23" s="32" customFormat="1" ht="18.75" customHeight="1">
      <c r="A11" s="89" t="s">
        <v>25</v>
      </c>
      <c r="B11" s="28"/>
      <c r="C11" s="29">
        <f>D11+E11</f>
        <v>229</v>
      </c>
      <c r="D11" s="29">
        <f>F11+I11+M11+O11+T11+H11+K11</f>
        <v>81</v>
      </c>
      <c r="E11" s="29">
        <f aca="true" t="shared" si="4" ref="E11:E55">G11+J11+N11+P11+Q11+R11+U11+S11</f>
        <v>148</v>
      </c>
      <c r="F11" s="30">
        <v>8</v>
      </c>
      <c r="G11" s="30">
        <v>1</v>
      </c>
      <c r="H11" s="30">
        <v>0</v>
      </c>
      <c r="I11" s="30">
        <v>6</v>
      </c>
      <c r="J11" s="30">
        <v>2</v>
      </c>
      <c r="K11" s="31">
        <v>0</v>
      </c>
      <c r="L11" s="31">
        <v>0</v>
      </c>
      <c r="M11" s="30">
        <v>67</v>
      </c>
      <c r="N11" s="30">
        <v>131</v>
      </c>
      <c r="O11" s="30">
        <v>0</v>
      </c>
      <c r="P11" s="30">
        <v>1</v>
      </c>
      <c r="Q11" s="30">
        <v>13</v>
      </c>
      <c r="R11" s="30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</row>
    <row r="12" spans="1:23" s="32" customFormat="1" ht="12.75" customHeight="1">
      <c r="A12" s="89" t="s">
        <v>26</v>
      </c>
      <c r="B12" s="28"/>
      <c r="C12" s="29">
        <f>D12+E12</f>
        <v>340</v>
      </c>
      <c r="D12" s="29">
        <f aca="true" t="shared" si="5" ref="D12:D54">F12+I12+M12+O12+T12+H12+K12</f>
        <v>134</v>
      </c>
      <c r="E12" s="29">
        <f t="shared" si="4"/>
        <v>206</v>
      </c>
      <c r="F12" s="30">
        <v>7</v>
      </c>
      <c r="G12" s="30">
        <v>1</v>
      </c>
      <c r="H12" s="30">
        <v>1</v>
      </c>
      <c r="I12" s="30">
        <v>11</v>
      </c>
      <c r="J12" s="30">
        <v>2</v>
      </c>
      <c r="K12" s="31">
        <v>0</v>
      </c>
      <c r="L12" s="31">
        <v>0</v>
      </c>
      <c r="M12" s="30">
        <v>105</v>
      </c>
      <c r="N12" s="30">
        <v>181</v>
      </c>
      <c r="O12" s="30">
        <v>0</v>
      </c>
      <c r="P12" s="30">
        <v>1</v>
      </c>
      <c r="Q12" s="30">
        <v>15</v>
      </c>
      <c r="R12" s="30">
        <v>0</v>
      </c>
      <c r="S12" s="31">
        <v>1</v>
      </c>
      <c r="T12" s="31">
        <v>10</v>
      </c>
      <c r="U12" s="31">
        <v>5</v>
      </c>
      <c r="V12" s="31">
        <v>0</v>
      </c>
      <c r="W12" s="31">
        <v>0</v>
      </c>
    </row>
    <row r="13" spans="1:23" s="32" customFormat="1" ht="12.75" customHeight="1">
      <c r="A13" s="89" t="s">
        <v>27</v>
      </c>
      <c r="B13" s="28"/>
      <c r="C13" s="29">
        <f>D13+E13</f>
        <v>262</v>
      </c>
      <c r="D13" s="29">
        <f t="shared" si="5"/>
        <v>99</v>
      </c>
      <c r="E13" s="29">
        <f t="shared" si="4"/>
        <v>163</v>
      </c>
      <c r="F13" s="30">
        <v>9</v>
      </c>
      <c r="G13" s="30">
        <v>0</v>
      </c>
      <c r="H13" s="30">
        <v>0</v>
      </c>
      <c r="I13" s="30">
        <v>9</v>
      </c>
      <c r="J13" s="30">
        <v>1</v>
      </c>
      <c r="K13" s="31">
        <v>0</v>
      </c>
      <c r="L13" s="31">
        <v>0</v>
      </c>
      <c r="M13" s="30">
        <v>80</v>
      </c>
      <c r="N13" s="30">
        <v>148</v>
      </c>
      <c r="O13" s="30">
        <v>1</v>
      </c>
      <c r="P13" s="30">
        <v>2</v>
      </c>
      <c r="Q13" s="30">
        <v>11</v>
      </c>
      <c r="R13" s="30">
        <v>0</v>
      </c>
      <c r="S13" s="31">
        <v>1</v>
      </c>
      <c r="T13" s="31">
        <v>0</v>
      </c>
      <c r="U13" s="31">
        <v>0</v>
      </c>
      <c r="V13" s="31">
        <v>0</v>
      </c>
      <c r="W13" s="31">
        <v>0</v>
      </c>
    </row>
    <row r="14" spans="1:23" s="32" customFormat="1" ht="12.75" customHeight="1">
      <c r="A14" s="89" t="s">
        <v>28</v>
      </c>
      <c r="B14" s="28"/>
      <c r="C14" s="29">
        <f aca="true" t="shared" si="6" ref="C14:C49">D14+E14</f>
        <v>351</v>
      </c>
      <c r="D14" s="29">
        <f t="shared" si="5"/>
        <v>116</v>
      </c>
      <c r="E14" s="29">
        <f t="shared" si="4"/>
        <v>235</v>
      </c>
      <c r="F14" s="30">
        <v>10</v>
      </c>
      <c r="G14" s="30">
        <v>1</v>
      </c>
      <c r="H14" s="30">
        <v>0</v>
      </c>
      <c r="I14" s="30">
        <v>10</v>
      </c>
      <c r="J14" s="30">
        <v>3</v>
      </c>
      <c r="K14" s="31">
        <v>0</v>
      </c>
      <c r="L14" s="31">
        <v>0</v>
      </c>
      <c r="M14" s="30">
        <v>96</v>
      </c>
      <c r="N14" s="30">
        <v>213</v>
      </c>
      <c r="O14" s="30">
        <v>0</v>
      </c>
      <c r="P14" s="30">
        <v>1</v>
      </c>
      <c r="Q14" s="30">
        <v>17</v>
      </c>
      <c r="R14" s="30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</row>
    <row r="15" spans="1:23" s="32" customFormat="1" ht="12.75" customHeight="1">
      <c r="A15" s="89" t="s">
        <v>29</v>
      </c>
      <c r="B15" s="28"/>
      <c r="C15" s="29">
        <f t="shared" si="6"/>
        <v>230</v>
      </c>
      <c r="D15" s="29">
        <f t="shared" si="5"/>
        <v>74</v>
      </c>
      <c r="E15" s="29">
        <f t="shared" si="4"/>
        <v>156</v>
      </c>
      <c r="F15" s="30">
        <v>7</v>
      </c>
      <c r="G15" s="30">
        <v>1</v>
      </c>
      <c r="H15" s="30">
        <v>0</v>
      </c>
      <c r="I15" s="30">
        <v>5</v>
      </c>
      <c r="J15" s="30">
        <v>3</v>
      </c>
      <c r="K15" s="31">
        <v>0</v>
      </c>
      <c r="L15" s="31">
        <v>0</v>
      </c>
      <c r="M15" s="30">
        <v>62</v>
      </c>
      <c r="N15" s="30">
        <v>138</v>
      </c>
      <c r="O15" s="30">
        <v>0</v>
      </c>
      <c r="P15" s="30">
        <v>2</v>
      </c>
      <c r="Q15" s="30">
        <v>12</v>
      </c>
      <c r="R15" s="30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</row>
    <row r="16" spans="1:23" s="32" customFormat="1" ht="18.75" customHeight="1">
      <c r="A16" s="89" t="s">
        <v>30</v>
      </c>
      <c r="B16" s="28"/>
      <c r="C16" s="29">
        <f t="shared" si="6"/>
        <v>221</v>
      </c>
      <c r="D16" s="29">
        <f t="shared" si="5"/>
        <v>83</v>
      </c>
      <c r="E16" s="29">
        <f t="shared" si="4"/>
        <v>138</v>
      </c>
      <c r="F16" s="30">
        <v>6</v>
      </c>
      <c r="G16" s="30">
        <v>2</v>
      </c>
      <c r="H16" s="30">
        <v>0</v>
      </c>
      <c r="I16" s="30">
        <v>7</v>
      </c>
      <c r="J16" s="30">
        <v>1</v>
      </c>
      <c r="K16" s="31">
        <v>0</v>
      </c>
      <c r="L16" s="31">
        <v>0</v>
      </c>
      <c r="M16" s="30">
        <v>70</v>
      </c>
      <c r="N16" s="30">
        <v>124</v>
      </c>
      <c r="O16" s="30">
        <v>0</v>
      </c>
      <c r="P16" s="30">
        <v>1</v>
      </c>
      <c r="Q16" s="30">
        <v>10</v>
      </c>
      <c r="R16" s="30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</row>
    <row r="17" spans="1:23" s="32" customFormat="1" ht="12.75" customHeight="1">
      <c r="A17" s="89" t="s">
        <v>31</v>
      </c>
      <c r="B17" s="28"/>
      <c r="C17" s="29">
        <f t="shared" si="6"/>
        <v>419</v>
      </c>
      <c r="D17" s="29">
        <f t="shared" si="5"/>
        <v>163</v>
      </c>
      <c r="E17" s="29">
        <f t="shared" si="4"/>
        <v>256</v>
      </c>
      <c r="F17" s="30">
        <v>12</v>
      </c>
      <c r="G17" s="30">
        <v>0</v>
      </c>
      <c r="H17" s="30">
        <v>1</v>
      </c>
      <c r="I17" s="30">
        <v>10</v>
      </c>
      <c r="J17" s="30">
        <v>2</v>
      </c>
      <c r="K17" s="31">
        <v>1</v>
      </c>
      <c r="L17" s="31">
        <v>0</v>
      </c>
      <c r="M17" s="30">
        <v>139</v>
      </c>
      <c r="N17" s="30">
        <v>239</v>
      </c>
      <c r="O17" s="30">
        <v>0</v>
      </c>
      <c r="P17" s="30">
        <v>0</v>
      </c>
      <c r="Q17" s="30">
        <v>14</v>
      </c>
      <c r="R17" s="30">
        <v>0</v>
      </c>
      <c r="S17" s="31">
        <v>1</v>
      </c>
      <c r="T17" s="31">
        <v>0</v>
      </c>
      <c r="U17" s="31">
        <v>0</v>
      </c>
      <c r="V17" s="31">
        <v>0</v>
      </c>
      <c r="W17" s="31">
        <v>0</v>
      </c>
    </row>
    <row r="18" spans="1:23" s="32" customFormat="1" ht="12.75" customHeight="1">
      <c r="A18" s="89" t="s">
        <v>32</v>
      </c>
      <c r="B18" s="28"/>
      <c r="C18" s="29">
        <f t="shared" si="6"/>
        <v>435</v>
      </c>
      <c r="D18" s="29">
        <f t="shared" si="5"/>
        <v>143</v>
      </c>
      <c r="E18" s="29">
        <f t="shared" si="4"/>
        <v>292</v>
      </c>
      <c r="F18" s="30">
        <v>13</v>
      </c>
      <c r="G18" s="30">
        <v>1</v>
      </c>
      <c r="H18" s="30">
        <v>0</v>
      </c>
      <c r="I18" s="30">
        <v>13</v>
      </c>
      <c r="J18" s="30">
        <v>3</v>
      </c>
      <c r="K18" s="31">
        <v>0</v>
      </c>
      <c r="L18" s="31">
        <v>0</v>
      </c>
      <c r="M18" s="30">
        <v>117</v>
      </c>
      <c r="N18" s="30">
        <v>269</v>
      </c>
      <c r="O18" s="30">
        <v>0</v>
      </c>
      <c r="P18" s="30">
        <v>0</v>
      </c>
      <c r="Q18" s="30">
        <v>17</v>
      </c>
      <c r="R18" s="30">
        <v>2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</row>
    <row r="19" spans="1:23" s="32" customFormat="1" ht="12.75" customHeight="1">
      <c r="A19" s="89" t="s">
        <v>33</v>
      </c>
      <c r="B19" s="28"/>
      <c r="C19" s="29">
        <f t="shared" si="6"/>
        <v>283</v>
      </c>
      <c r="D19" s="29">
        <f t="shared" si="5"/>
        <v>98</v>
      </c>
      <c r="E19" s="29">
        <f t="shared" si="4"/>
        <v>185</v>
      </c>
      <c r="F19" s="30">
        <v>6</v>
      </c>
      <c r="G19" s="30">
        <v>3</v>
      </c>
      <c r="H19" s="30">
        <v>0</v>
      </c>
      <c r="I19" s="30">
        <v>8</v>
      </c>
      <c r="J19" s="30">
        <v>1</v>
      </c>
      <c r="K19" s="31">
        <v>0</v>
      </c>
      <c r="L19" s="31">
        <v>0</v>
      </c>
      <c r="M19" s="30">
        <v>84</v>
      </c>
      <c r="N19" s="30">
        <v>167</v>
      </c>
      <c r="O19" s="30">
        <v>0</v>
      </c>
      <c r="P19" s="30">
        <v>2</v>
      </c>
      <c r="Q19" s="30">
        <v>12</v>
      </c>
      <c r="R19" s="30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</row>
    <row r="20" spans="1:23" s="32" customFormat="1" ht="12.75" customHeight="1">
      <c r="A20" s="89" t="s">
        <v>34</v>
      </c>
      <c r="B20" s="28"/>
      <c r="C20" s="29">
        <f t="shared" si="6"/>
        <v>341</v>
      </c>
      <c r="D20" s="29">
        <f t="shared" si="5"/>
        <v>140</v>
      </c>
      <c r="E20" s="29">
        <f t="shared" si="4"/>
        <v>201</v>
      </c>
      <c r="F20" s="30">
        <v>13</v>
      </c>
      <c r="G20" s="30">
        <v>2</v>
      </c>
      <c r="H20" s="30">
        <v>0</v>
      </c>
      <c r="I20" s="30">
        <v>14</v>
      </c>
      <c r="J20" s="30">
        <v>2</v>
      </c>
      <c r="K20" s="31">
        <v>0</v>
      </c>
      <c r="L20" s="31">
        <v>0</v>
      </c>
      <c r="M20" s="30">
        <v>106</v>
      </c>
      <c r="N20" s="30">
        <v>171</v>
      </c>
      <c r="O20" s="30">
        <v>1</v>
      </c>
      <c r="P20" s="30">
        <v>3</v>
      </c>
      <c r="Q20" s="30">
        <v>17</v>
      </c>
      <c r="R20" s="30">
        <v>0</v>
      </c>
      <c r="S20" s="31">
        <v>0</v>
      </c>
      <c r="T20" s="31">
        <v>6</v>
      </c>
      <c r="U20" s="31">
        <v>6</v>
      </c>
      <c r="V20" s="31">
        <v>0</v>
      </c>
      <c r="W20" s="31">
        <v>0</v>
      </c>
    </row>
    <row r="21" spans="1:23" s="32" customFormat="1" ht="18.75" customHeight="1">
      <c r="A21" s="81" t="s">
        <v>35</v>
      </c>
      <c r="B21" s="28"/>
      <c r="C21" s="29">
        <f t="shared" si="6"/>
        <v>849</v>
      </c>
      <c r="D21" s="29">
        <f t="shared" si="5"/>
        <v>310</v>
      </c>
      <c r="E21" s="29">
        <f t="shared" si="4"/>
        <v>539</v>
      </c>
      <c r="F21" s="30">
        <v>28</v>
      </c>
      <c r="G21" s="30">
        <v>5</v>
      </c>
      <c r="H21" s="30">
        <v>0</v>
      </c>
      <c r="I21" s="30">
        <v>32</v>
      </c>
      <c r="J21" s="30">
        <v>3</v>
      </c>
      <c r="K21" s="31">
        <v>0</v>
      </c>
      <c r="L21" s="31">
        <v>0</v>
      </c>
      <c r="M21" s="30">
        <v>245</v>
      </c>
      <c r="N21" s="30">
        <v>479</v>
      </c>
      <c r="O21" s="30">
        <v>5</v>
      </c>
      <c r="P21" s="30">
        <v>12</v>
      </c>
      <c r="Q21" s="30">
        <v>39</v>
      </c>
      <c r="R21" s="30">
        <v>1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</row>
    <row r="22" spans="1:23" s="32" customFormat="1" ht="12.75" customHeight="1">
      <c r="A22" s="81" t="s">
        <v>36</v>
      </c>
      <c r="B22" s="28"/>
      <c r="C22" s="29">
        <f t="shared" si="6"/>
        <v>630</v>
      </c>
      <c r="D22" s="29">
        <f t="shared" si="5"/>
        <v>210</v>
      </c>
      <c r="E22" s="29">
        <f t="shared" si="4"/>
        <v>420</v>
      </c>
      <c r="F22" s="30">
        <v>28</v>
      </c>
      <c r="G22" s="30">
        <v>1</v>
      </c>
      <c r="H22" s="30">
        <v>0</v>
      </c>
      <c r="I22" s="30">
        <v>30</v>
      </c>
      <c r="J22" s="30">
        <v>1</v>
      </c>
      <c r="K22" s="31">
        <v>0</v>
      </c>
      <c r="L22" s="31">
        <v>0</v>
      </c>
      <c r="M22" s="30">
        <v>149</v>
      </c>
      <c r="N22" s="30">
        <v>378</v>
      </c>
      <c r="O22" s="30">
        <v>3</v>
      </c>
      <c r="P22" s="30">
        <v>8</v>
      </c>
      <c r="Q22" s="30">
        <v>32</v>
      </c>
      <c r="R22" s="30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</row>
    <row r="23" spans="1:23" s="32" customFormat="1" ht="12.75" customHeight="1">
      <c r="A23" s="81" t="s">
        <v>37</v>
      </c>
      <c r="B23" s="28"/>
      <c r="C23" s="29">
        <f t="shared" si="6"/>
        <v>1258</v>
      </c>
      <c r="D23" s="29">
        <f t="shared" si="5"/>
        <v>473</v>
      </c>
      <c r="E23" s="29">
        <f t="shared" si="4"/>
        <v>785</v>
      </c>
      <c r="F23" s="30">
        <v>39</v>
      </c>
      <c r="G23" s="30">
        <v>8</v>
      </c>
      <c r="H23" s="30">
        <v>0</v>
      </c>
      <c r="I23" s="30">
        <v>37</v>
      </c>
      <c r="J23" s="30">
        <v>11</v>
      </c>
      <c r="K23" s="31">
        <v>0</v>
      </c>
      <c r="L23" s="31">
        <v>0</v>
      </c>
      <c r="M23" s="30">
        <v>393</v>
      </c>
      <c r="N23" s="30">
        <v>698</v>
      </c>
      <c r="O23" s="30">
        <v>3</v>
      </c>
      <c r="P23" s="30">
        <v>13</v>
      </c>
      <c r="Q23" s="30">
        <v>55</v>
      </c>
      <c r="R23" s="30">
        <v>0</v>
      </c>
      <c r="S23" s="31">
        <v>0</v>
      </c>
      <c r="T23" s="31">
        <v>1</v>
      </c>
      <c r="U23" s="31">
        <v>0</v>
      </c>
      <c r="V23" s="31">
        <v>0</v>
      </c>
      <c r="W23" s="31">
        <v>0</v>
      </c>
    </row>
    <row r="24" spans="1:23" s="32" customFormat="1" ht="12.75" customHeight="1">
      <c r="A24" s="81" t="s">
        <v>38</v>
      </c>
      <c r="B24" s="28"/>
      <c r="C24" s="29">
        <f t="shared" si="6"/>
        <v>298</v>
      </c>
      <c r="D24" s="29">
        <f t="shared" si="5"/>
        <v>100</v>
      </c>
      <c r="E24" s="29">
        <f t="shared" si="4"/>
        <v>198</v>
      </c>
      <c r="F24" s="30">
        <v>11</v>
      </c>
      <c r="G24" s="30">
        <v>5</v>
      </c>
      <c r="H24" s="30">
        <v>0</v>
      </c>
      <c r="I24" s="30">
        <v>16</v>
      </c>
      <c r="J24" s="30">
        <v>0</v>
      </c>
      <c r="K24" s="31">
        <v>0</v>
      </c>
      <c r="L24" s="31">
        <v>0</v>
      </c>
      <c r="M24" s="30">
        <v>73</v>
      </c>
      <c r="N24" s="30">
        <v>173</v>
      </c>
      <c r="O24" s="30">
        <v>0</v>
      </c>
      <c r="P24" s="30">
        <v>4</v>
      </c>
      <c r="Q24" s="30">
        <v>16</v>
      </c>
      <c r="R24" s="30">
        <v>0</v>
      </c>
      <c r="S24" s="31">
        <v>0</v>
      </c>
      <c r="T24" s="31">
        <v>0</v>
      </c>
      <c r="U24" s="31">
        <v>0</v>
      </c>
      <c r="V24" s="31">
        <v>6</v>
      </c>
      <c r="W24" s="31">
        <v>4</v>
      </c>
    </row>
    <row r="25" spans="1:23" s="32" customFormat="1" ht="12.75" customHeight="1">
      <c r="A25" s="81" t="s">
        <v>39</v>
      </c>
      <c r="B25" s="28"/>
      <c r="C25" s="29">
        <f t="shared" si="6"/>
        <v>245</v>
      </c>
      <c r="D25" s="29">
        <f t="shared" si="5"/>
        <v>91</v>
      </c>
      <c r="E25" s="29">
        <f t="shared" si="4"/>
        <v>154</v>
      </c>
      <c r="F25" s="30">
        <v>12</v>
      </c>
      <c r="G25" s="30">
        <v>2</v>
      </c>
      <c r="H25" s="30">
        <v>0</v>
      </c>
      <c r="I25" s="30">
        <v>13</v>
      </c>
      <c r="J25" s="30">
        <v>1</v>
      </c>
      <c r="K25" s="31">
        <v>0</v>
      </c>
      <c r="L25" s="31">
        <v>0</v>
      </c>
      <c r="M25" s="30">
        <v>66</v>
      </c>
      <c r="N25" s="30">
        <v>137</v>
      </c>
      <c r="O25" s="30">
        <v>0</v>
      </c>
      <c r="P25" s="30">
        <v>0</v>
      </c>
      <c r="Q25" s="30">
        <v>14</v>
      </c>
      <c r="R25" s="30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</row>
    <row r="26" spans="1:23" s="32" customFormat="1" ht="18.75" customHeight="1">
      <c r="A26" s="81" t="s">
        <v>40</v>
      </c>
      <c r="B26" s="28"/>
      <c r="C26" s="29">
        <f t="shared" si="6"/>
        <v>823</v>
      </c>
      <c r="D26" s="29">
        <f t="shared" si="5"/>
        <v>297</v>
      </c>
      <c r="E26" s="29">
        <f t="shared" si="4"/>
        <v>526</v>
      </c>
      <c r="F26" s="30">
        <v>25</v>
      </c>
      <c r="G26" s="30">
        <v>7</v>
      </c>
      <c r="H26" s="30">
        <v>0</v>
      </c>
      <c r="I26" s="30">
        <v>31</v>
      </c>
      <c r="J26" s="30">
        <v>3</v>
      </c>
      <c r="K26" s="31">
        <v>0</v>
      </c>
      <c r="L26" s="31">
        <v>0</v>
      </c>
      <c r="M26" s="30">
        <v>234</v>
      </c>
      <c r="N26" s="30">
        <v>475</v>
      </c>
      <c r="O26" s="30">
        <v>7</v>
      </c>
      <c r="P26" s="30">
        <v>5</v>
      </c>
      <c r="Q26" s="30">
        <v>35</v>
      </c>
      <c r="R26" s="30">
        <v>0</v>
      </c>
      <c r="S26" s="31">
        <v>1</v>
      </c>
      <c r="T26" s="31">
        <v>0</v>
      </c>
      <c r="U26" s="31">
        <v>0</v>
      </c>
      <c r="V26" s="31">
        <v>0</v>
      </c>
      <c r="W26" s="31">
        <v>0</v>
      </c>
    </row>
    <row r="27" spans="1:23" s="32" customFormat="1" ht="12.75" customHeight="1">
      <c r="A27" s="81" t="s">
        <v>41</v>
      </c>
      <c r="B27" s="28"/>
      <c r="C27" s="29">
        <f t="shared" si="6"/>
        <v>253</v>
      </c>
      <c r="D27" s="29">
        <f t="shared" si="5"/>
        <v>116</v>
      </c>
      <c r="E27" s="29">
        <f t="shared" si="4"/>
        <v>137</v>
      </c>
      <c r="F27" s="30">
        <v>14</v>
      </c>
      <c r="G27" s="30">
        <v>0</v>
      </c>
      <c r="H27" s="30">
        <v>0</v>
      </c>
      <c r="I27" s="30">
        <v>13</v>
      </c>
      <c r="J27" s="30">
        <v>1</v>
      </c>
      <c r="K27" s="31">
        <v>0</v>
      </c>
      <c r="L27" s="31">
        <v>0</v>
      </c>
      <c r="M27" s="30">
        <v>88</v>
      </c>
      <c r="N27" s="30">
        <v>121</v>
      </c>
      <c r="O27" s="30">
        <v>1</v>
      </c>
      <c r="P27" s="30">
        <v>1</v>
      </c>
      <c r="Q27" s="30">
        <v>14</v>
      </c>
      <c r="R27" s="30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</row>
    <row r="28" spans="1:23" s="32" customFormat="1" ht="12.75" customHeight="1">
      <c r="A28" s="81" t="s">
        <v>42</v>
      </c>
      <c r="B28" s="28"/>
      <c r="C28" s="29">
        <f t="shared" si="6"/>
        <v>195</v>
      </c>
      <c r="D28" s="29">
        <f t="shared" si="5"/>
        <v>66</v>
      </c>
      <c r="E28" s="29">
        <f t="shared" si="4"/>
        <v>129</v>
      </c>
      <c r="F28" s="30">
        <v>10</v>
      </c>
      <c r="G28" s="30">
        <v>1</v>
      </c>
      <c r="H28" s="30">
        <v>0</v>
      </c>
      <c r="I28" s="30">
        <v>10</v>
      </c>
      <c r="J28" s="30">
        <v>1</v>
      </c>
      <c r="K28" s="31">
        <v>0</v>
      </c>
      <c r="L28" s="31">
        <v>0</v>
      </c>
      <c r="M28" s="30">
        <v>46</v>
      </c>
      <c r="N28" s="30">
        <v>114</v>
      </c>
      <c r="O28" s="30">
        <v>0</v>
      </c>
      <c r="P28" s="30">
        <v>2</v>
      </c>
      <c r="Q28" s="30">
        <v>11</v>
      </c>
      <c r="R28" s="30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</row>
    <row r="29" spans="1:23" s="32" customFormat="1" ht="12.75" customHeight="1">
      <c r="A29" s="81" t="s">
        <v>43</v>
      </c>
      <c r="B29" s="28"/>
      <c r="C29" s="29">
        <f t="shared" si="6"/>
        <v>277</v>
      </c>
      <c r="D29" s="29">
        <f t="shared" si="5"/>
        <v>92</v>
      </c>
      <c r="E29" s="29">
        <f t="shared" si="4"/>
        <v>185</v>
      </c>
      <c r="F29" s="30">
        <v>12</v>
      </c>
      <c r="G29" s="30">
        <v>1</v>
      </c>
      <c r="H29" s="30">
        <v>0</v>
      </c>
      <c r="I29" s="30">
        <v>11</v>
      </c>
      <c r="J29" s="30">
        <v>3</v>
      </c>
      <c r="K29" s="31">
        <v>0</v>
      </c>
      <c r="L29" s="31">
        <v>0</v>
      </c>
      <c r="M29" s="30">
        <v>69</v>
      </c>
      <c r="N29" s="30">
        <v>158</v>
      </c>
      <c r="O29" s="30">
        <v>0</v>
      </c>
      <c r="P29" s="30">
        <v>8</v>
      </c>
      <c r="Q29" s="30">
        <v>15</v>
      </c>
      <c r="R29" s="30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</row>
    <row r="30" spans="1:23" s="32" customFormat="1" ht="12.75" customHeight="1">
      <c r="A30" s="81" t="s">
        <v>44</v>
      </c>
      <c r="B30" s="28"/>
      <c r="C30" s="29">
        <f t="shared" si="6"/>
        <v>255</v>
      </c>
      <c r="D30" s="29">
        <f t="shared" si="5"/>
        <v>77</v>
      </c>
      <c r="E30" s="29">
        <f t="shared" si="4"/>
        <v>178</v>
      </c>
      <c r="F30" s="30">
        <v>11</v>
      </c>
      <c r="G30" s="30">
        <v>0</v>
      </c>
      <c r="H30" s="30">
        <v>0</v>
      </c>
      <c r="I30" s="30">
        <v>9</v>
      </c>
      <c r="J30" s="30">
        <v>2</v>
      </c>
      <c r="K30" s="31">
        <v>0</v>
      </c>
      <c r="L30" s="31">
        <v>0</v>
      </c>
      <c r="M30" s="30">
        <v>57</v>
      </c>
      <c r="N30" s="30">
        <v>165</v>
      </c>
      <c r="O30" s="30">
        <v>0</v>
      </c>
      <c r="P30" s="30">
        <v>0</v>
      </c>
      <c r="Q30" s="30">
        <v>11</v>
      </c>
      <c r="R30" s="30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</row>
    <row r="31" spans="1:23" s="32" customFormat="1" ht="18.75" customHeight="1">
      <c r="A31" s="81" t="s">
        <v>45</v>
      </c>
      <c r="B31" s="28"/>
      <c r="C31" s="29">
        <f t="shared" si="6"/>
        <v>627</v>
      </c>
      <c r="D31" s="29">
        <f t="shared" si="5"/>
        <v>215</v>
      </c>
      <c r="E31" s="29">
        <f t="shared" si="4"/>
        <v>412</v>
      </c>
      <c r="F31" s="30">
        <v>19</v>
      </c>
      <c r="G31" s="30">
        <v>5</v>
      </c>
      <c r="H31" s="30">
        <v>0</v>
      </c>
      <c r="I31" s="30">
        <v>24</v>
      </c>
      <c r="J31" s="30">
        <v>1</v>
      </c>
      <c r="K31" s="31">
        <v>0</v>
      </c>
      <c r="L31" s="31">
        <v>0</v>
      </c>
      <c r="M31" s="30">
        <v>172</v>
      </c>
      <c r="N31" s="30">
        <v>371</v>
      </c>
      <c r="O31" s="30">
        <v>0</v>
      </c>
      <c r="P31" s="30">
        <v>3</v>
      </c>
      <c r="Q31" s="30">
        <v>29</v>
      </c>
      <c r="R31" s="30">
        <v>0</v>
      </c>
      <c r="S31" s="31">
        <v>3</v>
      </c>
      <c r="T31" s="31">
        <v>0</v>
      </c>
      <c r="U31" s="31">
        <v>0</v>
      </c>
      <c r="V31" s="31">
        <v>0</v>
      </c>
      <c r="W31" s="31">
        <v>0</v>
      </c>
    </row>
    <row r="32" spans="1:23" s="32" customFormat="1" ht="12.75" customHeight="1">
      <c r="A32" s="81" t="s">
        <v>46</v>
      </c>
      <c r="B32" s="28"/>
      <c r="C32" s="29">
        <f t="shared" si="6"/>
        <v>431</v>
      </c>
      <c r="D32" s="29">
        <f t="shared" si="5"/>
        <v>159</v>
      </c>
      <c r="E32" s="29">
        <f t="shared" si="4"/>
        <v>272</v>
      </c>
      <c r="F32" s="30">
        <v>16</v>
      </c>
      <c r="G32" s="30">
        <v>1</v>
      </c>
      <c r="H32" s="30">
        <v>0</v>
      </c>
      <c r="I32" s="30">
        <v>17</v>
      </c>
      <c r="J32" s="30">
        <v>1</v>
      </c>
      <c r="K32" s="31">
        <v>0</v>
      </c>
      <c r="L32" s="31">
        <v>0</v>
      </c>
      <c r="M32" s="30">
        <v>125</v>
      </c>
      <c r="N32" s="30">
        <v>243</v>
      </c>
      <c r="O32" s="30">
        <v>1</v>
      </c>
      <c r="P32" s="30">
        <v>7</v>
      </c>
      <c r="Q32" s="30">
        <v>20</v>
      </c>
      <c r="R32" s="30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</row>
    <row r="33" spans="1:23" s="32" customFormat="1" ht="12.75" customHeight="1">
      <c r="A33" s="81" t="s">
        <v>47</v>
      </c>
      <c r="B33" s="28"/>
      <c r="C33" s="29">
        <f t="shared" si="6"/>
        <v>201</v>
      </c>
      <c r="D33" s="29">
        <f t="shared" si="5"/>
        <v>68</v>
      </c>
      <c r="E33" s="29">
        <f t="shared" si="4"/>
        <v>133</v>
      </c>
      <c r="F33" s="30">
        <v>8</v>
      </c>
      <c r="G33" s="30">
        <v>3</v>
      </c>
      <c r="H33" s="30">
        <v>0</v>
      </c>
      <c r="I33" s="30">
        <v>9</v>
      </c>
      <c r="J33" s="30">
        <v>2</v>
      </c>
      <c r="K33" s="31">
        <v>0</v>
      </c>
      <c r="L33" s="31">
        <v>0</v>
      </c>
      <c r="M33" s="30">
        <v>50</v>
      </c>
      <c r="N33" s="30">
        <v>114</v>
      </c>
      <c r="O33" s="30">
        <v>1</v>
      </c>
      <c r="P33" s="30">
        <v>3</v>
      </c>
      <c r="Q33" s="30">
        <v>11</v>
      </c>
      <c r="R33" s="30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</row>
    <row r="34" spans="1:23" s="32" customFormat="1" ht="12.75" customHeight="1">
      <c r="A34" s="81" t="s">
        <v>48</v>
      </c>
      <c r="B34" s="28"/>
      <c r="C34" s="29">
        <f t="shared" si="6"/>
        <v>364</v>
      </c>
      <c r="D34" s="29">
        <f t="shared" si="5"/>
        <v>140</v>
      </c>
      <c r="E34" s="29">
        <f t="shared" si="4"/>
        <v>224</v>
      </c>
      <c r="F34" s="30">
        <v>19</v>
      </c>
      <c r="G34" s="30">
        <v>0</v>
      </c>
      <c r="H34" s="30">
        <v>0</v>
      </c>
      <c r="I34" s="30">
        <v>15</v>
      </c>
      <c r="J34" s="30">
        <v>4</v>
      </c>
      <c r="K34" s="31">
        <v>0</v>
      </c>
      <c r="L34" s="31">
        <v>0</v>
      </c>
      <c r="M34" s="30">
        <v>105</v>
      </c>
      <c r="N34" s="30">
        <v>196</v>
      </c>
      <c r="O34" s="30">
        <v>1</v>
      </c>
      <c r="P34" s="30">
        <v>0</v>
      </c>
      <c r="Q34" s="30">
        <v>23</v>
      </c>
      <c r="R34" s="30">
        <v>1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</row>
    <row r="35" spans="1:23" s="32" customFormat="1" ht="12.75" customHeight="1">
      <c r="A35" s="81" t="s">
        <v>49</v>
      </c>
      <c r="B35" s="28"/>
      <c r="C35" s="29">
        <f t="shared" si="6"/>
        <v>435</v>
      </c>
      <c r="D35" s="29">
        <f t="shared" si="5"/>
        <v>134</v>
      </c>
      <c r="E35" s="29">
        <f t="shared" si="4"/>
        <v>301</v>
      </c>
      <c r="F35" s="30">
        <v>18</v>
      </c>
      <c r="G35" s="30">
        <v>1</v>
      </c>
      <c r="H35" s="30">
        <v>0</v>
      </c>
      <c r="I35" s="30">
        <v>16</v>
      </c>
      <c r="J35" s="30">
        <v>3</v>
      </c>
      <c r="K35" s="31">
        <v>0</v>
      </c>
      <c r="L35" s="31">
        <v>0</v>
      </c>
      <c r="M35" s="30">
        <v>100</v>
      </c>
      <c r="N35" s="30">
        <v>271</v>
      </c>
      <c r="O35" s="30">
        <v>0</v>
      </c>
      <c r="P35" s="30">
        <v>5</v>
      </c>
      <c r="Q35" s="30">
        <v>19</v>
      </c>
      <c r="R35" s="30">
        <v>1</v>
      </c>
      <c r="S35" s="31">
        <v>1</v>
      </c>
      <c r="T35" s="31">
        <v>0</v>
      </c>
      <c r="U35" s="31">
        <v>0</v>
      </c>
      <c r="V35" s="31">
        <v>0</v>
      </c>
      <c r="W35" s="31">
        <v>0</v>
      </c>
    </row>
    <row r="36" spans="1:23" s="32" customFormat="1" ht="18.75" customHeight="1">
      <c r="A36" s="81" t="s">
        <v>50</v>
      </c>
      <c r="B36" s="28"/>
      <c r="C36" s="29">
        <f t="shared" si="6"/>
        <v>607</v>
      </c>
      <c r="D36" s="29">
        <f t="shared" si="5"/>
        <v>222</v>
      </c>
      <c r="E36" s="29">
        <f t="shared" si="4"/>
        <v>385</v>
      </c>
      <c r="F36" s="30">
        <v>19</v>
      </c>
      <c r="G36" s="30">
        <v>3</v>
      </c>
      <c r="H36" s="30">
        <v>0</v>
      </c>
      <c r="I36" s="30">
        <v>18</v>
      </c>
      <c r="J36" s="30">
        <v>5</v>
      </c>
      <c r="K36" s="31">
        <v>0</v>
      </c>
      <c r="L36" s="31">
        <v>0</v>
      </c>
      <c r="M36" s="30">
        <v>184</v>
      </c>
      <c r="N36" s="30">
        <v>347</v>
      </c>
      <c r="O36" s="30">
        <v>1</v>
      </c>
      <c r="P36" s="30">
        <v>1</v>
      </c>
      <c r="Q36" s="30">
        <v>29</v>
      </c>
      <c r="R36" s="30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</row>
    <row r="37" spans="1:23" s="32" customFormat="1" ht="12.75" customHeight="1">
      <c r="A37" s="81" t="s">
        <v>51</v>
      </c>
      <c r="B37" s="28"/>
      <c r="C37" s="29">
        <f t="shared" si="6"/>
        <v>633</v>
      </c>
      <c r="D37" s="29">
        <f t="shared" si="5"/>
        <v>214</v>
      </c>
      <c r="E37" s="29">
        <f t="shared" si="4"/>
        <v>419</v>
      </c>
      <c r="F37" s="30">
        <v>20</v>
      </c>
      <c r="G37" s="30">
        <v>2</v>
      </c>
      <c r="H37" s="30">
        <v>0</v>
      </c>
      <c r="I37" s="30">
        <v>20</v>
      </c>
      <c r="J37" s="30">
        <v>3</v>
      </c>
      <c r="K37" s="31">
        <v>0</v>
      </c>
      <c r="L37" s="31">
        <v>0</v>
      </c>
      <c r="M37" s="30">
        <v>173</v>
      </c>
      <c r="N37" s="30">
        <v>384</v>
      </c>
      <c r="O37" s="30">
        <v>1</v>
      </c>
      <c r="P37" s="30">
        <v>2</v>
      </c>
      <c r="Q37" s="30">
        <v>28</v>
      </c>
      <c r="R37" s="30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</row>
    <row r="38" spans="1:23" s="32" customFormat="1" ht="12.75" customHeight="1">
      <c r="A38" s="81" t="s">
        <v>52</v>
      </c>
      <c r="B38" s="28"/>
      <c r="C38" s="29">
        <f t="shared" si="6"/>
        <v>838</v>
      </c>
      <c r="D38" s="29">
        <f t="shared" si="5"/>
        <v>274</v>
      </c>
      <c r="E38" s="29">
        <f t="shared" si="4"/>
        <v>564</v>
      </c>
      <c r="F38" s="30">
        <v>21</v>
      </c>
      <c r="G38" s="30">
        <v>9</v>
      </c>
      <c r="H38" s="30">
        <v>0</v>
      </c>
      <c r="I38" s="30">
        <v>22</v>
      </c>
      <c r="J38" s="30">
        <v>10</v>
      </c>
      <c r="K38" s="31">
        <v>0</v>
      </c>
      <c r="L38" s="31">
        <v>0</v>
      </c>
      <c r="M38" s="30">
        <v>228</v>
      </c>
      <c r="N38" s="30">
        <v>504</v>
      </c>
      <c r="O38" s="30">
        <v>3</v>
      </c>
      <c r="P38" s="30">
        <v>6</v>
      </c>
      <c r="Q38" s="30">
        <v>35</v>
      </c>
      <c r="R38" s="30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</row>
    <row r="39" spans="1:23" s="32" customFormat="1" ht="12.75" customHeight="1">
      <c r="A39" s="81" t="s">
        <v>53</v>
      </c>
      <c r="B39" s="28"/>
      <c r="C39" s="29">
        <f t="shared" si="6"/>
        <v>165</v>
      </c>
      <c r="D39" s="29">
        <f t="shared" si="5"/>
        <v>70</v>
      </c>
      <c r="E39" s="29">
        <f t="shared" si="4"/>
        <v>95</v>
      </c>
      <c r="F39" s="30">
        <v>6</v>
      </c>
      <c r="G39" s="30">
        <v>1</v>
      </c>
      <c r="H39" s="30">
        <v>0</v>
      </c>
      <c r="I39" s="30">
        <v>4</v>
      </c>
      <c r="J39" s="30">
        <v>4</v>
      </c>
      <c r="K39" s="31">
        <v>0</v>
      </c>
      <c r="L39" s="31">
        <v>0</v>
      </c>
      <c r="M39" s="30">
        <v>60</v>
      </c>
      <c r="N39" s="30">
        <v>82</v>
      </c>
      <c r="O39" s="30">
        <v>0</v>
      </c>
      <c r="P39" s="30">
        <v>1</v>
      </c>
      <c r="Q39" s="30">
        <v>7</v>
      </c>
      <c r="R39" s="30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</row>
    <row r="40" spans="1:23" s="32" customFormat="1" ht="12.75" customHeight="1">
      <c r="A40" s="81" t="s">
        <v>54</v>
      </c>
      <c r="B40" s="28"/>
      <c r="C40" s="29">
        <f t="shared" si="6"/>
        <v>342</v>
      </c>
      <c r="D40" s="29">
        <f t="shared" si="5"/>
        <v>128</v>
      </c>
      <c r="E40" s="29">
        <f t="shared" si="4"/>
        <v>214</v>
      </c>
      <c r="F40" s="30">
        <v>11</v>
      </c>
      <c r="G40" s="30">
        <v>1</v>
      </c>
      <c r="H40" s="30">
        <v>0</v>
      </c>
      <c r="I40" s="30">
        <v>12</v>
      </c>
      <c r="J40" s="30">
        <v>1</v>
      </c>
      <c r="K40" s="31">
        <v>0</v>
      </c>
      <c r="L40" s="31">
        <v>0</v>
      </c>
      <c r="M40" s="30">
        <v>105</v>
      </c>
      <c r="N40" s="30">
        <v>196</v>
      </c>
      <c r="O40" s="30">
        <v>0</v>
      </c>
      <c r="P40" s="30">
        <v>0</v>
      </c>
      <c r="Q40" s="30">
        <v>16</v>
      </c>
      <c r="R40" s="30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</row>
    <row r="41" spans="1:23" s="32" customFormat="1" ht="18.75" customHeight="1">
      <c r="A41" s="81" t="s">
        <v>55</v>
      </c>
      <c r="B41" s="28"/>
      <c r="C41" s="29">
        <f t="shared" si="6"/>
        <v>402</v>
      </c>
      <c r="D41" s="29">
        <f t="shared" si="5"/>
        <v>145</v>
      </c>
      <c r="E41" s="29">
        <f t="shared" si="4"/>
        <v>257</v>
      </c>
      <c r="F41" s="30">
        <v>14</v>
      </c>
      <c r="G41" s="30">
        <v>2</v>
      </c>
      <c r="H41" s="30">
        <v>0</v>
      </c>
      <c r="I41" s="30">
        <v>15</v>
      </c>
      <c r="J41" s="30">
        <v>1</v>
      </c>
      <c r="K41" s="31">
        <v>0</v>
      </c>
      <c r="L41" s="31">
        <v>0</v>
      </c>
      <c r="M41" s="30">
        <v>115</v>
      </c>
      <c r="N41" s="30">
        <v>231</v>
      </c>
      <c r="O41" s="30">
        <v>1</v>
      </c>
      <c r="P41" s="30">
        <v>4</v>
      </c>
      <c r="Q41" s="30">
        <v>19</v>
      </c>
      <c r="R41" s="30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</row>
    <row r="42" spans="1:23" s="32" customFormat="1" ht="12.75" customHeight="1">
      <c r="A42" s="81" t="s">
        <v>56</v>
      </c>
      <c r="B42" s="28"/>
      <c r="C42" s="29">
        <f t="shared" si="6"/>
        <v>146</v>
      </c>
      <c r="D42" s="29">
        <f t="shared" si="5"/>
        <v>57</v>
      </c>
      <c r="E42" s="29">
        <f t="shared" si="4"/>
        <v>89</v>
      </c>
      <c r="F42" s="30">
        <v>5</v>
      </c>
      <c r="G42" s="30">
        <v>1</v>
      </c>
      <c r="H42" s="30">
        <v>0</v>
      </c>
      <c r="I42" s="30">
        <v>6</v>
      </c>
      <c r="J42" s="30">
        <v>0</v>
      </c>
      <c r="K42" s="31">
        <v>0</v>
      </c>
      <c r="L42" s="31">
        <v>0</v>
      </c>
      <c r="M42" s="30">
        <v>46</v>
      </c>
      <c r="N42" s="30">
        <v>79</v>
      </c>
      <c r="O42" s="29">
        <v>0</v>
      </c>
      <c r="P42" s="29">
        <v>1</v>
      </c>
      <c r="Q42" s="29">
        <v>6</v>
      </c>
      <c r="R42" s="30">
        <v>1</v>
      </c>
      <c r="S42" s="31">
        <v>1</v>
      </c>
      <c r="T42" s="31">
        <v>0</v>
      </c>
      <c r="U42" s="31">
        <v>0</v>
      </c>
      <c r="V42" s="31">
        <v>0</v>
      </c>
      <c r="W42" s="31">
        <v>0</v>
      </c>
    </row>
    <row r="43" spans="1:23" s="32" customFormat="1" ht="12.75" customHeight="1">
      <c r="A43" s="81" t="s">
        <v>57</v>
      </c>
      <c r="B43" s="28"/>
      <c r="C43" s="29">
        <f t="shared" si="6"/>
        <v>321</v>
      </c>
      <c r="D43" s="29">
        <f t="shared" si="5"/>
        <v>114</v>
      </c>
      <c r="E43" s="29">
        <f t="shared" si="4"/>
        <v>207</v>
      </c>
      <c r="F43" s="30">
        <v>8</v>
      </c>
      <c r="G43" s="30">
        <v>2</v>
      </c>
      <c r="H43" s="30">
        <v>0</v>
      </c>
      <c r="I43" s="30">
        <v>10</v>
      </c>
      <c r="J43" s="30">
        <v>1</v>
      </c>
      <c r="K43" s="31">
        <v>0</v>
      </c>
      <c r="L43" s="31">
        <v>0</v>
      </c>
      <c r="M43" s="30">
        <v>96</v>
      </c>
      <c r="N43" s="30">
        <v>188</v>
      </c>
      <c r="O43" s="29">
        <v>0</v>
      </c>
      <c r="P43" s="29">
        <v>2</v>
      </c>
      <c r="Q43" s="29">
        <v>14</v>
      </c>
      <c r="R43" s="30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</row>
    <row r="44" spans="1:23" s="32" customFormat="1" ht="12.75" customHeight="1">
      <c r="A44" s="81" t="s">
        <v>58</v>
      </c>
      <c r="B44" s="28"/>
      <c r="C44" s="29">
        <f t="shared" si="6"/>
        <v>186</v>
      </c>
      <c r="D44" s="29">
        <f t="shared" si="5"/>
        <v>63</v>
      </c>
      <c r="E44" s="29">
        <f t="shared" si="4"/>
        <v>123</v>
      </c>
      <c r="F44" s="30">
        <v>8</v>
      </c>
      <c r="G44" s="30">
        <v>0</v>
      </c>
      <c r="H44" s="30">
        <v>0</v>
      </c>
      <c r="I44" s="30">
        <v>7</v>
      </c>
      <c r="J44" s="30">
        <v>1</v>
      </c>
      <c r="K44" s="31">
        <v>0</v>
      </c>
      <c r="L44" s="31">
        <v>0</v>
      </c>
      <c r="M44" s="30">
        <v>46</v>
      </c>
      <c r="N44" s="30">
        <v>113</v>
      </c>
      <c r="O44" s="29">
        <v>2</v>
      </c>
      <c r="P44" s="29">
        <v>1</v>
      </c>
      <c r="Q44" s="29">
        <v>8</v>
      </c>
      <c r="R44" s="30">
        <v>0</v>
      </c>
      <c r="S44" s="31">
        <v>0</v>
      </c>
      <c r="T44" s="31">
        <v>0</v>
      </c>
      <c r="U44" s="31">
        <v>0</v>
      </c>
      <c r="V44" s="31">
        <v>2</v>
      </c>
      <c r="W44" s="31">
        <v>0</v>
      </c>
    </row>
    <row r="45" spans="1:23" s="32" customFormat="1" ht="12.75" customHeight="1">
      <c r="A45" s="81" t="s">
        <v>59</v>
      </c>
      <c r="B45" s="28"/>
      <c r="C45" s="29">
        <f t="shared" si="6"/>
        <v>197</v>
      </c>
      <c r="D45" s="29">
        <f t="shared" si="5"/>
        <v>60</v>
      </c>
      <c r="E45" s="29">
        <f t="shared" si="4"/>
        <v>137</v>
      </c>
      <c r="F45" s="30">
        <v>6</v>
      </c>
      <c r="G45" s="30">
        <v>2</v>
      </c>
      <c r="H45" s="30">
        <v>0</v>
      </c>
      <c r="I45" s="30">
        <v>7</v>
      </c>
      <c r="J45" s="30">
        <v>1</v>
      </c>
      <c r="K45" s="31">
        <v>0</v>
      </c>
      <c r="L45" s="31">
        <v>0</v>
      </c>
      <c r="M45" s="30">
        <v>47</v>
      </c>
      <c r="N45" s="30">
        <v>124</v>
      </c>
      <c r="O45" s="29">
        <v>0</v>
      </c>
      <c r="P45" s="29">
        <v>2</v>
      </c>
      <c r="Q45" s="29">
        <v>8</v>
      </c>
      <c r="R45" s="30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</row>
    <row r="46" spans="1:23" s="32" customFormat="1" ht="18.75" customHeight="1">
      <c r="A46" s="81" t="s">
        <v>60</v>
      </c>
      <c r="B46" s="28"/>
      <c r="C46" s="29">
        <f t="shared" si="6"/>
        <v>406</v>
      </c>
      <c r="D46" s="29">
        <f t="shared" si="5"/>
        <v>144</v>
      </c>
      <c r="E46" s="29">
        <f t="shared" si="4"/>
        <v>262</v>
      </c>
      <c r="F46" s="30">
        <v>13</v>
      </c>
      <c r="G46" s="30">
        <v>4</v>
      </c>
      <c r="H46" s="30">
        <v>0</v>
      </c>
      <c r="I46" s="30">
        <v>14</v>
      </c>
      <c r="J46" s="30">
        <v>3</v>
      </c>
      <c r="K46" s="31">
        <v>0</v>
      </c>
      <c r="L46" s="31">
        <v>0</v>
      </c>
      <c r="M46" s="30">
        <v>112</v>
      </c>
      <c r="N46" s="30">
        <v>233</v>
      </c>
      <c r="O46" s="29">
        <v>5</v>
      </c>
      <c r="P46" s="29">
        <v>3</v>
      </c>
      <c r="Q46" s="29">
        <v>19</v>
      </c>
      <c r="R46" s="30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</row>
    <row r="47" spans="1:23" s="32" customFormat="1" ht="12.75" customHeight="1">
      <c r="A47" s="81" t="s">
        <v>61</v>
      </c>
      <c r="B47" s="28"/>
      <c r="C47" s="29">
        <f t="shared" si="6"/>
        <v>186</v>
      </c>
      <c r="D47" s="29">
        <f t="shared" si="5"/>
        <v>64</v>
      </c>
      <c r="E47" s="29">
        <f t="shared" si="4"/>
        <v>122</v>
      </c>
      <c r="F47" s="30">
        <v>6</v>
      </c>
      <c r="G47" s="30">
        <v>1</v>
      </c>
      <c r="H47" s="30">
        <v>0</v>
      </c>
      <c r="I47" s="30">
        <v>6</v>
      </c>
      <c r="J47" s="30">
        <v>1</v>
      </c>
      <c r="K47" s="31">
        <v>0</v>
      </c>
      <c r="L47" s="31">
        <v>0</v>
      </c>
      <c r="M47" s="30">
        <v>52</v>
      </c>
      <c r="N47" s="30">
        <v>112</v>
      </c>
      <c r="O47" s="30">
        <v>0</v>
      </c>
      <c r="P47" s="30">
        <v>0</v>
      </c>
      <c r="Q47" s="30">
        <v>8</v>
      </c>
      <c r="R47" s="30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</row>
    <row r="48" spans="1:23" s="32" customFormat="1" ht="12.75" customHeight="1">
      <c r="A48" s="81" t="s">
        <v>62</v>
      </c>
      <c r="B48" s="28"/>
      <c r="C48" s="29">
        <f t="shared" si="6"/>
        <v>214</v>
      </c>
      <c r="D48" s="29">
        <f t="shared" si="5"/>
        <v>62</v>
      </c>
      <c r="E48" s="29">
        <f t="shared" si="4"/>
        <v>152</v>
      </c>
      <c r="F48" s="30">
        <v>9</v>
      </c>
      <c r="G48" s="30">
        <v>1</v>
      </c>
      <c r="H48" s="30">
        <v>0</v>
      </c>
      <c r="I48" s="30">
        <v>9</v>
      </c>
      <c r="J48" s="30">
        <v>1</v>
      </c>
      <c r="K48" s="31">
        <v>0</v>
      </c>
      <c r="L48" s="31">
        <v>0</v>
      </c>
      <c r="M48" s="30">
        <v>44</v>
      </c>
      <c r="N48" s="30">
        <v>137</v>
      </c>
      <c r="O48" s="30">
        <v>0</v>
      </c>
      <c r="P48" s="30">
        <v>0</v>
      </c>
      <c r="Q48" s="30">
        <v>13</v>
      </c>
      <c r="R48" s="30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</row>
    <row r="49" spans="1:23" s="32" customFormat="1" ht="12.75" customHeight="1">
      <c r="A49" s="81" t="s">
        <v>63</v>
      </c>
      <c r="B49" s="28"/>
      <c r="C49" s="29">
        <f t="shared" si="6"/>
        <v>192</v>
      </c>
      <c r="D49" s="29">
        <f t="shared" si="5"/>
        <v>64</v>
      </c>
      <c r="E49" s="29">
        <f t="shared" si="4"/>
        <v>128</v>
      </c>
      <c r="F49" s="30">
        <v>7</v>
      </c>
      <c r="G49" s="30">
        <v>1</v>
      </c>
      <c r="H49" s="30">
        <v>0</v>
      </c>
      <c r="I49" s="30">
        <v>7</v>
      </c>
      <c r="J49" s="30">
        <v>1</v>
      </c>
      <c r="K49" s="31">
        <v>0</v>
      </c>
      <c r="L49" s="31">
        <v>0</v>
      </c>
      <c r="M49" s="30">
        <v>50</v>
      </c>
      <c r="N49" s="30">
        <v>115</v>
      </c>
      <c r="O49" s="30">
        <v>0</v>
      </c>
      <c r="P49" s="30">
        <v>2</v>
      </c>
      <c r="Q49" s="30">
        <v>8</v>
      </c>
      <c r="R49" s="30">
        <v>0</v>
      </c>
      <c r="S49" s="31">
        <v>1</v>
      </c>
      <c r="T49" s="31">
        <v>0</v>
      </c>
      <c r="U49" s="31">
        <v>0</v>
      </c>
      <c r="V49" s="31">
        <v>4</v>
      </c>
      <c r="W49" s="31">
        <v>2</v>
      </c>
    </row>
    <row r="50" spans="1:23" s="23" customFormat="1" ht="12.75" customHeight="1">
      <c r="A50" s="81" t="s">
        <v>64</v>
      </c>
      <c r="B50" s="33"/>
      <c r="C50" s="20">
        <f aca="true" t="shared" si="7" ref="C50:C55">D50+E50</f>
        <v>234</v>
      </c>
      <c r="D50" s="20">
        <f t="shared" si="5"/>
        <v>93</v>
      </c>
      <c r="E50" s="29">
        <f t="shared" si="4"/>
        <v>141</v>
      </c>
      <c r="F50" s="34">
        <v>8</v>
      </c>
      <c r="G50" s="34">
        <v>2</v>
      </c>
      <c r="H50" s="34">
        <v>0</v>
      </c>
      <c r="I50" s="34">
        <v>8</v>
      </c>
      <c r="J50" s="34">
        <v>2</v>
      </c>
      <c r="K50" s="21">
        <v>0</v>
      </c>
      <c r="L50" s="21">
        <v>0</v>
      </c>
      <c r="M50" s="34">
        <v>74</v>
      </c>
      <c r="N50" s="34">
        <v>127</v>
      </c>
      <c r="O50" s="34">
        <v>3</v>
      </c>
      <c r="P50" s="34">
        <v>0</v>
      </c>
      <c r="Q50" s="34">
        <v>10</v>
      </c>
      <c r="R50" s="34">
        <v>0</v>
      </c>
      <c r="S50" s="21">
        <v>0</v>
      </c>
      <c r="T50" s="21">
        <v>0</v>
      </c>
      <c r="U50" s="21">
        <v>0</v>
      </c>
      <c r="V50" s="31">
        <v>0</v>
      </c>
      <c r="W50" s="31">
        <v>0</v>
      </c>
    </row>
    <row r="51" spans="1:23" s="23" customFormat="1" ht="18.75" customHeight="1">
      <c r="A51" s="81" t="s">
        <v>65</v>
      </c>
      <c r="B51" s="19"/>
      <c r="C51" s="20">
        <f t="shared" si="7"/>
        <v>291</v>
      </c>
      <c r="D51" s="20">
        <f t="shared" si="5"/>
        <v>107</v>
      </c>
      <c r="E51" s="29">
        <f t="shared" si="4"/>
        <v>184</v>
      </c>
      <c r="F51" s="34">
        <v>9</v>
      </c>
      <c r="G51" s="34">
        <v>2</v>
      </c>
      <c r="H51" s="34">
        <v>0</v>
      </c>
      <c r="I51" s="34">
        <v>10</v>
      </c>
      <c r="J51" s="34">
        <v>1</v>
      </c>
      <c r="K51" s="21">
        <v>0</v>
      </c>
      <c r="L51" s="21">
        <v>0</v>
      </c>
      <c r="M51" s="34">
        <v>85</v>
      </c>
      <c r="N51" s="34">
        <v>161</v>
      </c>
      <c r="O51" s="34">
        <v>3</v>
      </c>
      <c r="P51" s="34">
        <v>5</v>
      </c>
      <c r="Q51" s="34">
        <v>15</v>
      </c>
      <c r="R51" s="34">
        <v>0</v>
      </c>
      <c r="S51" s="21">
        <v>0</v>
      </c>
      <c r="T51" s="21">
        <v>0</v>
      </c>
      <c r="U51" s="21">
        <v>0</v>
      </c>
      <c r="V51" s="31">
        <v>0</v>
      </c>
      <c r="W51" s="31">
        <v>0</v>
      </c>
    </row>
    <row r="52" spans="1:23" s="71" customFormat="1" ht="12.75" customHeight="1">
      <c r="A52" s="83" t="s">
        <v>66</v>
      </c>
      <c r="B52" s="67"/>
      <c r="C52" s="68">
        <f t="shared" si="7"/>
        <v>385</v>
      </c>
      <c r="D52" s="68">
        <f t="shared" si="5"/>
        <v>134</v>
      </c>
      <c r="E52" s="29">
        <f t="shared" si="4"/>
        <v>251</v>
      </c>
      <c r="F52" s="68">
        <v>15</v>
      </c>
      <c r="G52" s="68">
        <v>5</v>
      </c>
      <c r="H52" s="68">
        <v>0</v>
      </c>
      <c r="I52" s="68">
        <v>17</v>
      </c>
      <c r="J52" s="68">
        <v>4</v>
      </c>
      <c r="K52" s="69">
        <v>0</v>
      </c>
      <c r="L52" s="69">
        <v>0</v>
      </c>
      <c r="M52" s="68">
        <v>98</v>
      </c>
      <c r="N52" s="68">
        <v>215</v>
      </c>
      <c r="O52" s="68">
        <v>4</v>
      </c>
      <c r="P52" s="68">
        <v>5</v>
      </c>
      <c r="Q52" s="68">
        <v>21</v>
      </c>
      <c r="R52" s="68">
        <v>0</v>
      </c>
      <c r="S52" s="69">
        <v>1</v>
      </c>
      <c r="T52" s="69">
        <v>0</v>
      </c>
      <c r="U52" s="69">
        <v>0</v>
      </c>
      <c r="V52" s="31">
        <v>0</v>
      </c>
      <c r="W52" s="31">
        <v>0</v>
      </c>
    </row>
    <row r="53" spans="1:23" ht="12.75" customHeight="1">
      <c r="A53" s="81" t="s">
        <v>67</v>
      </c>
      <c r="B53" s="33"/>
      <c r="C53" s="20">
        <f t="shared" si="7"/>
        <v>177</v>
      </c>
      <c r="D53" s="20">
        <f t="shared" si="5"/>
        <v>65</v>
      </c>
      <c r="E53" s="29">
        <f t="shared" si="4"/>
        <v>112</v>
      </c>
      <c r="F53" s="34">
        <v>6</v>
      </c>
      <c r="G53" s="34">
        <v>2</v>
      </c>
      <c r="H53" s="34">
        <v>0</v>
      </c>
      <c r="I53" s="34">
        <v>8</v>
      </c>
      <c r="J53" s="34">
        <v>0</v>
      </c>
      <c r="K53" s="21">
        <v>0</v>
      </c>
      <c r="L53" s="21">
        <v>0</v>
      </c>
      <c r="M53" s="34">
        <v>51</v>
      </c>
      <c r="N53" s="34">
        <v>101</v>
      </c>
      <c r="O53" s="34">
        <v>0</v>
      </c>
      <c r="P53" s="34">
        <v>0</v>
      </c>
      <c r="Q53" s="34">
        <v>9</v>
      </c>
      <c r="R53" s="34">
        <v>0</v>
      </c>
      <c r="S53" s="21">
        <v>0</v>
      </c>
      <c r="T53" s="21">
        <v>0</v>
      </c>
      <c r="U53" s="21">
        <v>0</v>
      </c>
      <c r="V53" s="31">
        <v>0</v>
      </c>
      <c r="W53" s="31">
        <v>0</v>
      </c>
    </row>
    <row r="54" spans="1:23" s="23" customFormat="1" ht="12.75" customHeight="1">
      <c r="A54" s="81" t="s">
        <v>68</v>
      </c>
      <c r="B54" s="19"/>
      <c r="C54" s="20">
        <f t="shared" si="7"/>
        <v>294</v>
      </c>
      <c r="D54" s="20">
        <f t="shared" si="5"/>
        <v>103</v>
      </c>
      <c r="E54" s="29">
        <f t="shared" si="4"/>
        <v>191</v>
      </c>
      <c r="F54" s="34">
        <v>10</v>
      </c>
      <c r="G54" s="34">
        <v>3</v>
      </c>
      <c r="H54" s="34">
        <v>0</v>
      </c>
      <c r="I54" s="34">
        <v>11</v>
      </c>
      <c r="J54" s="34">
        <v>2</v>
      </c>
      <c r="K54" s="21">
        <v>0</v>
      </c>
      <c r="L54" s="21">
        <v>0</v>
      </c>
      <c r="M54" s="34">
        <v>82</v>
      </c>
      <c r="N54" s="34">
        <v>171</v>
      </c>
      <c r="O54" s="34">
        <v>0</v>
      </c>
      <c r="P54" s="34">
        <v>2</v>
      </c>
      <c r="Q54" s="34">
        <v>13</v>
      </c>
      <c r="R54" s="34">
        <v>0</v>
      </c>
      <c r="S54" s="21">
        <v>0</v>
      </c>
      <c r="T54" s="21">
        <v>0</v>
      </c>
      <c r="U54" s="21">
        <v>0</v>
      </c>
      <c r="V54" s="31">
        <v>0</v>
      </c>
      <c r="W54" s="31">
        <v>0</v>
      </c>
    </row>
    <row r="55" spans="1:23" s="23" customFormat="1" ht="12.75" customHeight="1">
      <c r="A55" s="81" t="s">
        <v>69</v>
      </c>
      <c r="B55" s="19"/>
      <c r="C55" s="20">
        <f t="shared" si="7"/>
        <v>158</v>
      </c>
      <c r="D55" s="20">
        <f>F55+I55+M55+O55+T55+H55+K55</f>
        <v>54</v>
      </c>
      <c r="E55" s="29">
        <f t="shared" si="4"/>
        <v>104</v>
      </c>
      <c r="F55" s="34">
        <v>8</v>
      </c>
      <c r="G55" s="34">
        <v>3</v>
      </c>
      <c r="H55" s="34">
        <v>0</v>
      </c>
      <c r="I55" s="34">
        <v>10</v>
      </c>
      <c r="J55" s="34">
        <v>0</v>
      </c>
      <c r="K55" s="21">
        <v>0</v>
      </c>
      <c r="L55" s="21">
        <v>0</v>
      </c>
      <c r="M55" s="34">
        <v>35</v>
      </c>
      <c r="N55" s="34">
        <v>90</v>
      </c>
      <c r="O55" s="34">
        <v>1</v>
      </c>
      <c r="P55" s="34">
        <v>1</v>
      </c>
      <c r="Q55" s="34">
        <v>10</v>
      </c>
      <c r="R55" s="34">
        <v>0</v>
      </c>
      <c r="S55" s="21">
        <v>0</v>
      </c>
      <c r="T55" s="21">
        <v>0</v>
      </c>
      <c r="U55" s="21">
        <v>0</v>
      </c>
      <c r="V55" s="31">
        <v>0</v>
      </c>
      <c r="W55" s="31">
        <v>0</v>
      </c>
    </row>
    <row r="56" spans="1:22" s="23" customFormat="1" ht="11.25" customHeight="1">
      <c r="A56" s="81"/>
      <c r="B56" s="19"/>
      <c r="C56" s="20"/>
      <c r="D56" s="20"/>
      <c r="E56" s="20"/>
      <c r="F56" s="34"/>
      <c r="G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1"/>
      <c r="T56" s="21"/>
      <c r="U56" s="21"/>
      <c r="V56" s="31"/>
    </row>
    <row r="57" spans="1:21" s="70" customFormat="1" ht="11.25" customHeight="1">
      <c r="A57" s="8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7"/>
      <c r="U57" s="37"/>
    </row>
    <row r="58" spans="1:23" ht="13.5" customHeight="1">
      <c r="A58" s="39"/>
      <c r="B58" s="39"/>
      <c r="C58" s="40"/>
      <c r="D58" s="40"/>
      <c r="E58" s="40"/>
      <c r="F58" s="41"/>
      <c r="G58" s="41"/>
      <c r="H58" s="41"/>
      <c r="I58" s="41"/>
      <c r="J58" s="41"/>
      <c r="K58" s="41"/>
      <c r="L58" s="41"/>
      <c r="M58" s="41"/>
      <c r="N58" s="41"/>
      <c r="O58" s="42"/>
      <c r="P58" s="42"/>
      <c r="Q58" s="42"/>
      <c r="R58" s="42"/>
      <c r="S58" s="42"/>
      <c r="T58" s="41"/>
      <c r="W58" s="4" t="s">
        <v>9</v>
      </c>
    </row>
    <row r="59" spans="1:21" ht="30" customHeight="1">
      <c r="A59" s="2" t="s">
        <v>19</v>
      </c>
      <c r="B59" s="2"/>
      <c r="C59" s="5"/>
      <c r="D59" s="5"/>
      <c r="E59" s="6"/>
      <c r="F59" s="5"/>
      <c r="G59" s="7"/>
      <c r="H59" s="7"/>
      <c r="I59" s="5"/>
      <c r="J59" s="40"/>
      <c r="K59" s="40"/>
      <c r="L59" s="40"/>
      <c r="M59" s="40"/>
      <c r="N59" s="40"/>
      <c r="O59" s="42"/>
      <c r="P59" s="42"/>
      <c r="Q59" s="42"/>
      <c r="R59" s="42"/>
      <c r="S59" s="42"/>
      <c r="T59" s="40"/>
      <c r="U59" s="43"/>
    </row>
    <row r="60" spans="1:23" ht="25.5" customHeight="1">
      <c r="A60" s="109" t="s">
        <v>0</v>
      </c>
      <c r="B60" s="10"/>
      <c r="C60" s="114" t="s">
        <v>20</v>
      </c>
      <c r="D60" s="112"/>
      <c r="E60" s="113"/>
      <c r="F60" s="114" t="s">
        <v>1</v>
      </c>
      <c r="G60" s="115"/>
      <c r="H60" s="100" t="s">
        <v>121</v>
      </c>
      <c r="I60" s="114" t="s">
        <v>2</v>
      </c>
      <c r="J60" s="115"/>
      <c r="K60" s="99" t="s">
        <v>122</v>
      </c>
      <c r="L60" s="103" t="s">
        <v>123</v>
      </c>
      <c r="M60" s="45" t="s">
        <v>3</v>
      </c>
      <c r="N60" s="44"/>
      <c r="O60" s="45" t="s">
        <v>4</v>
      </c>
      <c r="P60" s="44"/>
      <c r="Q60" s="101" t="s">
        <v>124</v>
      </c>
      <c r="R60" s="102" t="s">
        <v>125</v>
      </c>
      <c r="S60" s="93" t="s">
        <v>12</v>
      </c>
      <c r="T60" s="46" t="s">
        <v>5</v>
      </c>
      <c r="U60" s="47"/>
      <c r="V60" s="105" t="s">
        <v>115</v>
      </c>
      <c r="W60" s="106"/>
    </row>
    <row r="61" spans="1:23" ht="15" customHeight="1">
      <c r="A61" s="110"/>
      <c r="B61" s="15"/>
      <c r="C61" s="48" t="s">
        <v>6</v>
      </c>
      <c r="D61" s="49" t="s">
        <v>7</v>
      </c>
      <c r="E61" s="49" t="s">
        <v>8</v>
      </c>
      <c r="F61" s="49" t="s">
        <v>7</v>
      </c>
      <c r="G61" s="49" t="s">
        <v>8</v>
      </c>
      <c r="H61" s="17" t="s">
        <v>116</v>
      </c>
      <c r="I61" s="49" t="s">
        <v>7</v>
      </c>
      <c r="J61" s="49" t="s">
        <v>8</v>
      </c>
      <c r="K61" s="17" t="s">
        <v>116</v>
      </c>
      <c r="L61" s="104"/>
      <c r="M61" s="49" t="s">
        <v>7</v>
      </c>
      <c r="N61" s="49" t="s">
        <v>8</v>
      </c>
      <c r="O61" s="49" t="s">
        <v>7</v>
      </c>
      <c r="P61" s="49" t="s">
        <v>8</v>
      </c>
      <c r="Q61" s="49" t="s">
        <v>8</v>
      </c>
      <c r="R61" s="49" t="s">
        <v>8</v>
      </c>
      <c r="S61" s="92" t="s">
        <v>113</v>
      </c>
      <c r="T61" s="49" t="s">
        <v>7</v>
      </c>
      <c r="U61" s="18" t="s">
        <v>8</v>
      </c>
      <c r="V61" s="17" t="s">
        <v>116</v>
      </c>
      <c r="W61" s="94" t="s">
        <v>113</v>
      </c>
    </row>
    <row r="62" spans="1:21" s="23" customFormat="1" ht="18.75" customHeight="1">
      <c r="A62" s="82"/>
      <c r="B62" s="33"/>
      <c r="C62" s="20"/>
      <c r="D62" s="20"/>
      <c r="E62" s="20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21"/>
      <c r="U62" s="21"/>
    </row>
    <row r="63" spans="1:23" s="23" customFormat="1" ht="17.25" customHeight="1">
      <c r="A63" s="81" t="s">
        <v>70</v>
      </c>
      <c r="B63" s="19"/>
      <c r="C63" s="20">
        <f aca="true" t="shared" si="8" ref="C63:C70">D63+E63</f>
        <v>201</v>
      </c>
      <c r="D63" s="20">
        <f>F63+I63+M63+O63+T63+H63+K63</f>
        <v>68</v>
      </c>
      <c r="E63" s="29">
        <f>G63+J63+N63+P63+Q63+R63+U63+S63</f>
        <v>133</v>
      </c>
      <c r="F63" s="34">
        <v>7</v>
      </c>
      <c r="G63" s="34">
        <v>1</v>
      </c>
      <c r="H63" s="34">
        <v>0</v>
      </c>
      <c r="I63" s="34">
        <v>6</v>
      </c>
      <c r="J63" s="34">
        <v>2</v>
      </c>
      <c r="K63" s="34">
        <v>0</v>
      </c>
      <c r="L63" s="34">
        <v>0</v>
      </c>
      <c r="M63" s="34">
        <v>55</v>
      </c>
      <c r="N63" s="34">
        <v>121</v>
      </c>
      <c r="O63" s="34">
        <v>0</v>
      </c>
      <c r="P63" s="34">
        <v>0</v>
      </c>
      <c r="Q63" s="34">
        <v>9</v>
      </c>
      <c r="R63" s="34">
        <v>0</v>
      </c>
      <c r="S63" s="21">
        <v>0</v>
      </c>
      <c r="T63" s="21">
        <v>0</v>
      </c>
      <c r="U63" s="21">
        <v>0</v>
      </c>
      <c r="V63" s="21">
        <v>0</v>
      </c>
      <c r="W63" s="21">
        <v>0</v>
      </c>
    </row>
    <row r="64" spans="1:23" s="23" customFormat="1" ht="12.75" customHeight="1">
      <c r="A64" s="81" t="s">
        <v>71</v>
      </c>
      <c r="B64" s="19"/>
      <c r="C64" s="20">
        <f t="shared" si="8"/>
        <v>153</v>
      </c>
      <c r="D64" s="20">
        <f>F64+I64+M64+O64+T64+H64+K64</f>
        <v>59</v>
      </c>
      <c r="E64" s="29">
        <f>G64+J64+N64+P64+Q64+R64+U64+S64</f>
        <v>94</v>
      </c>
      <c r="F64" s="34">
        <v>5</v>
      </c>
      <c r="G64" s="34">
        <v>1</v>
      </c>
      <c r="H64" s="34">
        <v>0</v>
      </c>
      <c r="I64" s="34">
        <v>5</v>
      </c>
      <c r="J64" s="34">
        <v>2</v>
      </c>
      <c r="K64" s="34">
        <v>0</v>
      </c>
      <c r="L64" s="34">
        <v>0</v>
      </c>
      <c r="M64" s="34">
        <v>48</v>
      </c>
      <c r="N64" s="34">
        <v>78</v>
      </c>
      <c r="O64" s="34">
        <v>1</v>
      </c>
      <c r="P64" s="34">
        <v>5</v>
      </c>
      <c r="Q64" s="34">
        <v>7</v>
      </c>
      <c r="R64" s="34">
        <v>0</v>
      </c>
      <c r="S64" s="21">
        <v>1</v>
      </c>
      <c r="T64" s="21">
        <v>0</v>
      </c>
      <c r="U64" s="21">
        <v>0</v>
      </c>
      <c r="V64" s="21">
        <v>0</v>
      </c>
      <c r="W64" s="21">
        <v>0</v>
      </c>
    </row>
    <row r="65" spans="1:23" s="23" customFormat="1" ht="12.75" customHeight="1">
      <c r="A65" s="81" t="s">
        <v>72</v>
      </c>
      <c r="B65" s="19"/>
      <c r="C65" s="20">
        <f t="shared" si="8"/>
        <v>197</v>
      </c>
      <c r="D65" s="20">
        <f>F65+I65+M65+O65+T65+H65+K65</f>
        <v>79</v>
      </c>
      <c r="E65" s="29">
        <f>G65+J65+N65+P65+Q65+R65+U65+S65</f>
        <v>118</v>
      </c>
      <c r="F65" s="34">
        <v>6</v>
      </c>
      <c r="G65" s="34">
        <v>1</v>
      </c>
      <c r="H65" s="34">
        <v>0</v>
      </c>
      <c r="I65" s="34">
        <v>7</v>
      </c>
      <c r="J65" s="34">
        <v>1</v>
      </c>
      <c r="K65" s="34">
        <v>0</v>
      </c>
      <c r="L65" s="34">
        <v>0</v>
      </c>
      <c r="M65" s="34">
        <v>65</v>
      </c>
      <c r="N65" s="34">
        <v>106</v>
      </c>
      <c r="O65" s="34">
        <v>1</v>
      </c>
      <c r="P65" s="34">
        <v>2</v>
      </c>
      <c r="Q65" s="34">
        <v>8</v>
      </c>
      <c r="R65" s="34">
        <v>0</v>
      </c>
      <c r="S65" s="21">
        <v>0</v>
      </c>
      <c r="T65" s="21">
        <v>0</v>
      </c>
      <c r="U65" s="21">
        <v>0</v>
      </c>
      <c r="V65" s="21">
        <v>0</v>
      </c>
      <c r="W65" s="21">
        <v>0</v>
      </c>
    </row>
    <row r="66" spans="1:23" s="23" customFormat="1" ht="12.75" customHeight="1">
      <c r="A66" s="81" t="s">
        <v>112</v>
      </c>
      <c r="B66" s="19"/>
      <c r="C66" s="20">
        <f t="shared" si="8"/>
        <v>301</v>
      </c>
      <c r="D66" s="20">
        <f>F66+I66+M66+O66+T66+H66+K66</f>
        <v>112</v>
      </c>
      <c r="E66" s="29">
        <f>G66+J66+N66+P66+Q66+R66+U66+S66</f>
        <v>189</v>
      </c>
      <c r="F66" s="34">
        <v>11</v>
      </c>
      <c r="G66" s="34">
        <v>1</v>
      </c>
      <c r="H66" s="34">
        <v>0</v>
      </c>
      <c r="I66" s="34">
        <v>10</v>
      </c>
      <c r="J66" s="34">
        <v>3</v>
      </c>
      <c r="K66" s="34">
        <v>0</v>
      </c>
      <c r="L66" s="34">
        <v>0</v>
      </c>
      <c r="M66" s="34">
        <v>90</v>
      </c>
      <c r="N66" s="34">
        <v>167</v>
      </c>
      <c r="O66" s="34">
        <v>1</v>
      </c>
      <c r="P66" s="34">
        <v>5</v>
      </c>
      <c r="Q66" s="34">
        <v>13</v>
      </c>
      <c r="R66" s="34">
        <v>0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</row>
    <row r="67" spans="1:22" s="23" customFormat="1" ht="18.75" customHeight="1">
      <c r="A67" s="90" t="s">
        <v>73</v>
      </c>
      <c r="B67" s="19"/>
      <c r="C67" s="20"/>
      <c r="D67" s="20"/>
      <c r="E67" s="29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21"/>
      <c r="T67" s="21"/>
      <c r="U67" s="21"/>
      <c r="V67" s="21"/>
    </row>
    <row r="68" spans="1:23" s="23" customFormat="1" ht="15" customHeight="1">
      <c r="A68" s="81" t="s">
        <v>74</v>
      </c>
      <c r="B68" s="19"/>
      <c r="C68" s="20">
        <f t="shared" si="8"/>
        <v>126</v>
      </c>
      <c r="D68" s="20">
        <f>F68+I68+M68+O68+T68+H68+K68</f>
        <v>44</v>
      </c>
      <c r="E68" s="29">
        <f>G68+J68+N68+P68+Q68+R68+U68+S68</f>
        <v>82</v>
      </c>
      <c r="F68" s="34">
        <v>3</v>
      </c>
      <c r="G68" s="34">
        <v>1</v>
      </c>
      <c r="H68" s="34">
        <v>0</v>
      </c>
      <c r="I68" s="34">
        <v>3</v>
      </c>
      <c r="J68" s="34">
        <v>1</v>
      </c>
      <c r="K68" s="34">
        <v>0</v>
      </c>
      <c r="L68" s="34">
        <v>0</v>
      </c>
      <c r="M68" s="34">
        <v>38</v>
      </c>
      <c r="N68" s="34">
        <v>73</v>
      </c>
      <c r="O68" s="34">
        <v>0</v>
      </c>
      <c r="P68" s="34">
        <v>0</v>
      </c>
      <c r="Q68" s="34">
        <v>6</v>
      </c>
      <c r="R68" s="34">
        <v>1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</row>
    <row r="69" spans="1:5" s="23" customFormat="1" ht="18.75" customHeight="1">
      <c r="A69" s="90" t="s">
        <v>75</v>
      </c>
      <c r="B69" s="19"/>
      <c r="E69" s="29"/>
    </row>
    <row r="70" spans="1:23" s="23" customFormat="1" ht="12.75" customHeight="1">
      <c r="A70" s="81" t="s">
        <v>76</v>
      </c>
      <c r="B70" s="19"/>
      <c r="C70" s="20">
        <f t="shared" si="8"/>
        <v>107</v>
      </c>
      <c r="D70" s="20">
        <f>F70+I70+M70+O70+T70+H70+K70</f>
        <v>50</v>
      </c>
      <c r="E70" s="29">
        <f>G70+J70+N70+P70+Q70+R70+U70+S70</f>
        <v>57</v>
      </c>
      <c r="F70" s="34">
        <v>5</v>
      </c>
      <c r="G70" s="34">
        <v>0</v>
      </c>
      <c r="H70" s="34">
        <v>0</v>
      </c>
      <c r="I70" s="34">
        <v>5</v>
      </c>
      <c r="J70" s="34">
        <v>0</v>
      </c>
      <c r="K70" s="34">
        <v>0</v>
      </c>
      <c r="L70" s="34">
        <v>0</v>
      </c>
      <c r="M70" s="34">
        <v>38</v>
      </c>
      <c r="N70" s="34">
        <v>52</v>
      </c>
      <c r="O70" s="34">
        <v>2</v>
      </c>
      <c r="P70" s="34">
        <v>0</v>
      </c>
      <c r="Q70" s="34">
        <v>5</v>
      </c>
      <c r="R70" s="34">
        <v>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</row>
    <row r="71" spans="1:23" s="23" customFormat="1" ht="12.75" customHeight="1">
      <c r="A71" s="81" t="s">
        <v>77</v>
      </c>
      <c r="B71" s="33"/>
      <c r="C71" s="20">
        <f>D71+E71</f>
        <v>95</v>
      </c>
      <c r="D71" s="20">
        <f>F71+I71+M71+O71+T71+H71+K71</f>
        <v>35</v>
      </c>
      <c r="E71" s="29">
        <f>G71+J71+N71+P71+Q71+R71+U71+S71</f>
        <v>60</v>
      </c>
      <c r="F71" s="34">
        <v>4</v>
      </c>
      <c r="G71" s="34">
        <v>0</v>
      </c>
      <c r="H71" s="34">
        <v>0</v>
      </c>
      <c r="I71" s="34">
        <v>4</v>
      </c>
      <c r="J71" s="34">
        <v>0</v>
      </c>
      <c r="K71" s="34">
        <v>0</v>
      </c>
      <c r="L71" s="34">
        <v>0</v>
      </c>
      <c r="M71" s="34">
        <v>27</v>
      </c>
      <c r="N71" s="34">
        <v>54</v>
      </c>
      <c r="O71" s="34">
        <v>0</v>
      </c>
      <c r="P71" s="34">
        <v>2</v>
      </c>
      <c r="Q71" s="34">
        <v>4</v>
      </c>
      <c r="R71" s="34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</row>
    <row r="72" spans="1:23" s="23" customFormat="1" ht="12.75" customHeight="1">
      <c r="A72" s="81" t="s">
        <v>78</v>
      </c>
      <c r="B72" s="19"/>
      <c r="C72" s="20">
        <f aca="true" t="shared" si="9" ref="C72:C77">D72+E72</f>
        <v>37</v>
      </c>
      <c r="D72" s="20">
        <f>F72+I72+M72+O72+T72+H72+K72</f>
        <v>18</v>
      </c>
      <c r="E72" s="29">
        <f>G72+J72+N72+P72+Q72+R72+U72+S72</f>
        <v>19</v>
      </c>
      <c r="F72" s="34">
        <v>2</v>
      </c>
      <c r="G72" s="34">
        <v>0</v>
      </c>
      <c r="H72" s="34">
        <v>0</v>
      </c>
      <c r="I72" s="34">
        <v>1</v>
      </c>
      <c r="J72" s="34">
        <v>1</v>
      </c>
      <c r="K72" s="34">
        <v>0</v>
      </c>
      <c r="L72" s="34">
        <v>0</v>
      </c>
      <c r="M72" s="34">
        <v>15</v>
      </c>
      <c r="N72" s="34">
        <v>16</v>
      </c>
      <c r="O72" s="34">
        <v>0</v>
      </c>
      <c r="P72" s="34">
        <v>0</v>
      </c>
      <c r="Q72" s="34">
        <v>2</v>
      </c>
      <c r="R72" s="34">
        <v>0</v>
      </c>
      <c r="S72" s="21">
        <v>0</v>
      </c>
      <c r="T72" s="21">
        <v>0</v>
      </c>
      <c r="U72" s="21">
        <v>0</v>
      </c>
      <c r="V72" s="21">
        <v>0</v>
      </c>
      <c r="W72" s="21">
        <v>0</v>
      </c>
    </row>
    <row r="73" spans="1:5" s="23" customFormat="1" ht="18.75" customHeight="1">
      <c r="A73" s="90" t="s">
        <v>79</v>
      </c>
      <c r="B73" s="19"/>
      <c r="E73" s="29"/>
    </row>
    <row r="74" spans="1:23" s="23" customFormat="1" ht="12.75" customHeight="1">
      <c r="A74" s="81" t="s">
        <v>80</v>
      </c>
      <c r="B74" s="19"/>
      <c r="C74" s="20">
        <f t="shared" si="9"/>
        <v>46</v>
      </c>
      <c r="D74" s="20">
        <f aca="true" t="shared" si="10" ref="D74:D80">F74+I74+M74+O74+T74+H74+K74</f>
        <v>17</v>
      </c>
      <c r="E74" s="29">
        <f aca="true" t="shared" si="11" ref="E74:E80">G74+J74+N74+P74+Q74+R74+U74+S74</f>
        <v>29</v>
      </c>
      <c r="F74" s="34">
        <v>2</v>
      </c>
      <c r="G74" s="34">
        <v>0</v>
      </c>
      <c r="H74" s="34">
        <v>0</v>
      </c>
      <c r="I74" s="34">
        <v>2</v>
      </c>
      <c r="J74" s="34">
        <v>0</v>
      </c>
      <c r="K74" s="34">
        <v>0</v>
      </c>
      <c r="L74" s="34">
        <v>0</v>
      </c>
      <c r="M74" s="34">
        <v>13</v>
      </c>
      <c r="N74" s="34">
        <v>26</v>
      </c>
      <c r="O74" s="34">
        <v>0</v>
      </c>
      <c r="P74" s="34">
        <v>1</v>
      </c>
      <c r="Q74" s="34">
        <v>2</v>
      </c>
      <c r="R74" s="34">
        <v>0</v>
      </c>
      <c r="S74" s="21">
        <v>0</v>
      </c>
      <c r="T74" s="21">
        <v>0</v>
      </c>
      <c r="U74" s="21">
        <v>0</v>
      </c>
      <c r="V74" s="21">
        <v>0</v>
      </c>
      <c r="W74" s="21">
        <v>0</v>
      </c>
    </row>
    <row r="75" spans="1:23" s="23" customFormat="1" ht="12.75" customHeight="1">
      <c r="A75" s="81" t="s">
        <v>81</v>
      </c>
      <c r="B75" s="19"/>
      <c r="C75" s="20">
        <f t="shared" si="9"/>
        <v>58</v>
      </c>
      <c r="D75" s="20">
        <f t="shared" si="10"/>
        <v>17</v>
      </c>
      <c r="E75" s="29">
        <f t="shared" si="11"/>
        <v>41</v>
      </c>
      <c r="F75" s="34">
        <v>2</v>
      </c>
      <c r="G75" s="34">
        <v>1</v>
      </c>
      <c r="H75" s="34">
        <v>0</v>
      </c>
      <c r="I75" s="34">
        <v>3</v>
      </c>
      <c r="J75" s="34">
        <v>0</v>
      </c>
      <c r="K75" s="34">
        <v>0</v>
      </c>
      <c r="L75" s="34">
        <v>0</v>
      </c>
      <c r="M75" s="34">
        <v>12</v>
      </c>
      <c r="N75" s="34">
        <v>37</v>
      </c>
      <c r="O75" s="34">
        <v>0</v>
      </c>
      <c r="P75" s="34">
        <v>0</v>
      </c>
      <c r="Q75" s="34">
        <v>3</v>
      </c>
      <c r="R75" s="34">
        <v>0</v>
      </c>
      <c r="S75" s="21">
        <v>0</v>
      </c>
      <c r="T75" s="21">
        <v>0</v>
      </c>
      <c r="U75" s="21">
        <v>0</v>
      </c>
      <c r="V75" s="21">
        <v>0</v>
      </c>
      <c r="W75" s="21">
        <v>0</v>
      </c>
    </row>
    <row r="76" spans="1:23" s="23" customFormat="1" ht="12.75" customHeight="1">
      <c r="A76" s="81" t="s">
        <v>82</v>
      </c>
      <c r="B76" s="19"/>
      <c r="C76" s="20">
        <f t="shared" si="9"/>
        <v>106</v>
      </c>
      <c r="D76" s="20">
        <f t="shared" si="10"/>
        <v>32</v>
      </c>
      <c r="E76" s="29">
        <f t="shared" si="11"/>
        <v>74</v>
      </c>
      <c r="F76" s="34">
        <v>6</v>
      </c>
      <c r="G76" s="34">
        <v>0</v>
      </c>
      <c r="H76" s="34">
        <v>0</v>
      </c>
      <c r="I76" s="34">
        <v>5</v>
      </c>
      <c r="J76" s="34">
        <v>1</v>
      </c>
      <c r="K76" s="34">
        <v>0</v>
      </c>
      <c r="L76" s="34">
        <v>0</v>
      </c>
      <c r="M76" s="34">
        <v>21</v>
      </c>
      <c r="N76" s="34">
        <v>65</v>
      </c>
      <c r="O76" s="34">
        <v>0</v>
      </c>
      <c r="P76" s="34">
        <v>1</v>
      </c>
      <c r="Q76" s="34">
        <v>7</v>
      </c>
      <c r="R76" s="34">
        <v>0</v>
      </c>
      <c r="S76" s="21">
        <v>0</v>
      </c>
      <c r="T76" s="21">
        <v>0</v>
      </c>
      <c r="U76" s="21">
        <v>0</v>
      </c>
      <c r="V76" s="21">
        <v>0</v>
      </c>
      <c r="W76" s="21">
        <v>0</v>
      </c>
    </row>
    <row r="77" spans="1:23" s="23" customFormat="1" ht="12.75" customHeight="1">
      <c r="A77" s="81" t="s">
        <v>83</v>
      </c>
      <c r="B77" s="19"/>
      <c r="C77" s="20">
        <f t="shared" si="9"/>
        <v>88</v>
      </c>
      <c r="D77" s="20">
        <f t="shared" si="10"/>
        <v>39</v>
      </c>
      <c r="E77" s="29">
        <f t="shared" si="11"/>
        <v>49</v>
      </c>
      <c r="F77" s="34">
        <v>6</v>
      </c>
      <c r="G77" s="34">
        <v>0</v>
      </c>
      <c r="H77" s="34">
        <v>0</v>
      </c>
      <c r="I77" s="34">
        <v>4</v>
      </c>
      <c r="J77" s="34">
        <v>2</v>
      </c>
      <c r="K77" s="34">
        <v>0</v>
      </c>
      <c r="L77" s="34">
        <v>0</v>
      </c>
      <c r="M77" s="34">
        <v>29</v>
      </c>
      <c r="N77" s="34">
        <v>40</v>
      </c>
      <c r="O77" s="34">
        <v>0</v>
      </c>
      <c r="P77" s="34">
        <v>0</v>
      </c>
      <c r="Q77" s="34">
        <v>7</v>
      </c>
      <c r="R77" s="34">
        <v>0</v>
      </c>
      <c r="S77" s="21">
        <v>0</v>
      </c>
      <c r="T77" s="21">
        <v>0</v>
      </c>
      <c r="U77" s="21">
        <v>0</v>
      </c>
      <c r="V77" s="21">
        <v>0</v>
      </c>
      <c r="W77" s="21">
        <v>0</v>
      </c>
    </row>
    <row r="78" spans="1:23" s="23" customFormat="1" ht="12.75" customHeight="1">
      <c r="A78" s="81" t="s">
        <v>84</v>
      </c>
      <c r="B78" s="33"/>
      <c r="C78" s="20">
        <f>D78+E78</f>
        <v>91</v>
      </c>
      <c r="D78" s="20">
        <f t="shared" si="10"/>
        <v>37</v>
      </c>
      <c r="E78" s="29">
        <f t="shared" si="11"/>
        <v>54</v>
      </c>
      <c r="F78" s="34">
        <v>6</v>
      </c>
      <c r="G78" s="34">
        <v>0</v>
      </c>
      <c r="H78" s="34">
        <v>0</v>
      </c>
      <c r="I78" s="34">
        <v>5</v>
      </c>
      <c r="J78" s="34">
        <v>1</v>
      </c>
      <c r="K78" s="34">
        <v>0</v>
      </c>
      <c r="L78" s="34">
        <v>0</v>
      </c>
      <c r="M78" s="34">
        <v>26</v>
      </c>
      <c r="N78" s="34">
        <v>46</v>
      </c>
      <c r="O78" s="34">
        <v>0</v>
      </c>
      <c r="P78" s="34">
        <v>1</v>
      </c>
      <c r="Q78" s="34">
        <v>6</v>
      </c>
      <c r="R78" s="34">
        <v>0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</row>
    <row r="79" spans="1:23" s="23" customFormat="1" ht="12.75" customHeight="1">
      <c r="A79" s="81" t="s">
        <v>85</v>
      </c>
      <c r="B79" s="19"/>
      <c r="C79" s="20">
        <f>D79+E79</f>
        <v>46</v>
      </c>
      <c r="D79" s="20">
        <f t="shared" si="10"/>
        <v>18</v>
      </c>
      <c r="E79" s="29">
        <f t="shared" si="11"/>
        <v>28</v>
      </c>
      <c r="F79" s="34">
        <v>2</v>
      </c>
      <c r="G79" s="34">
        <v>1</v>
      </c>
      <c r="H79" s="34">
        <v>0</v>
      </c>
      <c r="I79" s="34">
        <v>3</v>
      </c>
      <c r="J79" s="34">
        <v>0</v>
      </c>
      <c r="K79" s="34">
        <v>0</v>
      </c>
      <c r="L79" s="34">
        <v>0</v>
      </c>
      <c r="M79" s="34">
        <v>13</v>
      </c>
      <c r="N79" s="34">
        <v>23</v>
      </c>
      <c r="O79" s="34">
        <v>0</v>
      </c>
      <c r="P79" s="34">
        <v>0</v>
      </c>
      <c r="Q79" s="34">
        <v>4</v>
      </c>
      <c r="R79" s="34">
        <v>0</v>
      </c>
      <c r="S79" s="21">
        <v>0</v>
      </c>
      <c r="T79" s="21">
        <v>0</v>
      </c>
      <c r="U79" s="21">
        <v>0</v>
      </c>
      <c r="V79" s="21">
        <v>0</v>
      </c>
      <c r="W79" s="21">
        <v>0</v>
      </c>
    </row>
    <row r="80" spans="1:23" s="23" customFormat="1" ht="12.75" customHeight="1">
      <c r="A80" s="81" t="s">
        <v>86</v>
      </c>
      <c r="B80" s="19"/>
      <c r="C80" s="20">
        <f>D80+E80</f>
        <v>50</v>
      </c>
      <c r="D80" s="20">
        <f t="shared" si="10"/>
        <v>14</v>
      </c>
      <c r="E80" s="29">
        <f t="shared" si="11"/>
        <v>36</v>
      </c>
      <c r="F80" s="34">
        <v>2</v>
      </c>
      <c r="G80" s="34">
        <v>1</v>
      </c>
      <c r="H80" s="34">
        <v>0</v>
      </c>
      <c r="I80" s="34">
        <v>2</v>
      </c>
      <c r="J80" s="34">
        <v>1</v>
      </c>
      <c r="K80" s="34">
        <v>0</v>
      </c>
      <c r="L80" s="34">
        <v>0</v>
      </c>
      <c r="M80" s="34">
        <v>10</v>
      </c>
      <c r="N80" s="34">
        <v>31</v>
      </c>
      <c r="O80" s="34">
        <v>0</v>
      </c>
      <c r="P80" s="34">
        <v>0</v>
      </c>
      <c r="Q80" s="34">
        <v>3</v>
      </c>
      <c r="R80" s="34">
        <v>0</v>
      </c>
      <c r="S80" s="21">
        <v>0</v>
      </c>
      <c r="T80" s="21">
        <v>0</v>
      </c>
      <c r="U80" s="21">
        <v>0</v>
      </c>
      <c r="V80" s="21">
        <v>0</v>
      </c>
      <c r="W80" s="21">
        <v>0</v>
      </c>
    </row>
    <row r="81" spans="1:21" s="23" customFormat="1" ht="18.75" customHeight="1">
      <c r="A81" s="90" t="s">
        <v>87</v>
      </c>
      <c r="B81" s="19"/>
      <c r="C81" s="20"/>
      <c r="D81" s="20"/>
      <c r="E81" s="29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1"/>
      <c r="T81" s="21"/>
      <c r="U81" s="21"/>
    </row>
    <row r="82" spans="1:23" s="23" customFormat="1" ht="12.75" customHeight="1">
      <c r="A82" s="81" t="s">
        <v>88</v>
      </c>
      <c r="B82" s="19"/>
      <c r="C82" s="20">
        <f>D82+E82</f>
        <v>37</v>
      </c>
      <c r="D82" s="20">
        <f>F82+I82+M82+O82+T82+H82+K82</f>
        <v>12</v>
      </c>
      <c r="E82" s="29">
        <f>G82+J82+N82+P82+Q82+R82+U82+S82</f>
        <v>25</v>
      </c>
      <c r="F82" s="34">
        <v>1</v>
      </c>
      <c r="G82" s="34">
        <v>1</v>
      </c>
      <c r="H82" s="34">
        <v>0</v>
      </c>
      <c r="I82" s="34">
        <v>2</v>
      </c>
      <c r="J82" s="34">
        <v>0</v>
      </c>
      <c r="K82" s="34">
        <v>0</v>
      </c>
      <c r="L82" s="34">
        <v>0</v>
      </c>
      <c r="M82" s="34">
        <v>9</v>
      </c>
      <c r="N82" s="34">
        <v>21</v>
      </c>
      <c r="O82" s="34">
        <v>0</v>
      </c>
      <c r="P82" s="34">
        <v>1</v>
      </c>
      <c r="Q82" s="34">
        <v>2</v>
      </c>
      <c r="R82" s="34">
        <v>0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</row>
    <row r="83" spans="1:23" s="23" customFormat="1" ht="12.75" customHeight="1">
      <c r="A83" s="81" t="s">
        <v>89</v>
      </c>
      <c r="B83" s="19"/>
      <c r="C83" s="20">
        <f>D83+E83</f>
        <v>50</v>
      </c>
      <c r="D83" s="20">
        <f>F83+I83+M83+O83+T83+H83+K83</f>
        <v>20</v>
      </c>
      <c r="E83" s="29">
        <f>G83+J83+N83+P83+Q83+R83+U83+S83</f>
        <v>30</v>
      </c>
      <c r="F83" s="34">
        <v>4</v>
      </c>
      <c r="G83" s="34">
        <v>0</v>
      </c>
      <c r="H83" s="34">
        <v>0</v>
      </c>
      <c r="I83" s="34">
        <v>4</v>
      </c>
      <c r="J83" s="34">
        <v>0</v>
      </c>
      <c r="K83" s="34">
        <v>0</v>
      </c>
      <c r="L83" s="34">
        <v>0</v>
      </c>
      <c r="M83" s="34">
        <v>12</v>
      </c>
      <c r="N83" s="34">
        <v>26</v>
      </c>
      <c r="O83" s="34">
        <v>0</v>
      </c>
      <c r="P83" s="34">
        <v>0</v>
      </c>
      <c r="Q83" s="34">
        <v>4</v>
      </c>
      <c r="R83" s="34">
        <v>0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</row>
    <row r="84" spans="1:23" s="23" customFormat="1" ht="12.75" customHeight="1">
      <c r="A84" s="81" t="s">
        <v>90</v>
      </c>
      <c r="B84" s="33"/>
      <c r="C84" s="20">
        <f>D84+E84</f>
        <v>33</v>
      </c>
      <c r="D84" s="20">
        <f>F84+I84+M84+O84+T84+H84+K84</f>
        <v>13</v>
      </c>
      <c r="E84" s="29">
        <f>G84+J84+N84+P84+Q84+R84+U84+S84</f>
        <v>20</v>
      </c>
      <c r="F84" s="34">
        <v>2</v>
      </c>
      <c r="G84" s="34">
        <v>0</v>
      </c>
      <c r="H84" s="34">
        <v>0</v>
      </c>
      <c r="I84" s="34">
        <v>2</v>
      </c>
      <c r="J84" s="34">
        <v>0</v>
      </c>
      <c r="K84" s="34">
        <v>0</v>
      </c>
      <c r="L84" s="34">
        <v>0</v>
      </c>
      <c r="M84" s="34">
        <v>9</v>
      </c>
      <c r="N84" s="34">
        <v>18</v>
      </c>
      <c r="O84" s="34">
        <v>0</v>
      </c>
      <c r="P84" s="34">
        <v>0</v>
      </c>
      <c r="Q84" s="34">
        <v>2</v>
      </c>
      <c r="R84" s="34">
        <v>0</v>
      </c>
      <c r="S84" s="21">
        <v>0</v>
      </c>
      <c r="T84" s="21">
        <v>0</v>
      </c>
      <c r="U84" s="21">
        <v>0</v>
      </c>
      <c r="V84" s="21">
        <v>0</v>
      </c>
      <c r="W84" s="21">
        <v>0</v>
      </c>
    </row>
    <row r="85" spans="1:23" s="23" customFormat="1" ht="12.75" customHeight="1">
      <c r="A85" s="81" t="s">
        <v>91</v>
      </c>
      <c r="B85" s="19"/>
      <c r="C85" s="20">
        <f aca="true" t="shared" si="12" ref="C85:C90">D85+E85</f>
        <v>57</v>
      </c>
      <c r="D85" s="20">
        <f>F85+I85+M85+O85+T85+H85+K85</f>
        <v>23</v>
      </c>
      <c r="E85" s="29">
        <f>G85+J85+N85+P85+Q85+R85+U85+S85</f>
        <v>34</v>
      </c>
      <c r="F85" s="34">
        <v>4</v>
      </c>
      <c r="G85" s="34">
        <v>0</v>
      </c>
      <c r="H85" s="34">
        <v>0</v>
      </c>
      <c r="I85" s="34">
        <v>4</v>
      </c>
      <c r="J85" s="34">
        <v>0</v>
      </c>
      <c r="K85" s="34">
        <v>0</v>
      </c>
      <c r="L85" s="34">
        <v>0</v>
      </c>
      <c r="M85" s="34">
        <v>15</v>
      </c>
      <c r="N85" s="34">
        <v>28</v>
      </c>
      <c r="O85" s="34">
        <v>0</v>
      </c>
      <c r="P85" s="34">
        <v>0</v>
      </c>
      <c r="Q85" s="34">
        <v>6</v>
      </c>
      <c r="R85" s="34">
        <v>0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</row>
    <row r="86" spans="1:23" s="23" customFormat="1" ht="12.75" customHeight="1">
      <c r="A86" s="81" t="s">
        <v>92</v>
      </c>
      <c r="B86" s="19"/>
      <c r="C86" s="20">
        <f t="shared" si="12"/>
        <v>25</v>
      </c>
      <c r="D86" s="20">
        <f>F86+I86+M86+O86+T86+H86+K86</f>
        <v>15</v>
      </c>
      <c r="E86" s="29">
        <f>G86+J86+N86+P86+Q86+R86+U86+S86</f>
        <v>10</v>
      </c>
      <c r="F86" s="34">
        <v>2</v>
      </c>
      <c r="G86" s="34">
        <v>0</v>
      </c>
      <c r="H86" s="34">
        <v>0</v>
      </c>
      <c r="I86" s="34">
        <v>2</v>
      </c>
      <c r="J86" s="34">
        <v>0</v>
      </c>
      <c r="K86" s="34">
        <v>0</v>
      </c>
      <c r="L86" s="34">
        <v>0</v>
      </c>
      <c r="M86" s="34">
        <v>11</v>
      </c>
      <c r="N86" s="34">
        <v>8</v>
      </c>
      <c r="O86" s="34">
        <v>0</v>
      </c>
      <c r="P86" s="34">
        <v>0</v>
      </c>
      <c r="Q86" s="34">
        <v>2</v>
      </c>
      <c r="R86" s="34">
        <v>0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</row>
    <row r="87" spans="1:21" s="23" customFormat="1" ht="18.75" customHeight="1">
      <c r="A87" s="90" t="s">
        <v>93</v>
      </c>
      <c r="B87" s="19"/>
      <c r="C87" s="20"/>
      <c r="D87" s="20"/>
      <c r="E87" s="29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21"/>
      <c r="T87" s="21"/>
      <c r="U87" s="21"/>
    </row>
    <row r="88" spans="1:23" s="23" customFormat="1" ht="12.75" customHeight="1">
      <c r="A88" s="81" t="s">
        <v>94</v>
      </c>
      <c r="B88" s="19"/>
      <c r="C88" s="20">
        <f t="shared" si="12"/>
        <v>44</v>
      </c>
      <c r="D88" s="20">
        <f>F88+I88+M88+O88+T88+H88+K88</f>
        <v>23</v>
      </c>
      <c r="E88" s="29">
        <f>G88+J88+N88+P88+Q88+R88+U88+S88</f>
        <v>21</v>
      </c>
      <c r="F88" s="34">
        <v>3</v>
      </c>
      <c r="G88" s="34">
        <v>0</v>
      </c>
      <c r="H88" s="34">
        <v>0</v>
      </c>
      <c r="I88" s="34">
        <v>3</v>
      </c>
      <c r="J88" s="34">
        <v>0</v>
      </c>
      <c r="K88" s="34">
        <v>0</v>
      </c>
      <c r="L88" s="34">
        <v>0</v>
      </c>
      <c r="M88" s="34">
        <v>17</v>
      </c>
      <c r="N88" s="34">
        <v>17</v>
      </c>
      <c r="O88" s="34">
        <v>0</v>
      </c>
      <c r="P88" s="34">
        <v>0</v>
      </c>
      <c r="Q88" s="34">
        <v>4</v>
      </c>
      <c r="R88" s="34">
        <v>0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</row>
    <row r="89" spans="1:23" s="23" customFormat="1" ht="12.75" customHeight="1">
      <c r="A89" s="81" t="s">
        <v>95</v>
      </c>
      <c r="B89" s="19"/>
      <c r="C89" s="20">
        <f t="shared" si="12"/>
        <v>65</v>
      </c>
      <c r="D89" s="20">
        <f>F89+I89+M89+O89+T89+H89+K89</f>
        <v>24</v>
      </c>
      <c r="E89" s="29">
        <f>G89+J89+N89+P89+Q89+R89+U89+S89</f>
        <v>41</v>
      </c>
      <c r="F89" s="34">
        <v>3</v>
      </c>
      <c r="G89" s="34">
        <v>1</v>
      </c>
      <c r="H89" s="34">
        <v>0</v>
      </c>
      <c r="I89" s="34">
        <v>4</v>
      </c>
      <c r="J89" s="34">
        <v>0</v>
      </c>
      <c r="K89" s="34">
        <v>0</v>
      </c>
      <c r="L89" s="34">
        <v>0</v>
      </c>
      <c r="M89" s="34">
        <v>17</v>
      </c>
      <c r="N89" s="34">
        <v>36</v>
      </c>
      <c r="O89" s="34">
        <v>0</v>
      </c>
      <c r="P89" s="34">
        <v>0</v>
      </c>
      <c r="Q89" s="34">
        <v>4</v>
      </c>
      <c r="R89" s="34">
        <v>0</v>
      </c>
      <c r="S89" s="21">
        <v>0</v>
      </c>
      <c r="T89" s="21">
        <v>0</v>
      </c>
      <c r="U89" s="21">
        <v>0</v>
      </c>
      <c r="V89" s="21">
        <v>0</v>
      </c>
      <c r="W89" s="21">
        <v>0</v>
      </c>
    </row>
    <row r="90" spans="1:23" s="23" customFormat="1" ht="12.75" customHeight="1">
      <c r="A90" s="81" t="s">
        <v>96</v>
      </c>
      <c r="B90" s="19"/>
      <c r="C90" s="20">
        <f t="shared" si="12"/>
        <v>115</v>
      </c>
      <c r="D90" s="20">
        <f>F90+I90+M90+O90+T90+H90+K90</f>
        <v>42</v>
      </c>
      <c r="E90" s="29">
        <f>G90+J90+N90+P90+Q90+R90+U90+S90</f>
        <v>73</v>
      </c>
      <c r="F90" s="34">
        <v>4</v>
      </c>
      <c r="G90" s="34">
        <v>1</v>
      </c>
      <c r="H90" s="34">
        <v>0</v>
      </c>
      <c r="I90" s="34">
        <v>3</v>
      </c>
      <c r="J90" s="34">
        <v>2</v>
      </c>
      <c r="K90" s="34">
        <v>0</v>
      </c>
      <c r="L90" s="34">
        <v>0</v>
      </c>
      <c r="M90" s="34">
        <v>35</v>
      </c>
      <c r="N90" s="34">
        <v>65</v>
      </c>
      <c r="O90" s="34">
        <v>0</v>
      </c>
      <c r="P90" s="34">
        <v>0</v>
      </c>
      <c r="Q90" s="34">
        <v>5</v>
      </c>
      <c r="R90" s="34">
        <v>0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</row>
    <row r="91" spans="1:21" s="23" customFormat="1" ht="18.75" customHeight="1">
      <c r="A91" s="90" t="s">
        <v>97</v>
      </c>
      <c r="B91" s="19"/>
      <c r="C91" s="20"/>
      <c r="D91" s="20"/>
      <c r="E91" s="29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21"/>
      <c r="T91" s="21"/>
      <c r="U91" s="21"/>
    </row>
    <row r="92" spans="1:23" s="23" customFormat="1" ht="12.75" customHeight="1">
      <c r="A92" s="81" t="s">
        <v>98</v>
      </c>
      <c r="B92" s="19"/>
      <c r="C92" s="20">
        <f aca="true" t="shared" si="13" ref="C92:C105">D92+E92</f>
        <v>120</v>
      </c>
      <c r="D92" s="20">
        <f>F92+I92+M92+O92+T92+H92+K92</f>
        <v>47</v>
      </c>
      <c r="E92" s="29">
        <f>G92+J92+N92+P92+Q92+R92+U92+S92</f>
        <v>73</v>
      </c>
      <c r="F92" s="34">
        <v>5</v>
      </c>
      <c r="G92" s="34">
        <v>1</v>
      </c>
      <c r="H92" s="34">
        <v>0</v>
      </c>
      <c r="I92" s="34">
        <v>6</v>
      </c>
      <c r="J92" s="34">
        <v>0</v>
      </c>
      <c r="K92" s="34">
        <v>0</v>
      </c>
      <c r="L92" s="34">
        <v>0</v>
      </c>
      <c r="M92" s="34">
        <v>36</v>
      </c>
      <c r="N92" s="34">
        <v>65</v>
      </c>
      <c r="O92" s="34">
        <v>0</v>
      </c>
      <c r="P92" s="34">
        <v>1</v>
      </c>
      <c r="Q92" s="34">
        <v>6</v>
      </c>
      <c r="R92" s="34">
        <v>0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</row>
    <row r="93" spans="1:21" s="23" customFormat="1" ht="18.75" customHeight="1">
      <c r="A93" s="90" t="s">
        <v>99</v>
      </c>
      <c r="B93" s="19"/>
      <c r="C93" s="20"/>
      <c r="D93" s="20"/>
      <c r="E93" s="29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1"/>
      <c r="T93" s="21"/>
      <c r="U93" s="21"/>
    </row>
    <row r="94" spans="1:23" s="23" customFormat="1" ht="12.75" customHeight="1">
      <c r="A94" s="81" t="s">
        <v>100</v>
      </c>
      <c r="B94" s="19"/>
      <c r="C94" s="20">
        <f t="shared" si="13"/>
        <v>73</v>
      </c>
      <c r="D94" s="20">
        <f>F94+I94+M94+O94+T94+H94+K94</f>
        <v>27</v>
      </c>
      <c r="E94" s="29">
        <f>G94+J94+N94+P94+Q94+R94+U94+S94</f>
        <v>46</v>
      </c>
      <c r="F94" s="34">
        <v>5</v>
      </c>
      <c r="G94" s="34">
        <v>0</v>
      </c>
      <c r="H94" s="34">
        <v>0</v>
      </c>
      <c r="I94" s="34">
        <v>4</v>
      </c>
      <c r="J94" s="34">
        <v>1</v>
      </c>
      <c r="K94" s="34">
        <v>0</v>
      </c>
      <c r="L94" s="34">
        <v>0</v>
      </c>
      <c r="M94" s="34">
        <v>18</v>
      </c>
      <c r="N94" s="34">
        <v>38</v>
      </c>
      <c r="O94" s="34">
        <v>0</v>
      </c>
      <c r="P94" s="34">
        <v>0</v>
      </c>
      <c r="Q94" s="34">
        <v>7</v>
      </c>
      <c r="R94" s="34">
        <v>0</v>
      </c>
      <c r="S94" s="21">
        <v>0</v>
      </c>
      <c r="T94" s="21">
        <v>0</v>
      </c>
      <c r="U94" s="21">
        <v>0</v>
      </c>
      <c r="V94" s="21">
        <v>0</v>
      </c>
      <c r="W94" s="21">
        <v>0</v>
      </c>
    </row>
    <row r="95" spans="1:23" s="23" customFormat="1" ht="12.75" customHeight="1">
      <c r="A95" s="81" t="s">
        <v>101</v>
      </c>
      <c r="B95" s="19"/>
      <c r="C95" s="20">
        <f t="shared" si="13"/>
        <v>42</v>
      </c>
      <c r="D95" s="20">
        <f>F95+I95+M95+O95+T95+H95+K95</f>
        <v>14</v>
      </c>
      <c r="E95" s="29">
        <f>G95+J95+N95+P95+Q95+R95+U95+S95</f>
        <v>28</v>
      </c>
      <c r="F95" s="34">
        <v>2</v>
      </c>
      <c r="G95" s="34">
        <v>0</v>
      </c>
      <c r="H95" s="34">
        <v>0</v>
      </c>
      <c r="I95" s="34">
        <v>1</v>
      </c>
      <c r="J95" s="34">
        <v>1</v>
      </c>
      <c r="K95" s="34">
        <v>0</v>
      </c>
      <c r="L95" s="34">
        <v>0</v>
      </c>
      <c r="M95" s="34">
        <v>11</v>
      </c>
      <c r="N95" s="34">
        <v>25</v>
      </c>
      <c r="O95" s="34">
        <v>0</v>
      </c>
      <c r="P95" s="34">
        <v>0</v>
      </c>
      <c r="Q95" s="34">
        <v>2</v>
      </c>
      <c r="R95" s="34">
        <v>0</v>
      </c>
      <c r="S95" s="21">
        <v>0</v>
      </c>
      <c r="T95" s="21">
        <v>0</v>
      </c>
      <c r="U95" s="21">
        <v>0</v>
      </c>
      <c r="V95" s="21">
        <v>0</v>
      </c>
      <c r="W95" s="21">
        <v>0</v>
      </c>
    </row>
    <row r="96" spans="1:23" s="23" customFormat="1" ht="12.75" customHeight="1">
      <c r="A96" s="81" t="s">
        <v>102</v>
      </c>
      <c r="B96" s="19"/>
      <c r="C96" s="20">
        <f t="shared" si="13"/>
        <v>56</v>
      </c>
      <c r="D96" s="20">
        <f>F96+I96+M96+O96+T96+H96+K96</f>
        <v>23</v>
      </c>
      <c r="E96" s="29">
        <f>G96+J96+N96+P96+Q96+R96+U96+S96</f>
        <v>33</v>
      </c>
      <c r="F96" s="34">
        <v>4</v>
      </c>
      <c r="G96" s="34">
        <v>0</v>
      </c>
      <c r="H96" s="34">
        <v>0</v>
      </c>
      <c r="I96" s="34">
        <v>3</v>
      </c>
      <c r="J96" s="34">
        <v>1</v>
      </c>
      <c r="K96" s="34">
        <v>0</v>
      </c>
      <c r="L96" s="34">
        <v>0</v>
      </c>
      <c r="M96" s="34">
        <v>16</v>
      </c>
      <c r="N96" s="34">
        <v>28</v>
      </c>
      <c r="O96" s="34">
        <v>0</v>
      </c>
      <c r="P96" s="34">
        <v>0</v>
      </c>
      <c r="Q96" s="34">
        <v>4</v>
      </c>
      <c r="R96" s="34">
        <v>0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</row>
    <row r="97" spans="1:21" s="23" customFormat="1" ht="18.75" customHeight="1">
      <c r="A97" s="90" t="s">
        <v>103</v>
      </c>
      <c r="B97" s="33"/>
      <c r="C97" s="20"/>
      <c r="D97" s="20"/>
      <c r="E97" s="29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21"/>
      <c r="U97" s="21"/>
    </row>
    <row r="98" spans="1:23" s="23" customFormat="1" ht="12.75" customHeight="1">
      <c r="A98" s="81" t="s">
        <v>104</v>
      </c>
      <c r="B98" s="19"/>
      <c r="C98" s="20">
        <f t="shared" si="13"/>
        <v>84</v>
      </c>
      <c r="D98" s="20">
        <f>F98+I98+M98+O98+T98+H98+K98</f>
        <v>25</v>
      </c>
      <c r="E98" s="29">
        <f>G98+J98+N98+P98+Q98+R98+U98+S98</f>
        <v>59</v>
      </c>
      <c r="F98" s="34">
        <v>4</v>
      </c>
      <c r="G98" s="34">
        <v>0</v>
      </c>
      <c r="H98" s="34">
        <v>0</v>
      </c>
      <c r="I98" s="34">
        <v>3</v>
      </c>
      <c r="J98" s="34">
        <v>1</v>
      </c>
      <c r="K98" s="34">
        <v>0</v>
      </c>
      <c r="L98" s="34">
        <v>0</v>
      </c>
      <c r="M98" s="34">
        <v>18</v>
      </c>
      <c r="N98" s="34">
        <v>54</v>
      </c>
      <c r="O98" s="34">
        <v>0</v>
      </c>
      <c r="P98" s="34">
        <v>0</v>
      </c>
      <c r="Q98" s="34">
        <v>4</v>
      </c>
      <c r="R98" s="34">
        <v>0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</row>
    <row r="99" spans="1:23" s="23" customFormat="1" ht="12.75" customHeight="1">
      <c r="A99" s="81" t="s">
        <v>105</v>
      </c>
      <c r="B99" s="19"/>
      <c r="C99" s="20">
        <f t="shared" si="13"/>
        <v>145</v>
      </c>
      <c r="D99" s="20">
        <f>F99+I99+M99+O99+T99+H99+K99</f>
        <v>49</v>
      </c>
      <c r="E99" s="29">
        <f>G99+J99+N99+P99+Q99+R99+U99+S99</f>
        <v>96</v>
      </c>
      <c r="F99" s="34">
        <v>5</v>
      </c>
      <c r="G99" s="34">
        <v>1</v>
      </c>
      <c r="H99" s="34">
        <v>0</v>
      </c>
      <c r="I99" s="34">
        <v>5</v>
      </c>
      <c r="J99" s="34">
        <v>1</v>
      </c>
      <c r="K99" s="34">
        <v>0</v>
      </c>
      <c r="L99" s="34">
        <v>0</v>
      </c>
      <c r="M99" s="34">
        <v>39</v>
      </c>
      <c r="N99" s="34">
        <v>86</v>
      </c>
      <c r="O99" s="34">
        <v>0</v>
      </c>
      <c r="P99" s="34">
        <v>0</v>
      </c>
      <c r="Q99" s="34">
        <v>8</v>
      </c>
      <c r="R99" s="34">
        <v>0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</row>
    <row r="100" spans="1:23" s="23" customFormat="1" ht="12.75" customHeight="1">
      <c r="A100" s="81" t="s">
        <v>106</v>
      </c>
      <c r="B100" s="19"/>
      <c r="C100" s="20">
        <f t="shared" si="13"/>
        <v>71</v>
      </c>
      <c r="D100" s="20">
        <f>F100+I100+M100+O100+T100+H100+K100</f>
        <v>28</v>
      </c>
      <c r="E100" s="29">
        <f>G100+J100+N100+P100+Q100+R100+U100+S100</f>
        <v>43</v>
      </c>
      <c r="F100" s="34">
        <v>5</v>
      </c>
      <c r="G100" s="34">
        <v>0</v>
      </c>
      <c r="H100" s="34">
        <v>0</v>
      </c>
      <c r="I100" s="34">
        <v>4</v>
      </c>
      <c r="J100" s="34">
        <v>1</v>
      </c>
      <c r="K100" s="34">
        <v>0</v>
      </c>
      <c r="L100" s="34">
        <v>0</v>
      </c>
      <c r="M100" s="34">
        <v>18</v>
      </c>
      <c r="N100" s="34">
        <v>36</v>
      </c>
      <c r="O100" s="34">
        <v>1</v>
      </c>
      <c r="P100" s="34">
        <v>0</v>
      </c>
      <c r="Q100" s="34">
        <v>6</v>
      </c>
      <c r="R100" s="34">
        <v>0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</row>
    <row r="101" spans="1:21" s="23" customFormat="1" ht="18.75" customHeight="1">
      <c r="A101" s="90" t="s">
        <v>107</v>
      </c>
      <c r="B101" s="33"/>
      <c r="C101" s="20"/>
      <c r="D101" s="20"/>
      <c r="E101" s="29"/>
      <c r="F101" s="34"/>
      <c r="G101" s="34"/>
      <c r="H101" s="20"/>
      <c r="I101" s="34"/>
      <c r="J101" s="34"/>
      <c r="K101" s="20"/>
      <c r="L101" s="20"/>
      <c r="M101" s="34"/>
      <c r="N101" s="34"/>
      <c r="O101" s="34"/>
      <c r="P101" s="34"/>
      <c r="Q101" s="20"/>
      <c r="R101" s="20"/>
      <c r="S101" s="20"/>
      <c r="T101" s="21"/>
      <c r="U101" s="21"/>
    </row>
    <row r="102" spans="1:23" s="23" customFormat="1" ht="12.75" customHeight="1">
      <c r="A102" s="81" t="s">
        <v>108</v>
      </c>
      <c r="B102" s="19"/>
      <c r="C102" s="20">
        <f t="shared" si="13"/>
        <v>74</v>
      </c>
      <c r="D102" s="20">
        <f>F102+I102+M102+O102+T102+H102+K102</f>
        <v>27</v>
      </c>
      <c r="E102" s="29">
        <f>G102+J102+N102+P102+Q102+R102+U102+S102</f>
        <v>47</v>
      </c>
      <c r="F102" s="34">
        <v>2</v>
      </c>
      <c r="G102" s="34">
        <v>1</v>
      </c>
      <c r="H102" s="34">
        <v>0</v>
      </c>
      <c r="I102" s="34">
        <v>3</v>
      </c>
      <c r="J102" s="34">
        <v>0</v>
      </c>
      <c r="K102" s="34">
        <v>0</v>
      </c>
      <c r="L102" s="34">
        <v>0</v>
      </c>
      <c r="M102" s="34">
        <v>22</v>
      </c>
      <c r="N102" s="34">
        <v>43</v>
      </c>
      <c r="O102" s="34">
        <v>0</v>
      </c>
      <c r="P102" s="34">
        <v>0</v>
      </c>
      <c r="Q102" s="34">
        <v>3</v>
      </c>
      <c r="R102" s="34">
        <v>0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</row>
    <row r="103" spans="1:23" s="23" customFormat="1" ht="12.75" customHeight="1">
      <c r="A103" s="81" t="s">
        <v>109</v>
      </c>
      <c r="B103" s="19"/>
      <c r="C103" s="20">
        <f t="shared" si="13"/>
        <v>93</v>
      </c>
      <c r="D103" s="20">
        <f>F103+I103+M103+O103+T103+H103+K103</f>
        <v>32</v>
      </c>
      <c r="E103" s="29">
        <f>G103+J103+N103+P103+Q103+R103+U103+S103</f>
        <v>61</v>
      </c>
      <c r="F103" s="34">
        <v>4</v>
      </c>
      <c r="G103" s="34">
        <v>1</v>
      </c>
      <c r="H103" s="34">
        <v>0</v>
      </c>
      <c r="I103" s="34">
        <v>4</v>
      </c>
      <c r="J103" s="34">
        <v>1</v>
      </c>
      <c r="K103" s="34">
        <v>0</v>
      </c>
      <c r="L103" s="34">
        <v>0</v>
      </c>
      <c r="M103" s="34">
        <v>24</v>
      </c>
      <c r="N103" s="34">
        <v>54</v>
      </c>
      <c r="O103" s="34">
        <v>0</v>
      </c>
      <c r="P103" s="34">
        <v>0</v>
      </c>
      <c r="Q103" s="34">
        <v>5</v>
      </c>
      <c r="R103" s="34">
        <v>0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</row>
    <row r="104" spans="1:23" s="23" customFormat="1" ht="12.75" customHeight="1">
      <c r="A104" s="81" t="s">
        <v>110</v>
      </c>
      <c r="B104" s="19"/>
      <c r="C104" s="20">
        <f t="shared" si="13"/>
        <v>139</v>
      </c>
      <c r="D104" s="20">
        <f>F104+I104+M104+O104+T104+H104+K104</f>
        <v>47</v>
      </c>
      <c r="E104" s="29">
        <f>G104+J104+N104+P104+Q104+R104+U104+S104</f>
        <v>92</v>
      </c>
      <c r="F104" s="34">
        <v>5</v>
      </c>
      <c r="G104" s="34">
        <v>1</v>
      </c>
      <c r="H104" s="34">
        <v>0</v>
      </c>
      <c r="I104" s="34">
        <v>5</v>
      </c>
      <c r="J104" s="34">
        <v>1</v>
      </c>
      <c r="K104" s="34">
        <v>0</v>
      </c>
      <c r="L104" s="34">
        <v>0</v>
      </c>
      <c r="M104" s="34">
        <v>37</v>
      </c>
      <c r="N104" s="34">
        <v>82</v>
      </c>
      <c r="O104" s="34">
        <v>0</v>
      </c>
      <c r="P104" s="34">
        <v>0</v>
      </c>
      <c r="Q104" s="34">
        <v>8</v>
      </c>
      <c r="R104" s="34">
        <v>0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</row>
    <row r="105" spans="1:23" s="23" customFormat="1" ht="12.75" customHeight="1">
      <c r="A105" s="81" t="s">
        <v>111</v>
      </c>
      <c r="B105" s="19"/>
      <c r="C105" s="20">
        <f t="shared" si="13"/>
        <v>89</v>
      </c>
      <c r="D105" s="20">
        <f>F105+I105+M105+O105+T105+H105+K105</f>
        <v>29</v>
      </c>
      <c r="E105" s="29">
        <f>G105+J105+N105+P105+Q105+R105+U105+S105</f>
        <v>60</v>
      </c>
      <c r="F105" s="34">
        <v>3</v>
      </c>
      <c r="G105" s="34">
        <v>0</v>
      </c>
      <c r="H105" s="34">
        <v>0</v>
      </c>
      <c r="I105" s="34">
        <v>3</v>
      </c>
      <c r="J105" s="34">
        <v>1</v>
      </c>
      <c r="K105" s="34">
        <v>0</v>
      </c>
      <c r="L105" s="34">
        <v>0</v>
      </c>
      <c r="M105" s="34">
        <v>23</v>
      </c>
      <c r="N105" s="34">
        <v>54</v>
      </c>
      <c r="O105" s="34">
        <v>0</v>
      </c>
      <c r="P105" s="34">
        <v>0</v>
      </c>
      <c r="Q105" s="34">
        <v>5</v>
      </c>
      <c r="R105" s="34">
        <v>0</v>
      </c>
      <c r="S105" s="21">
        <v>0</v>
      </c>
      <c r="T105" s="21">
        <v>0</v>
      </c>
      <c r="U105" s="21">
        <v>0</v>
      </c>
      <c r="V105" s="21">
        <v>0</v>
      </c>
      <c r="W105" s="21">
        <v>0</v>
      </c>
    </row>
    <row r="106" spans="1:23" s="38" customFormat="1" ht="12.75" customHeight="1">
      <c r="A106" s="84"/>
      <c r="B106" s="35"/>
      <c r="C106" s="85"/>
      <c r="D106" s="86"/>
      <c r="E106" s="86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8"/>
      <c r="T106" s="88"/>
      <c r="U106" s="88"/>
      <c r="V106" s="70"/>
      <c r="W106" s="70"/>
    </row>
    <row r="107" spans="1:21" s="38" customFormat="1" ht="12.75" customHeight="1">
      <c r="A107" s="66"/>
      <c r="B107" s="66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9"/>
      <c r="T107" s="69"/>
      <c r="U107" s="69"/>
    </row>
    <row r="108" spans="1:20" s="80" customFormat="1" ht="15" customHeight="1">
      <c r="A108" s="77" t="s">
        <v>21</v>
      </c>
      <c r="B108" s="77"/>
      <c r="C108" s="78"/>
      <c r="D108" s="78"/>
      <c r="E108" s="78"/>
      <c r="F108" s="78"/>
      <c r="G108" s="78"/>
      <c r="H108" s="78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</row>
    <row r="109" spans="1:23" s="43" customFormat="1" ht="15" customHeight="1">
      <c r="A109" s="74" t="s">
        <v>22</v>
      </c>
      <c r="B109" s="51"/>
      <c r="C109" s="52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4"/>
      <c r="V109" s="54"/>
      <c r="W109" s="54"/>
    </row>
    <row r="110" spans="1:23" s="43" customFormat="1" ht="15" customHeight="1">
      <c r="A110" s="72" t="s">
        <v>13</v>
      </c>
      <c r="B110" s="39"/>
      <c r="C110" s="55">
        <f>D110+E110</f>
        <v>27</v>
      </c>
      <c r="D110" s="76">
        <f>F110+I110+M110+O110+T110+H110+K110</f>
        <v>23</v>
      </c>
      <c r="E110" s="76">
        <f>G110+J110+N110+P110+Q110+R110+U110+S110</f>
        <v>4</v>
      </c>
      <c r="F110" s="76">
        <v>0</v>
      </c>
      <c r="G110" s="76">
        <v>0</v>
      </c>
      <c r="H110" s="76">
        <v>1</v>
      </c>
      <c r="I110" s="76">
        <v>0</v>
      </c>
      <c r="J110" s="76">
        <v>0</v>
      </c>
      <c r="K110" s="76">
        <v>1</v>
      </c>
      <c r="L110" s="76">
        <v>0</v>
      </c>
      <c r="M110" s="76">
        <v>21</v>
      </c>
      <c r="N110" s="76">
        <v>2</v>
      </c>
      <c r="O110" s="76">
        <v>0</v>
      </c>
      <c r="P110" s="76">
        <v>0</v>
      </c>
      <c r="Q110" s="76">
        <v>1</v>
      </c>
      <c r="R110" s="76">
        <v>0</v>
      </c>
      <c r="S110" s="76">
        <v>1</v>
      </c>
      <c r="T110" s="76">
        <v>0</v>
      </c>
      <c r="U110" s="76">
        <v>0</v>
      </c>
      <c r="V110" s="95">
        <v>0</v>
      </c>
      <c r="W110" s="95">
        <v>0</v>
      </c>
    </row>
    <row r="111" spans="1:20" s="43" customFormat="1" ht="15" customHeight="1">
      <c r="A111" s="75" t="s">
        <v>23</v>
      </c>
      <c r="B111" s="39"/>
      <c r="C111" s="55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3" s="43" customFormat="1" ht="15" customHeight="1">
      <c r="A112" s="72" t="s">
        <v>13</v>
      </c>
      <c r="B112" s="39"/>
      <c r="C112" s="55">
        <f>D112+E112</f>
        <v>82</v>
      </c>
      <c r="D112" s="40">
        <f>F112+I112+M112+O112+T112+H112+K112</f>
        <v>49</v>
      </c>
      <c r="E112" s="40">
        <f>G112+J112+N112+P112+Q112+R112+U112+S112</f>
        <v>33</v>
      </c>
      <c r="F112" s="40">
        <v>1</v>
      </c>
      <c r="G112" s="40">
        <v>0</v>
      </c>
      <c r="H112" s="40">
        <v>1</v>
      </c>
      <c r="I112" s="40">
        <v>2</v>
      </c>
      <c r="J112" s="40">
        <v>0</v>
      </c>
      <c r="K112" s="40">
        <v>0</v>
      </c>
      <c r="L112" s="40">
        <v>0</v>
      </c>
      <c r="M112" s="40">
        <v>28</v>
      </c>
      <c r="N112" s="40">
        <v>19</v>
      </c>
      <c r="O112" s="40">
        <v>1</v>
      </c>
      <c r="P112" s="40">
        <v>0</v>
      </c>
      <c r="Q112" s="40">
        <v>3</v>
      </c>
      <c r="R112" s="40">
        <v>0</v>
      </c>
      <c r="S112" s="40">
        <v>0</v>
      </c>
      <c r="T112" s="40">
        <v>16</v>
      </c>
      <c r="U112" s="43">
        <v>11</v>
      </c>
      <c r="V112" s="95">
        <v>0</v>
      </c>
      <c r="W112" s="95">
        <v>0</v>
      </c>
    </row>
    <row r="113" spans="1:23" s="43" customFormat="1" ht="15" customHeight="1">
      <c r="A113" s="72" t="s">
        <v>114</v>
      </c>
      <c r="B113" s="39"/>
      <c r="C113" s="55">
        <f>D113+E113</f>
        <v>10</v>
      </c>
      <c r="D113" s="40">
        <f>F113+I113+M113+O113+T113+H113+K113</f>
        <v>3</v>
      </c>
      <c r="E113" s="40">
        <f>G113+J113+N113+P113+Q113+R113+U113+S113</f>
        <v>7</v>
      </c>
      <c r="F113" s="40">
        <v>0</v>
      </c>
      <c r="G113" s="40">
        <v>0</v>
      </c>
      <c r="H113" s="40">
        <v>0</v>
      </c>
      <c r="I113" s="40">
        <v>1</v>
      </c>
      <c r="J113" s="40">
        <v>0</v>
      </c>
      <c r="K113" s="40">
        <v>0</v>
      </c>
      <c r="L113" s="40">
        <v>0</v>
      </c>
      <c r="M113" s="40">
        <v>2</v>
      </c>
      <c r="N113" s="40">
        <v>6</v>
      </c>
      <c r="O113" s="40">
        <v>0</v>
      </c>
      <c r="P113" s="40">
        <v>0</v>
      </c>
      <c r="Q113" s="40">
        <v>1</v>
      </c>
      <c r="R113" s="40">
        <v>0</v>
      </c>
      <c r="S113" s="40">
        <v>0</v>
      </c>
      <c r="T113" s="40">
        <v>0</v>
      </c>
      <c r="U113" s="40">
        <v>0</v>
      </c>
      <c r="V113" s="95">
        <v>0</v>
      </c>
      <c r="W113" s="95">
        <v>0</v>
      </c>
    </row>
    <row r="114" spans="1:23" s="43" customFormat="1" ht="15" customHeight="1">
      <c r="A114" s="73" t="s">
        <v>14</v>
      </c>
      <c r="B114" s="56"/>
      <c r="C114" s="57">
        <f>D114+E114</f>
        <v>22</v>
      </c>
      <c r="D114" s="58">
        <f>F114+I114+M114+O114+T114+H114+K114</f>
        <v>10</v>
      </c>
      <c r="E114" s="58">
        <f>G114+J114+N114+P114+Q114+R114+U114+S114</f>
        <v>12</v>
      </c>
      <c r="F114" s="58">
        <v>0</v>
      </c>
      <c r="G114" s="58">
        <v>0</v>
      </c>
      <c r="H114" s="58">
        <v>0</v>
      </c>
      <c r="I114" s="58">
        <v>1</v>
      </c>
      <c r="J114" s="58">
        <v>0</v>
      </c>
      <c r="K114" s="58">
        <v>0</v>
      </c>
      <c r="L114" s="58">
        <v>0</v>
      </c>
      <c r="M114" s="58">
        <v>9</v>
      </c>
      <c r="N114" s="58">
        <v>11</v>
      </c>
      <c r="O114" s="58">
        <v>0</v>
      </c>
      <c r="P114" s="58">
        <v>0</v>
      </c>
      <c r="Q114" s="58">
        <v>1</v>
      </c>
      <c r="R114" s="58">
        <v>0</v>
      </c>
      <c r="S114" s="58">
        <v>0</v>
      </c>
      <c r="T114" s="58">
        <v>0</v>
      </c>
      <c r="U114" s="58">
        <v>0</v>
      </c>
      <c r="V114" s="96">
        <v>0</v>
      </c>
      <c r="W114" s="96">
        <v>0</v>
      </c>
    </row>
    <row r="115" spans="3:20" ht="13.5"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</row>
    <row r="116" spans="3:20" ht="13.5"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</row>
    <row r="117" spans="3:20" ht="13.5"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</row>
    <row r="118" spans="3:20" ht="13.5"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</row>
    <row r="119" spans="3:20" ht="13.5"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</row>
    <row r="120" spans="3:20" ht="13.5"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</row>
    <row r="121" spans="3:20" ht="13.5"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</row>
    <row r="122" spans="3:20" ht="13.5"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</row>
    <row r="123" spans="3:20" ht="13.5"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</row>
    <row r="124" spans="3:20" ht="13.5"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</row>
    <row r="125" spans="3:20" ht="13.5"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</row>
    <row r="126" spans="3:20" ht="13.5"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</row>
    <row r="127" spans="3:20" ht="13.5"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</row>
    <row r="128" spans="3:20" ht="13.5"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</row>
    <row r="129" spans="3:20" ht="13.5"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</row>
    <row r="130" spans="3:20" ht="13.5"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</row>
    <row r="131" spans="3:20" ht="13.5"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</row>
    <row r="132" spans="3:20" ht="13.5"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</row>
    <row r="133" spans="3:20" ht="13.5"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</row>
    <row r="134" spans="3:20" ht="13.5"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</row>
    <row r="135" spans="3:20" ht="13.5"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</row>
    <row r="136" spans="3:20" ht="13.5"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</row>
    <row r="137" spans="3:20" ht="13.5"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</row>
    <row r="138" spans="3:20" ht="13.5"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</row>
    <row r="139" spans="3:20" ht="13.5"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</row>
    <row r="140" spans="3:20" ht="13.5"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</row>
    <row r="141" spans="3:20" ht="13.5"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</row>
    <row r="142" spans="3:20" ht="13.5"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</row>
    <row r="143" spans="3:20" ht="13.5"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</row>
    <row r="144" spans="3:20" ht="13.5"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</row>
    <row r="145" spans="3:20" ht="13.5"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</row>
    <row r="146" spans="3:20" ht="13.5"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</row>
    <row r="147" spans="3:20" ht="13.5"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</row>
    <row r="148" spans="3:20" ht="13.5"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</row>
    <row r="149" spans="3:20" ht="13.5"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</row>
    <row r="150" spans="3:20" ht="13.5"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</row>
    <row r="151" spans="3:20" ht="13.5"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</row>
    <row r="152" spans="3:20" ht="13.5"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</row>
    <row r="153" spans="3:20" ht="13.5"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</row>
    <row r="154" spans="3:20" ht="13.5"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</row>
    <row r="155" spans="3:20" ht="13.5"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</row>
    <row r="156" spans="3:20" ht="13.5"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</row>
    <row r="157" spans="3:20" ht="13.5"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</row>
    <row r="158" spans="3:20" ht="13.5"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</row>
    <row r="159" spans="3:20" ht="13.5"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</row>
    <row r="160" spans="3:20" ht="13.5"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</row>
    <row r="161" spans="3:20" ht="13.5"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</row>
    <row r="162" spans="3:20" ht="13.5"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</row>
    <row r="163" spans="3:20" ht="13.5"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</row>
    <row r="164" spans="3:20" ht="13.5"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</row>
    <row r="165" spans="3:20" ht="13.5"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</row>
    <row r="166" spans="3:20" ht="13.5"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</row>
    <row r="167" spans="3:20" ht="13.5"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</row>
    <row r="168" spans="3:20" ht="13.5"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</row>
    <row r="169" spans="3:20" ht="13.5"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</row>
    <row r="170" spans="3:20" ht="13.5"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</row>
    <row r="171" spans="3:20" ht="13.5"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</row>
    <row r="172" spans="3:20" ht="13.5"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</row>
    <row r="173" spans="3:20" ht="13.5"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</row>
    <row r="174" spans="3:20" ht="13.5"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</row>
    <row r="175" spans="3:20" ht="13.5"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</row>
    <row r="176" spans="3:20" ht="13.5"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</row>
    <row r="177" spans="3:20" ht="13.5"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</row>
    <row r="178" spans="3:20" ht="13.5"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</row>
    <row r="179" spans="3:20" ht="13.5"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</row>
    <row r="180" spans="3:20" ht="13.5"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</row>
    <row r="181" spans="3:20" ht="13.5"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</row>
    <row r="182" spans="3:20" ht="13.5"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</row>
    <row r="183" spans="3:20" ht="13.5"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</row>
    <row r="184" spans="3:20" ht="13.5"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</row>
    <row r="185" spans="3:20" ht="13.5"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</row>
    <row r="186" spans="3:20" ht="13.5"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</row>
    <row r="187" spans="3:20" ht="13.5"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</row>
    <row r="188" spans="3:20" ht="13.5"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</row>
    <row r="189" spans="3:20" ht="13.5"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</row>
    <row r="190" spans="3:20" ht="13.5"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</row>
    <row r="191" spans="3:20" ht="13.5"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</row>
    <row r="192" spans="3:20" ht="13.5"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</row>
    <row r="193" spans="3:20" ht="13.5"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</row>
    <row r="194" spans="3:20" ht="13.5"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</row>
    <row r="195" spans="3:20" ht="13.5"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</row>
    <row r="196" spans="3:20" ht="13.5"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</row>
    <row r="197" spans="3:20" ht="13.5"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</row>
    <row r="198" spans="3:20" ht="13.5"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</row>
    <row r="199" spans="3:20" ht="13.5"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</row>
    <row r="200" spans="3:20" ht="13.5"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</row>
    <row r="201" spans="3:20" ht="13.5"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</row>
    <row r="202" spans="3:20" ht="13.5"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</row>
    <row r="203" spans="3:20" ht="13.5"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</row>
    <row r="204" spans="3:20" ht="13.5"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</row>
    <row r="205" spans="3:20" ht="13.5"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</row>
    <row r="206" spans="3:20" ht="13.5"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</row>
    <row r="207" spans="3:20" ht="13.5"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</row>
    <row r="208" spans="3:20" ht="13.5"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</row>
    <row r="209" spans="3:20" ht="13.5"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</row>
    <row r="210" spans="3:20" ht="13.5"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</row>
    <row r="211" spans="3:20" ht="13.5"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</row>
    <row r="212" spans="3:20" ht="13.5"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</row>
    <row r="213" spans="3:20" ht="13.5"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</row>
    <row r="214" spans="3:20" ht="13.5"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</row>
    <row r="215" spans="3:20" ht="13.5"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</row>
    <row r="216" spans="3:20" ht="13.5"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</row>
    <row r="217" spans="3:20" ht="13.5"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</row>
    <row r="218" spans="3:20" ht="13.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</row>
    <row r="219" spans="3:20" ht="13.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</row>
    <row r="220" spans="3:20" ht="13.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</row>
    <row r="221" spans="3:20" ht="13.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</row>
    <row r="222" spans="3:20" ht="13.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</row>
    <row r="223" spans="3:20" ht="13.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</row>
    <row r="224" spans="3:20" ht="13.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</row>
    <row r="225" spans="3:20" ht="13.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</row>
    <row r="226" spans="3:20" ht="13.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</row>
    <row r="227" spans="3:20" ht="13.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</row>
    <row r="228" spans="3:20" ht="13.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</row>
    <row r="229" spans="3:20" ht="13.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</row>
    <row r="230" spans="3:20" ht="13.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</row>
    <row r="231" spans="3:20" ht="13.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</row>
    <row r="232" spans="3:20" ht="13.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</row>
    <row r="233" spans="3:20" ht="13.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</row>
  </sheetData>
  <sheetProtection sheet="1" objects="1" scenarios="1"/>
  <mergeCells count="13">
    <mergeCell ref="F3:G3"/>
    <mergeCell ref="I3:J3"/>
    <mergeCell ref="L3:L4"/>
    <mergeCell ref="F60:G60"/>
    <mergeCell ref="I60:J60"/>
    <mergeCell ref="A60:A61"/>
    <mergeCell ref="A3:A4"/>
    <mergeCell ref="C3:E3"/>
    <mergeCell ref="C60:E60"/>
    <mergeCell ref="L60:L61"/>
    <mergeCell ref="V3:W3"/>
    <mergeCell ref="V60:W60"/>
    <mergeCell ref="N2:U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Footer>&amp;C- &amp;P+47 -</oddFooter>
  </headerFooter>
  <rowBreaks count="1" manualBreakCount="1">
    <brk id="57" max="255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2008-11-21T04:39:47Z</cp:lastPrinted>
  <dcterms:created xsi:type="dcterms:W3CDTF">1999-09-28T01:57:54Z</dcterms:created>
  <dcterms:modified xsi:type="dcterms:W3CDTF">2009-02-16T04:07:13Z</dcterms:modified>
  <cp:category/>
  <cp:version/>
  <cp:contentType/>
  <cp:contentStatus/>
</cp:coreProperties>
</file>