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491" windowWidth="5460" windowHeight="6945" tabRatio="601" activeTab="0"/>
  </bookViews>
  <sheets>
    <sheet name="第１７表（兼務）" sheetId="1" r:id="rId1"/>
  </sheets>
  <definedNames>
    <definedName name="_xlnm.Print_Area" localSheetId="0">'第１７表（兼務）'!$A$1:$W$113</definedName>
  </definedNames>
  <calcPr fullCalcOnLoad="1"/>
</workbook>
</file>

<file path=xl/sharedStrings.xml><?xml version="1.0" encoding="utf-8"?>
<sst xmlns="http://schemas.openxmlformats.org/spreadsheetml/2006/main" count="170" uniqueCount="125">
  <si>
    <t>区  分</t>
  </si>
  <si>
    <t>校　長</t>
  </si>
  <si>
    <t>教　頭</t>
  </si>
  <si>
    <t>教　　諭</t>
  </si>
  <si>
    <t>助教諭</t>
  </si>
  <si>
    <t>養護教諭</t>
  </si>
  <si>
    <t>講 師</t>
  </si>
  <si>
    <t>計</t>
  </si>
  <si>
    <t>男</t>
  </si>
  <si>
    <t>女</t>
  </si>
  <si>
    <t>栄養教諭</t>
  </si>
  <si>
    <t>　さいたま市</t>
  </si>
  <si>
    <t>狭　山　市</t>
  </si>
  <si>
    <t>　うち国立</t>
  </si>
  <si>
    <t>　　　公立</t>
  </si>
  <si>
    <t>　　　私立</t>
  </si>
  <si>
    <t xml:space="preserve"> 小学校</t>
  </si>
  <si>
    <t>総　　　数</t>
  </si>
  <si>
    <t>　職  　名  　別  　教  　員  　数  　（　兼　務　者　）</t>
  </si>
  <si>
    <t>養護助教諭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</si>
  <si>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</si>
  <si>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</si>
  <si>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</si>
  <si>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</si>
  <si>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</si>
  <si>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</si>
  <si>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</si>
  <si>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</si>
  <si>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</si>
  <si>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</si>
  <si>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</si>
  <si>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</si>
  <si>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</si>
  <si>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</si>
  <si>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</si>
  <si>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</si>
  <si>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</si>
  <si>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</si>
  <si>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</si>
  <si>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</si>
  <si>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</si>
  <si>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</si>
  <si>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</si>
  <si>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</si>
  <si>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</si>
  <si>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</si>
  <si>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</si>
  <si>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</si>
  <si>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</si>
  <si>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</si>
  <si>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</si>
  <si>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</si>
  <si>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</si>
  <si>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</si>
  <si>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</si>
  <si>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</si>
  <si>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</si>
  <si>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</si>
  <si>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</si>
  <si>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</si>
  <si>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</si>
  <si>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</si>
  <si>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</si>
  <si>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</si>
  <si>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</si>
  <si>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</si>
  <si>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</si>
  <si>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</si>
  <si>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</si>
  <si>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</si>
  <si>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</si>
  <si>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</si>
  <si>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</si>
  <si>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</si>
  <si>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</si>
  <si>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</si>
  <si>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</si>
  <si>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</si>
  <si>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</si>
  <si>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</si>
  <si>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</si>
  <si>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</si>
  <si>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</si>
  <si>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</si>
  <si>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</si>
  <si>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</si>
  <si>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</si>
  <si>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</si>
  <si>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</si>
  <si>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</si>
  <si>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</si>
  <si>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</si>
  <si>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</si>
  <si>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</si>
  <si>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</si>
  <si>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</si>
  <si>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</si>
  <si>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</si>
  <si>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</si>
  <si>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</si>
  <si>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</si>
  <si>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</si>
  <si>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</si>
  <si>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</si>
  <si>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</si>
  <si>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</si>
  <si>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</si>
  <si>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</si>
  <si>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</si>
  <si>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</si>
  <si>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</si>
  <si>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</si>
  <si>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小学校　</t>
  </si>
  <si>
    <t>総　　　数</t>
  </si>
  <si>
    <t>川　越　市</t>
  </si>
  <si>
    <t>市町村費負担の者（再掲）</t>
  </si>
  <si>
    <t>男</t>
  </si>
  <si>
    <t>女</t>
  </si>
  <si>
    <t>第１７表　　市    町  　村  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</si>
  <si>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</si>
  <si>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</si>
  <si>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副校長</t>
  </si>
  <si>
    <t>主幹教諭</t>
  </si>
  <si>
    <t>指導教諭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</si>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</sst>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ｺﾞｼｯｸ"/>
      <family val="3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8"/>
      <name val="明朝"/>
      <family val="1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9" fontId="5" fillId="0" borderId="0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179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0" fillId="0" borderId="8" xfId="0" applyFont="1" applyBorder="1" applyAlignment="1">
      <alignment horizontal="distributed" vertical="top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7" fillId="0" borderId="0" xfId="0" applyFont="1" applyBorder="1" applyAlignment="1">
      <alignment horizontal="distributed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9" fillId="0" borderId="0" xfId="0" applyNumberFormat="1" applyFont="1" applyFill="1" applyBorder="1" applyAlignment="1">
      <alignment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 applyProtection="1">
      <alignment vertical="top"/>
      <protection locked="0"/>
    </xf>
    <xf numFmtId="179" fontId="0" fillId="0" borderId="1" xfId="0" applyNumberFormat="1" applyFont="1" applyBorder="1" applyAlignment="1">
      <alignment vertical="top"/>
    </xf>
    <xf numFmtId="179" fontId="0" fillId="0" borderId="1" xfId="0" applyNumberFormat="1" applyFont="1" applyBorder="1" applyAlignment="1" applyProtection="1">
      <alignment vertical="top"/>
      <protection locked="0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0" fillId="0" borderId="1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3" xfId="0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 textRotation="255"/>
    </xf>
    <xf numFmtId="0" fontId="0" fillId="0" borderId="9" xfId="0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 shrinkToFit="1"/>
    </xf>
    <xf numFmtId="0" fontId="0" fillId="0" borderId="5" xfId="0" applyBorder="1" applyAlignment="1">
      <alignment vertical="center"/>
    </xf>
    <xf numFmtId="0" fontId="10" fillId="0" borderId="15" xfId="0" applyFont="1" applyBorder="1" applyAlignment="1">
      <alignment vertical="center" textRotation="255"/>
    </xf>
    <xf numFmtId="0" fontId="10" fillId="0" borderId="16" xfId="0" applyFont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SheetLayoutView="100" workbookViewId="0" topLeftCell="A1">
      <pane ySplit="4" topLeftCell="BM56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10.8984375" style="50" customWidth="1"/>
    <col min="2" max="2" width="0.8984375" style="50" customWidth="1"/>
    <col min="3" max="5" width="5.3984375" style="51" customWidth="1"/>
    <col min="6" max="7" width="3.5" style="51" customWidth="1"/>
    <col min="8" max="8" width="3.69921875" style="51" customWidth="1"/>
    <col min="9" max="10" width="3.5" style="51" customWidth="1"/>
    <col min="11" max="12" width="4.59765625" style="51" customWidth="1"/>
    <col min="13" max="14" width="5" style="51" customWidth="1"/>
    <col min="15" max="16" width="3.69921875" style="51" customWidth="1"/>
    <col min="17" max="17" width="4.69921875" style="51" customWidth="1"/>
    <col min="18" max="19" width="4.3984375" style="51" customWidth="1"/>
    <col min="20" max="21" width="5" style="51" customWidth="1"/>
    <col min="22" max="23" width="4.59765625" style="51" customWidth="1"/>
    <col min="24" max="16384" width="9" style="51" customWidth="1"/>
  </cols>
  <sheetData>
    <row r="1" spans="1:2" s="19" customFormat="1" ht="18.75" customHeight="1">
      <c r="A1" s="5" t="s">
        <v>16</v>
      </c>
      <c r="B1" s="1"/>
    </row>
    <row r="2" spans="1:21" s="19" customFormat="1" ht="33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87"/>
      <c r="L2" s="4"/>
      <c r="M2" s="4"/>
      <c r="N2" s="2" t="s">
        <v>118</v>
      </c>
      <c r="O2" s="2"/>
      <c r="P2" s="4"/>
      <c r="Q2" s="4"/>
      <c r="R2" s="4"/>
      <c r="S2" s="4"/>
      <c r="T2" s="4"/>
      <c r="U2" s="4"/>
    </row>
    <row r="3" spans="1:23" s="19" customFormat="1" ht="30" customHeight="1">
      <c r="A3" s="99" t="s">
        <v>0</v>
      </c>
      <c r="B3" s="20"/>
      <c r="C3" s="91" t="s">
        <v>17</v>
      </c>
      <c r="D3" s="101"/>
      <c r="E3" s="102"/>
      <c r="F3" s="91" t="s">
        <v>1</v>
      </c>
      <c r="G3" s="92"/>
      <c r="H3" s="88" t="s">
        <v>121</v>
      </c>
      <c r="I3" s="91" t="s">
        <v>2</v>
      </c>
      <c r="J3" s="92"/>
      <c r="K3" s="105" t="s">
        <v>122</v>
      </c>
      <c r="L3" s="105" t="s">
        <v>123</v>
      </c>
      <c r="M3" s="91" t="s">
        <v>3</v>
      </c>
      <c r="N3" s="92"/>
      <c r="O3" s="103" t="s">
        <v>4</v>
      </c>
      <c r="P3" s="104"/>
      <c r="Q3" s="90" t="s">
        <v>5</v>
      </c>
      <c r="R3" s="95" t="s">
        <v>19</v>
      </c>
      <c r="S3" s="97" t="s">
        <v>10</v>
      </c>
      <c r="T3" s="23" t="s">
        <v>6</v>
      </c>
      <c r="U3" s="22"/>
      <c r="V3" s="93" t="s">
        <v>115</v>
      </c>
      <c r="W3" s="94"/>
    </row>
    <row r="4" spans="1:23" s="19" customFormat="1" ht="15" customHeight="1">
      <c r="A4" s="100"/>
      <c r="B4" s="25"/>
      <c r="C4" s="21" t="s">
        <v>7</v>
      </c>
      <c r="D4" s="26" t="s">
        <v>8</v>
      </c>
      <c r="E4" s="26" t="s">
        <v>9</v>
      </c>
      <c r="F4" s="26" t="s">
        <v>8</v>
      </c>
      <c r="G4" s="26" t="s">
        <v>9</v>
      </c>
      <c r="H4" s="26" t="s">
        <v>116</v>
      </c>
      <c r="I4" s="26" t="s">
        <v>8</v>
      </c>
      <c r="J4" s="26" t="s">
        <v>9</v>
      </c>
      <c r="K4" s="106"/>
      <c r="L4" s="106"/>
      <c r="M4" s="26" t="s">
        <v>8</v>
      </c>
      <c r="N4" s="26" t="s">
        <v>9</v>
      </c>
      <c r="O4" s="89" t="s">
        <v>116</v>
      </c>
      <c r="P4" s="89" t="s">
        <v>117</v>
      </c>
      <c r="Q4" s="26" t="s">
        <v>9</v>
      </c>
      <c r="R4" s="96"/>
      <c r="S4" s="98"/>
      <c r="T4" s="26" t="s">
        <v>8</v>
      </c>
      <c r="U4" s="24" t="s">
        <v>9</v>
      </c>
      <c r="V4" s="26" t="s">
        <v>116</v>
      </c>
      <c r="W4" s="80" t="s">
        <v>117</v>
      </c>
    </row>
    <row r="5" spans="1:23" s="31" customFormat="1" ht="23.25" customHeight="1">
      <c r="A5" s="52" t="s">
        <v>119</v>
      </c>
      <c r="B5" s="27"/>
      <c r="C5" s="28">
        <v>407</v>
      </c>
      <c r="D5" s="28">
        <v>136</v>
      </c>
      <c r="E5" s="28">
        <v>271</v>
      </c>
      <c r="F5" s="29">
        <v>6</v>
      </c>
      <c r="G5" s="29">
        <v>0</v>
      </c>
      <c r="H5" s="30" t="s">
        <v>124</v>
      </c>
      <c r="I5" s="29">
        <v>2</v>
      </c>
      <c r="J5" s="29">
        <v>0</v>
      </c>
      <c r="K5" s="30" t="s">
        <v>124</v>
      </c>
      <c r="L5" s="30" t="s">
        <v>124</v>
      </c>
      <c r="M5" s="29">
        <v>111</v>
      </c>
      <c r="N5" s="29">
        <v>131</v>
      </c>
      <c r="O5" s="29">
        <v>0</v>
      </c>
      <c r="P5" s="29">
        <v>0</v>
      </c>
      <c r="Q5" s="29">
        <v>1</v>
      </c>
      <c r="R5" s="29">
        <v>0</v>
      </c>
      <c r="S5" s="30">
        <v>0</v>
      </c>
      <c r="T5" s="29">
        <v>17</v>
      </c>
      <c r="U5" s="29">
        <v>139</v>
      </c>
      <c r="V5" s="81">
        <v>0</v>
      </c>
      <c r="W5" s="81">
        <v>0</v>
      </c>
    </row>
    <row r="6" spans="1:23" s="33" customFormat="1" ht="24" customHeight="1">
      <c r="A6" s="53" t="s">
        <v>120</v>
      </c>
      <c r="B6" s="32"/>
      <c r="C6" s="65">
        <f aca="true" t="shared" si="0" ref="C6:W6">SUM(C10,C21:C55,C63:C105)</f>
        <v>469</v>
      </c>
      <c r="D6" s="65">
        <f t="shared" si="0"/>
        <v>200</v>
      </c>
      <c r="E6" s="65">
        <f t="shared" si="0"/>
        <v>269</v>
      </c>
      <c r="F6" s="65">
        <f t="shared" si="0"/>
        <v>6</v>
      </c>
      <c r="G6" s="65">
        <f t="shared" si="0"/>
        <v>0</v>
      </c>
      <c r="H6" s="65">
        <f>SUM(H10,H21:H55,H63:H105)</f>
        <v>1</v>
      </c>
      <c r="I6" s="65">
        <f t="shared" si="0"/>
        <v>1</v>
      </c>
      <c r="J6" s="65">
        <f t="shared" si="0"/>
        <v>0</v>
      </c>
      <c r="K6" s="65">
        <f>SUM(K10,K21:K55,K63:K105)</f>
        <v>0</v>
      </c>
      <c r="L6" s="65">
        <f>SUM(L10,L21:L55,L63:L105)</f>
        <v>0</v>
      </c>
      <c r="M6" s="65">
        <f t="shared" si="0"/>
        <v>169</v>
      </c>
      <c r="N6" s="65">
        <f t="shared" si="0"/>
        <v>139</v>
      </c>
      <c r="O6" s="65">
        <f>SUM(O10,O21:O55,O63:O105)</f>
        <v>1</v>
      </c>
      <c r="P6" s="65">
        <f t="shared" si="0"/>
        <v>2</v>
      </c>
      <c r="Q6" s="65">
        <f t="shared" si="0"/>
        <v>4</v>
      </c>
      <c r="R6" s="65">
        <f t="shared" si="0"/>
        <v>0</v>
      </c>
      <c r="S6" s="65">
        <f t="shared" si="0"/>
        <v>0</v>
      </c>
      <c r="T6" s="65">
        <f t="shared" si="0"/>
        <v>22</v>
      </c>
      <c r="U6" s="65">
        <f t="shared" si="0"/>
        <v>124</v>
      </c>
      <c r="V6" s="65">
        <f t="shared" si="0"/>
        <v>0</v>
      </c>
      <c r="W6" s="65">
        <f t="shared" si="0"/>
        <v>0</v>
      </c>
    </row>
    <row r="7" spans="1:23" s="17" customFormat="1" ht="13.5">
      <c r="A7" s="34" t="s">
        <v>13</v>
      </c>
      <c r="B7" s="14"/>
      <c r="C7" s="15">
        <v>7</v>
      </c>
      <c r="D7" s="16">
        <v>3</v>
      </c>
      <c r="E7" s="16">
        <v>4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2</v>
      </c>
      <c r="U7" s="16">
        <v>4</v>
      </c>
      <c r="V7" s="86">
        <v>0</v>
      </c>
      <c r="W7" s="86">
        <v>0</v>
      </c>
    </row>
    <row r="8" spans="1:23" s="17" customFormat="1" ht="13.5">
      <c r="A8" s="34" t="s">
        <v>14</v>
      </c>
      <c r="B8" s="14"/>
      <c r="C8" s="15">
        <f>C6-C7-C9</f>
        <v>422</v>
      </c>
      <c r="D8" s="18">
        <f aca="true" t="shared" si="1" ref="D8:U8">D6-D7-D9</f>
        <v>179</v>
      </c>
      <c r="E8" s="18">
        <f t="shared" si="1"/>
        <v>243</v>
      </c>
      <c r="F8" s="18">
        <f t="shared" si="1"/>
        <v>1</v>
      </c>
      <c r="G8" s="18">
        <f t="shared" si="1"/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>K6-K7-K9</f>
        <v>0</v>
      </c>
      <c r="L8" s="18">
        <f>L6-L7-L9</f>
        <v>0</v>
      </c>
      <c r="M8" s="18">
        <f t="shared" si="1"/>
        <v>163</v>
      </c>
      <c r="N8" s="18">
        <f t="shared" si="1"/>
        <v>134</v>
      </c>
      <c r="O8" s="18">
        <f t="shared" si="1"/>
        <v>1</v>
      </c>
      <c r="P8" s="18">
        <f t="shared" si="1"/>
        <v>2</v>
      </c>
      <c r="Q8" s="18">
        <f t="shared" si="1"/>
        <v>3</v>
      </c>
      <c r="R8" s="18">
        <f t="shared" si="1"/>
        <v>0</v>
      </c>
      <c r="S8" s="18">
        <f t="shared" si="1"/>
        <v>0</v>
      </c>
      <c r="T8" s="18">
        <f t="shared" si="1"/>
        <v>14</v>
      </c>
      <c r="U8" s="18">
        <f t="shared" si="1"/>
        <v>104</v>
      </c>
      <c r="V8" s="18">
        <v>0</v>
      </c>
      <c r="W8" s="16">
        <v>0</v>
      </c>
    </row>
    <row r="9" spans="1:23" s="17" customFormat="1" ht="13.5">
      <c r="A9" s="34" t="s">
        <v>15</v>
      </c>
      <c r="B9" s="14"/>
      <c r="C9" s="15">
        <f>SUM(C111:C113)</f>
        <v>40</v>
      </c>
      <c r="D9" s="18">
        <f aca="true" t="shared" si="2" ref="D9:W9">SUM(D111:D113)</f>
        <v>18</v>
      </c>
      <c r="E9" s="18">
        <f t="shared" si="2"/>
        <v>22</v>
      </c>
      <c r="F9" s="18">
        <f t="shared" si="2"/>
        <v>4</v>
      </c>
      <c r="G9" s="18">
        <f t="shared" si="2"/>
        <v>0</v>
      </c>
      <c r="H9" s="18">
        <f>SUM(H111:H113)</f>
        <v>1</v>
      </c>
      <c r="I9" s="18">
        <f t="shared" si="2"/>
        <v>1</v>
      </c>
      <c r="J9" s="18">
        <f t="shared" si="2"/>
        <v>0</v>
      </c>
      <c r="K9" s="18">
        <f>SUM(K111:K113)</f>
        <v>0</v>
      </c>
      <c r="L9" s="18">
        <f>SUM(L111:L113)</f>
        <v>0</v>
      </c>
      <c r="M9" s="18">
        <f t="shared" si="2"/>
        <v>6</v>
      </c>
      <c r="N9" s="18">
        <f t="shared" si="2"/>
        <v>5</v>
      </c>
      <c r="O9" s="18">
        <f>SUM(O111:O113)</f>
        <v>0</v>
      </c>
      <c r="P9" s="18">
        <f t="shared" si="2"/>
        <v>0</v>
      </c>
      <c r="Q9" s="18">
        <f t="shared" si="2"/>
        <v>1</v>
      </c>
      <c r="R9" s="18">
        <f t="shared" si="2"/>
        <v>0</v>
      </c>
      <c r="S9" s="18">
        <f t="shared" si="2"/>
        <v>0</v>
      </c>
      <c r="T9" s="18">
        <f t="shared" si="2"/>
        <v>6</v>
      </c>
      <c r="U9" s="18">
        <f t="shared" si="2"/>
        <v>16</v>
      </c>
      <c r="V9" s="18">
        <f t="shared" si="2"/>
        <v>0</v>
      </c>
      <c r="W9" s="18">
        <f t="shared" si="2"/>
        <v>0</v>
      </c>
    </row>
    <row r="10" spans="1:23" s="39" customFormat="1" ht="22.5" customHeight="1">
      <c r="A10" s="35" t="s">
        <v>23</v>
      </c>
      <c r="B10" s="36"/>
      <c r="C10" s="37">
        <f>D10+E10</f>
        <v>60</v>
      </c>
      <c r="D10" s="37">
        <f>F10+I10+M10+T10+H10+O10</f>
        <v>29</v>
      </c>
      <c r="E10" s="37">
        <f>G10+J10+N10+Q10+U10+P10</f>
        <v>31</v>
      </c>
      <c r="F10" s="38">
        <f aca="true" t="shared" si="3" ref="F10:W10">SUM(F11:F20)</f>
        <v>3</v>
      </c>
      <c r="G10" s="38">
        <f t="shared" si="3"/>
        <v>0</v>
      </c>
      <c r="H10" s="38">
        <f>SUM(H11:H20)</f>
        <v>0</v>
      </c>
      <c r="I10" s="38">
        <f t="shared" si="3"/>
        <v>1</v>
      </c>
      <c r="J10" s="38">
        <f t="shared" si="3"/>
        <v>0</v>
      </c>
      <c r="K10" s="38">
        <f>SUM(K11:K20)</f>
        <v>0</v>
      </c>
      <c r="L10" s="38">
        <f>SUM(L11:L20)</f>
        <v>0</v>
      </c>
      <c r="M10" s="38">
        <f t="shared" si="3"/>
        <v>19</v>
      </c>
      <c r="N10" s="38">
        <f t="shared" si="3"/>
        <v>18</v>
      </c>
      <c r="O10" s="38">
        <f>SUM(O11:O20)</f>
        <v>0</v>
      </c>
      <c r="P10" s="38">
        <f t="shared" si="3"/>
        <v>0</v>
      </c>
      <c r="Q10" s="38">
        <f t="shared" si="3"/>
        <v>1</v>
      </c>
      <c r="R10" s="38">
        <f t="shared" si="3"/>
        <v>0</v>
      </c>
      <c r="S10" s="38">
        <f t="shared" si="3"/>
        <v>0</v>
      </c>
      <c r="T10" s="38">
        <f t="shared" si="3"/>
        <v>6</v>
      </c>
      <c r="U10" s="38">
        <f t="shared" si="3"/>
        <v>12</v>
      </c>
      <c r="V10" s="38">
        <f t="shared" si="3"/>
        <v>0</v>
      </c>
      <c r="W10" s="38">
        <f t="shared" si="3"/>
        <v>0</v>
      </c>
    </row>
    <row r="11" spans="1:24" s="39" customFormat="1" ht="12.75" customHeight="1">
      <c r="A11" s="62" t="s">
        <v>24</v>
      </c>
      <c r="B11" s="36"/>
      <c r="C11" s="37">
        <f>D11+E11</f>
        <v>3</v>
      </c>
      <c r="D11" s="37">
        <f aca="true" t="shared" si="4" ref="D11:D55">F11+I11+M11+T11+H11+O11</f>
        <v>1</v>
      </c>
      <c r="E11" s="37">
        <f>G11+J11+N11+Q11+U11+P11</f>
        <v>2</v>
      </c>
      <c r="F11" s="66">
        <v>0</v>
      </c>
      <c r="G11" s="66">
        <v>0</v>
      </c>
      <c r="H11" s="67">
        <v>0</v>
      </c>
      <c r="I11" s="66">
        <v>0</v>
      </c>
      <c r="J11" s="67">
        <v>0</v>
      </c>
      <c r="K11" s="67">
        <v>0</v>
      </c>
      <c r="L11" s="67">
        <v>0</v>
      </c>
      <c r="M11" s="67">
        <v>1</v>
      </c>
      <c r="N11" s="67">
        <v>2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55">
        <v>0</v>
      </c>
      <c r="W11" s="55">
        <v>0</v>
      </c>
      <c r="X11" s="55"/>
    </row>
    <row r="12" spans="1:23" s="39" customFormat="1" ht="12.75" customHeight="1">
      <c r="A12" s="62" t="s">
        <v>25</v>
      </c>
      <c r="B12" s="36"/>
      <c r="C12" s="37">
        <f>D12+E12</f>
        <v>7</v>
      </c>
      <c r="D12" s="37">
        <f t="shared" si="4"/>
        <v>3</v>
      </c>
      <c r="E12" s="37">
        <f>G12+J12+N12+Q12+U12+P12</f>
        <v>4</v>
      </c>
      <c r="F12" s="38">
        <v>1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1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1</v>
      </c>
      <c r="U12" s="38">
        <v>3</v>
      </c>
      <c r="V12" s="81">
        <v>0</v>
      </c>
      <c r="W12" s="81">
        <v>0</v>
      </c>
    </row>
    <row r="13" spans="1:23" s="39" customFormat="1" ht="12.75" customHeight="1">
      <c r="A13" s="62" t="s">
        <v>26</v>
      </c>
      <c r="B13" s="36"/>
      <c r="C13" s="37">
        <f>D13+E13</f>
        <v>2</v>
      </c>
      <c r="D13" s="37">
        <f t="shared" si="4"/>
        <v>1</v>
      </c>
      <c r="E13" s="37">
        <f aca="true" t="shared" si="5" ref="E13:E55">G13+J13+N13+Q13+U13+P13</f>
        <v>1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1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81">
        <v>0</v>
      </c>
      <c r="W13" s="81">
        <v>0</v>
      </c>
    </row>
    <row r="14" spans="1:22" s="39" customFormat="1" ht="12.75" customHeight="1">
      <c r="A14" s="62" t="s">
        <v>27</v>
      </c>
      <c r="B14" s="36"/>
      <c r="C14" s="37">
        <f aca="true" t="shared" si="6" ref="C14:C25">D14+E14</f>
        <v>6</v>
      </c>
      <c r="D14" s="37">
        <f t="shared" si="4"/>
        <v>3</v>
      </c>
      <c r="E14" s="37">
        <f t="shared" si="5"/>
        <v>3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3</v>
      </c>
      <c r="N14" s="38">
        <v>3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40">
        <v>0</v>
      </c>
      <c r="V14" s="81">
        <v>0</v>
      </c>
    </row>
    <row r="15" spans="1:23" s="39" customFormat="1" ht="12.75" customHeight="1">
      <c r="A15" s="62" t="s">
        <v>28</v>
      </c>
      <c r="B15" s="36"/>
      <c r="C15" s="37">
        <f t="shared" si="6"/>
        <v>3</v>
      </c>
      <c r="D15" s="37">
        <f t="shared" si="4"/>
        <v>2</v>
      </c>
      <c r="E15" s="37">
        <f t="shared" si="5"/>
        <v>1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2</v>
      </c>
      <c r="N15" s="38">
        <v>1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40">
        <v>0</v>
      </c>
      <c r="V15" s="81">
        <v>0</v>
      </c>
      <c r="W15" s="81">
        <v>0</v>
      </c>
    </row>
    <row r="16" spans="1:23" s="39" customFormat="1" ht="18.75" customHeight="1">
      <c r="A16" s="62" t="s">
        <v>29</v>
      </c>
      <c r="B16" s="36"/>
      <c r="C16" s="37">
        <f t="shared" si="6"/>
        <v>3</v>
      </c>
      <c r="D16" s="37">
        <f t="shared" si="4"/>
        <v>2</v>
      </c>
      <c r="E16" s="37">
        <f t="shared" si="5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2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40">
        <v>0</v>
      </c>
      <c r="V16" s="81">
        <v>0</v>
      </c>
      <c r="W16" s="81">
        <v>0</v>
      </c>
    </row>
    <row r="17" spans="1:23" s="39" customFormat="1" ht="12.75" customHeight="1">
      <c r="A17" s="62" t="s">
        <v>30</v>
      </c>
      <c r="B17" s="36"/>
      <c r="C17" s="37">
        <f t="shared" si="6"/>
        <v>23</v>
      </c>
      <c r="D17" s="37">
        <f>F17+I17+M17+T17+H17+O17</f>
        <v>12</v>
      </c>
      <c r="E17" s="37">
        <f t="shared" si="5"/>
        <v>11</v>
      </c>
      <c r="F17" s="38">
        <v>2</v>
      </c>
      <c r="G17" s="38">
        <v>0</v>
      </c>
      <c r="H17" s="38">
        <v>0</v>
      </c>
      <c r="I17" s="38">
        <v>1</v>
      </c>
      <c r="J17" s="38">
        <v>0</v>
      </c>
      <c r="K17" s="38">
        <v>0</v>
      </c>
      <c r="L17" s="38">
        <v>0</v>
      </c>
      <c r="M17" s="38">
        <v>5</v>
      </c>
      <c r="N17" s="38">
        <v>3</v>
      </c>
      <c r="O17" s="38">
        <v>0</v>
      </c>
      <c r="P17" s="38">
        <v>0</v>
      </c>
      <c r="Q17" s="38">
        <v>1</v>
      </c>
      <c r="R17" s="38">
        <v>0</v>
      </c>
      <c r="S17" s="38">
        <v>0</v>
      </c>
      <c r="T17" s="38">
        <v>4</v>
      </c>
      <c r="U17" s="40">
        <v>7</v>
      </c>
      <c r="V17" s="81">
        <v>0</v>
      </c>
      <c r="W17" s="81">
        <v>0</v>
      </c>
    </row>
    <row r="18" spans="1:23" s="39" customFormat="1" ht="12.75" customHeight="1">
      <c r="A18" s="62" t="s">
        <v>31</v>
      </c>
      <c r="B18" s="36"/>
      <c r="C18" s="37">
        <f t="shared" si="6"/>
        <v>5</v>
      </c>
      <c r="D18" s="37">
        <f t="shared" si="4"/>
        <v>3</v>
      </c>
      <c r="E18" s="37">
        <f t="shared" si="5"/>
        <v>2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3</v>
      </c>
      <c r="N18" s="38">
        <v>2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40">
        <v>0</v>
      </c>
      <c r="V18" s="81">
        <v>0</v>
      </c>
      <c r="W18" s="81">
        <v>0</v>
      </c>
    </row>
    <row r="19" spans="1:23" s="39" customFormat="1" ht="12.75" customHeight="1">
      <c r="A19" s="62" t="s">
        <v>32</v>
      </c>
      <c r="B19" s="36"/>
      <c r="C19" s="37">
        <f t="shared" si="6"/>
        <v>3</v>
      </c>
      <c r="D19" s="37">
        <f t="shared" si="4"/>
        <v>1</v>
      </c>
      <c r="E19" s="37">
        <f t="shared" si="5"/>
        <v>2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</v>
      </c>
      <c r="N19" s="38">
        <v>2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40">
        <v>0</v>
      </c>
      <c r="V19" s="81">
        <v>0</v>
      </c>
      <c r="W19" s="81">
        <v>0</v>
      </c>
    </row>
    <row r="20" spans="1:23" s="39" customFormat="1" ht="12.75" customHeight="1">
      <c r="A20" s="62" t="s">
        <v>33</v>
      </c>
      <c r="B20" s="36"/>
      <c r="C20" s="37">
        <f t="shared" si="6"/>
        <v>5</v>
      </c>
      <c r="D20" s="37">
        <f t="shared" si="4"/>
        <v>1</v>
      </c>
      <c r="E20" s="37">
        <f t="shared" si="5"/>
        <v>4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2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1</v>
      </c>
      <c r="U20" s="40">
        <v>2</v>
      </c>
      <c r="V20" s="81">
        <v>0</v>
      </c>
      <c r="W20" s="81">
        <v>0</v>
      </c>
    </row>
    <row r="21" spans="1:23" s="39" customFormat="1" ht="18.75" customHeight="1">
      <c r="A21" s="35" t="s">
        <v>34</v>
      </c>
      <c r="B21" s="36"/>
      <c r="C21" s="37">
        <f t="shared" si="6"/>
        <v>39</v>
      </c>
      <c r="D21" s="37">
        <f t="shared" si="4"/>
        <v>16</v>
      </c>
      <c r="E21" s="37">
        <f t="shared" si="5"/>
        <v>23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10</v>
      </c>
      <c r="N21" s="38">
        <v>3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5</v>
      </c>
      <c r="U21" s="40">
        <v>20</v>
      </c>
      <c r="V21" s="81">
        <v>0</v>
      </c>
      <c r="W21" s="81">
        <v>0</v>
      </c>
    </row>
    <row r="22" spans="1:23" s="39" customFormat="1" ht="12.75" customHeight="1">
      <c r="A22" s="35" t="s">
        <v>35</v>
      </c>
      <c r="B22" s="36"/>
      <c r="C22" s="37">
        <f t="shared" si="6"/>
        <v>22</v>
      </c>
      <c r="D22" s="37">
        <f t="shared" si="4"/>
        <v>6</v>
      </c>
      <c r="E22" s="37">
        <f t="shared" si="5"/>
        <v>16</v>
      </c>
      <c r="F22" s="38">
        <v>1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5</v>
      </c>
      <c r="N22" s="38">
        <v>6</v>
      </c>
      <c r="O22" s="38">
        <v>0</v>
      </c>
      <c r="P22" s="38">
        <v>0</v>
      </c>
      <c r="Q22" s="38">
        <v>1</v>
      </c>
      <c r="R22" s="38">
        <v>0</v>
      </c>
      <c r="S22" s="38">
        <v>0</v>
      </c>
      <c r="T22" s="38">
        <v>0</v>
      </c>
      <c r="U22" s="40">
        <v>9</v>
      </c>
      <c r="V22" s="81">
        <v>0</v>
      </c>
      <c r="W22" s="81">
        <v>0</v>
      </c>
    </row>
    <row r="23" spans="1:23" s="39" customFormat="1" ht="12.75" customHeight="1">
      <c r="A23" s="35" t="s">
        <v>36</v>
      </c>
      <c r="B23" s="36"/>
      <c r="C23" s="37">
        <f t="shared" si="6"/>
        <v>21</v>
      </c>
      <c r="D23" s="37">
        <f t="shared" si="4"/>
        <v>14</v>
      </c>
      <c r="E23" s="37">
        <f t="shared" si="5"/>
        <v>7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14</v>
      </c>
      <c r="N23" s="38">
        <v>7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40">
        <v>0</v>
      </c>
      <c r="V23" s="81">
        <v>0</v>
      </c>
      <c r="W23" s="81">
        <v>0</v>
      </c>
    </row>
    <row r="24" spans="1:23" s="39" customFormat="1" ht="12.75" customHeight="1">
      <c r="A24" s="35" t="s">
        <v>37</v>
      </c>
      <c r="B24" s="36"/>
      <c r="C24" s="37">
        <f t="shared" si="6"/>
        <v>6</v>
      </c>
      <c r="D24" s="37">
        <f t="shared" si="4"/>
        <v>0</v>
      </c>
      <c r="E24" s="37">
        <f t="shared" si="5"/>
        <v>6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6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40">
        <v>0</v>
      </c>
      <c r="V24" s="81">
        <v>0</v>
      </c>
      <c r="W24" s="81">
        <v>0</v>
      </c>
    </row>
    <row r="25" spans="1:23" s="39" customFormat="1" ht="12.75" customHeight="1">
      <c r="A25" s="35" t="s">
        <v>38</v>
      </c>
      <c r="B25" s="36"/>
      <c r="C25" s="37">
        <f t="shared" si="6"/>
        <v>9</v>
      </c>
      <c r="D25" s="37">
        <f t="shared" si="4"/>
        <v>4</v>
      </c>
      <c r="E25" s="37">
        <f t="shared" si="5"/>
        <v>5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4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40">
        <v>5</v>
      </c>
      <c r="V25" s="81">
        <v>0</v>
      </c>
      <c r="W25" s="81">
        <v>0</v>
      </c>
    </row>
    <row r="26" spans="1:23" s="39" customFormat="1" ht="18.75" customHeight="1">
      <c r="A26" s="35" t="s">
        <v>39</v>
      </c>
      <c r="B26" s="36"/>
      <c r="C26" s="37">
        <f aca="true" t="shared" si="7" ref="C26:C40">D26+E26</f>
        <v>13</v>
      </c>
      <c r="D26" s="37">
        <f t="shared" si="4"/>
        <v>6</v>
      </c>
      <c r="E26" s="37">
        <f t="shared" si="5"/>
        <v>7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5</v>
      </c>
      <c r="N26" s="38">
        <v>5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40">
        <v>2</v>
      </c>
      <c r="V26" s="81">
        <v>0</v>
      </c>
      <c r="W26" s="81">
        <v>0</v>
      </c>
    </row>
    <row r="27" spans="1:23" s="39" customFormat="1" ht="12.75" customHeight="1">
      <c r="A27" s="35" t="s">
        <v>40</v>
      </c>
      <c r="B27" s="36"/>
      <c r="C27" s="37">
        <f t="shared" si="7"/>
        <v>3</v>
      </c>
      <c r="D27" s="37">
        <f t="shared" si="4"/>
        <v>3</v>
      </c>
      <c r="E27" s="37">
        <f t="shared" si="5"/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3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40">
        <v>0</v>
      </c>
      <c r="V27" s="81">
        <v>0</v>
      </c>
      <c r="W27" s="81">
        <v>0</v>
      </c>
    </row>
    <row r="28" spans="1:23" s="39" customFormat="1" ht="12.75" customHeight="1">
      <c r="A28" s="35" t="s">
        <v>41</v>
      </c>
      <c r="B28" s="36"/>
      <c r="C28" s="37">
        <f t="shared" si="7"/>
        <v>3</v>
      </c>
      <c r="D28" s="37">
        <f t="shared" si="4"/>
        <v>2</v>
      </c>
      <c r="E28" s="37">
        <f t="shared" si="5"/>
        <v>1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2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40">
        <v>0</v>
      </c>
      <c r="V28" s="81">
        <v>0</v>
      </c>
      <c r="W28" s="81">
        <v>0</v>
      </c>
    </row>
    <row r="29" spans="1:23" s="39" customFormat="1" ht="12.75" customHeight="1">
      <c r="A29" s="35" t="s">
        <v>42</v>
      </c>
      <c r="B29" s="36"/>
      <c r="C29" s="37">
        <f t="shared" si="7"/>
        <v>12</v>
      </c>
      <c r="D29" s="37">
        <f t="shared" si="4"/>
        <v>6</v>
      </c>
      <c r="E29" s="37">
        <f t="shared" si="5"/>
        <v>6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4</v>
      </c>
      <c r="N29" s="38">
        <v>3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2</v>
      </c>
      <c r="U29" s="40">
        <v>3</v>
      </c>
      <c r="V29" s="81">
        <v>0</v>
      </c>
      <c r="W29" s="81">
        <v>0</v>
      </c>
    </row>
    <row r="30" spans="1:23" s="39" customFormat="1" ht="12.75" customHeight="1">
      <c r="A30" s="35" t="s">
        <v>43</v>
      </c>
      <c r="B30" s="36"/>
      <c r="C30" s="37">
        <f t="shared" si="7"/>
        <v>3</v>
      </c>
      <c r="D30" s="37">
        <f t="shared" si="4"/>
        <v>3</v>
      </c>
      <c r="E30" s="37">
        <f t="shared" si="5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3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40">
        <v>0</v>
      </c>
      <c r="V30" s="81">
        <v>0</v>
      </c>
      <c r="W30" s="81">
        <v>0</v>
      </c>
    </row>
    <row r="31" spans="1:23" s="39" customFormat="1" ht="18.75" customHeight="1">
      <c r="A31" s="35" t="s">
        <v>44</v>
      </c>
      <c r="B31" s="36"/>
      <c r="C31" s="37">
        <f t="shared" si="7"/>
        <v>9</v>
      </c>
      <c r="D31" s="37">
        <f t="shared" si="4"/>
        <v>2</v>
      </c>
      <c r="E31" s="37">
        <f t="shared" si="5"/>
        <v>7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2</v>
      </c>
      <c r="N31" s="38">
        <v>7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40">
        <v>0</v>
      </c>
      <c r="V31" s="81">
        <v>0</v>
      </c>
      <c r="W31" s="81">
        <v>0</v>
      </c>
    </row>
    <row r="32" spans="1:23" s="39" customFormat="1" ht="12.75" customHeight="1">
      <c r="A32" s="35" t="s">
        <v>45</v>
      </c>
      <c r="B32" s="36"/>
      <c r="C32" s="37">
        <f t="shared" si="7"/>
        <v>10</v>
      </c>
      <c r="D32" s="37">
        <f t="shared" si="4"/>
        <v>4</v>
      </c>
      <c r="E32" s="37">
        <f t="shared" si="5"/>
        <v>6</v>
      </c>
      <c r="F32" s="38">
        <v>1</v>
      </c>
      <c r="G32" s="38">
        <v>0</v>
      </c>
      <c r="H32" s="38">
        <v>1</v>
      </c>
      <c r="I32" s="38">
        <v>0</v>
      </c>
      <c r="J32" s="38">
        <v>0</v>
      </c>
      <c r="K32" s="38">
        <v>0</v>
      </c>
      <c r="L32" s="38">
        <v>0</v>
      </c>
      <c r="M32" s="38">
        <v>2</v>
      </c>
      <c r="N32" s="38">
        <v>1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40">
        <v>5</v>
      </c>
      <c r="V32" s="81">
        <v>0</v>
      </c>
      <c r="W32" s="81">
        <v>0</v>
      </c>
    </row>
    <row r="33" spans="1:23" s="39" customFormat="1" ht="12.75" customHeight="1">
      <c r="A33" s="35" t="s">
        <v>46</v>
      </c>
      <c r="B33" s="36"/>
      <c r="C33" s="37">
        <f t="shared" si="7"/>
        <v>5</v>
      </c>
      <c r="D33" s="37">
        <f t="shared" si="4"/>
        <v>3</v>
      </c>
      <c r="E33" s="37">
        <f t="shared" si="5"/>
        <v>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3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40">
        <v>2</v>
      </c>
      <c r="V33" s="81">
        <v>0</v>
      </c>
      <c r="W33" s="81">
        <v>0</v>
      </c>
    </row>
    <row r="34" spans="1:23" s="39" customFormat="1" ht="12.75" customHeight="1">
      <c r="A34" s="35" t="s">
        <v>47</v>
      </c>
      <c r="B34" s="36"/>
      <c r="C34" s="37">
        <f t="shared" si="7"/>
        <v>8</v>
      </c>
      <c r="D34" s="37">
        <f t="shared" si="4"/>
        <v>5</v>
      </c>
      <c r="E34" s="37">
        <f t="shared" si="5"/>
        <v>3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5</v>
      </c>
      <c r="N34" s="38">
        <v>1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40">
        <v>2</v>
      </c>
      <c r="V34" s="81">
        <v>0</v>
      </c>
      <c r="W34" s="81">
        <v>0</v>
      </c>
    </row>
    <row r="35" spans="1:23" s="39" customFormat="1" ht="12.75" customHeight="1">
      <c r="A35" s="35" t="s">
        <v>48</v>
      </c>
      <c r="B35" s="36"/>
      <c r="C35" s="37">
        <f t="shared" si="7"/>
        <v>12</v>
      </c>
      <c r="D35" s="37">
        <f t="shared" si="4"/>
        <v>3</v>
      </c>
      <c r="E35" s="37">
        <f t="shared" si="5"/>
        <v>9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3</v>
      </c>
      <c r="N35" s="38">
        <v>4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40">
        <v>5</v>
      </c>
      <c r="V35" s="81">
        <v>0</v>
      </c>
      <c r="W35" s="81">
        <v>0</v>
      </c>
    </row>
    <row r="36" spans="1:23" s="39" customFormat="1" ht="18.75" customHeight="1">
      <c r="A36" s="35" t="s">
        <v>49</v>
      </c>
      <c r="B36" s="36"/>
      <c r="C36" s="37">
        <f t="shared" si="7"/>
        <v>12</v>
      </c>
      <c r="D36" s="37">
        <f t="shared" si="4"/>
        <v>4</v>
      </c>
      <c r="E36" s="37">
        <f t="shared" si="5"/>
        <v>8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3</v>
      </c>
      <c r="N36" s="38">
        <v>3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1</v>
      </c>
      <c r="U36" s="40">
        <v>5</v>
      </c>
      <c r="V36" s="81">
        <v>0</v>
      </c>
      <c r="W36" s="81">
        <v>0</v>
      </c>
    </row>
    <row r="37" spans="1:23" s="39" customFormat="1" ht="12.75" customHeight="1">
      <c r="A37" s="35" t="s">
        <v>50</v>
      </c>
      <c r="B37" s="36"/>
      <c r="C37" s="37">
        <f t="shared" si="7"/>
        <v>20</v>
      </c>
      <c r="D37" s="37">
        <f t="shared" si="4"/>
        <v>13</v>
      </c>
      <c r="E37" s="37">
        <f t="shared" si="5"/>
        <v>7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13</v>
      </c>
      <c r="N37" s="38">
        <v>5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40">
        <v>2</v>
      </c>
      <c r="V37" s="81">
        <v>0</v>
      </c>
      <c r="W37" s="81">
        <v>0</v>
      </c>
    </row>
    <row r="38" spans="1:23" s="39" customFormat="1" ht="12.75" customHeight="1">
      <c r="A38" s="35" t="s">
        <v>51</v>
      </c>
      <c r="B38" s="36"/>
      <c r="C38" s="37">
        <f t="shared" si="7"/>
        <v>16</v>
      </c>
      <c r="D38" s="37">
        <f t="shared" si="4"/>
        <v>8</v>
      </c>
      <c r="E38" s="37">
        <f t="shared" si="5"/>
        <v>8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8</v>
      </c>
      <c r="N38" s="38">
        <v>8</v>
      </c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40">
        <v>0</v>
      </c>
      <c r="V38" s="81">
        <v>0</v>
      </c>
      <c r="W38" s="81">
        <v>0</v>
      </c>
    </row>
    <row r="39" spans="1:23" s="39" customFormat="1" ht="12.75" customHeight="1">
      <c r="A39" s="35" t="s">
        <v>52</v>
      </c>
      <c r="B39" s="36"/>
      <c r="C39" s="37">
        <f t="shared" si="7"/>
        <v>5</v>
      </c>
      <c r="D39" s="37">
        <f t="shared" si="4"/>
        <v>2</v>
      </c>
      <c r="E39" s="37">
        <f t="shared" si="5"/>
        <v>3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2</v>
      </c>
      <c r="N39" s="38">
        <v>3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40">
        <v>0</v>
      </c>
      <c r="V39" s="81">
        <v>0</v>
      </c>
      <c r="W39" s="81">
        <v>0</v>
      </c>
    </row>
    <row r="40" spans="1:23" s="39" customFormat="1" ht="12.75" customHeight="1">
      <c r="A40" s="35" t="s">
        <v>53</v>
      </c>
      <c r="B40" s="36"/>
      <c r="C40" s="37">
        <f t="shared" si="7"/>
        <v>8</v>
      </c>
      <c r="D40" s="37">
        <f t="shared" si="4"/>
        <v>6</v>
      </c>
      <c r="E40" s="37">
        <f t="shared" si="5"/>
        <v>2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5</v>
      </c>
      <c r="N40" s="38">
        <v>2</v>
      </c>
      <c r="O40" s="38">
        <v>1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40">
        <v>0</v>
      </c>
      <c r="V40" s="81">
        <v>0</v>
      </c>
      <c r="W40" s="81">
        <v>0</v>
      </c>
    </row>
    <row r="41" spans="1:23" s="39" customFormat="1" ht="18.75" customHeight="1">
      <c r="A41" s="35" t="s">
        <v>54</v>
      </c>
      <c r="B41" s="36"/>
      <c r="C41" s="37">
        <f aca="true" t="shared" si="8" ref="C41:C51">D41+E41</f>
        <v>11</v>
      </c>
      <c r="D41" s="37">
        <f t="shared" si="4"/>
        <v>3</v>
      </c>
      <c r="E41" s="37">
        <f t="shared" si="5"/>
        <v>8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4</v>
      </c>
      <c r="O41" s="38">
        <v>0</v>
      </c>
      <c r="P41" s="38">
        <v>0</v>
      </c>
      <c r="Q41" s="38">
        <v>1</v>
      </c>
      <c r="R41" s="38">
        <v>0</v>
      </c>
      <c r="S41" s="38">
        <v>0</v>
      </c>
      <c r="T41" s="38">
        <v>3</v>
      </c>
      <c r="U41" s="40">
        <v>3</v>
      </c>
      <c r="V41" s="81">
        <v>0</v>
      </c>
      <c r="W41" s="81">
        <v>0</v>
      </c>
    </row>
    <row r="42" spans="1:23" s="39" customFormat="1" ht="12.75" customHeight="1">
      <c r="A42" s="35" t="s">
        <v>55</v>
      </c>
      <c r="B42" s="36"/>
      <c r="C42" s="37">
        <f t="shared" si="8"/>
        <v>4</v>
      </c>
      <c r="D42" s="37">
        <f t="shared" si="4"/>
        <v>1</v>
      </c>
      <c r="E42" s="37">
        <f t="shared" si="5"/>
        <v>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1</v>
      </c>
      <c r="N42" s="38">
        <v>1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40">
        <v>2</v>
      </c>
      <c r="V42" s="81">
        <v>0</v>
      </c>
      <c r="W42" s="81">
        <v>0</v>
      </c>
    </row>
    <row r="43" spans="1:23" s="39" customFormat="1" ht="12.75" customHeight="1">
      <c r="A43" s="35" t="s">
        <v>56</v>
      </c>
      <c r="B43" s="36"/>
      <c r="C43" s="37">
        <f t="shared" si="8"/>
        <v>8</v>
      </c>
      <c r="D43" s="37">
        <f t="shared" si="4"/>
        <v>2</v>
      </c>
      <c r="E43" s="37">
        <f t="shared" si="5"/>
        <v>6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2</v>
      </c>
      <c r="N43" s="38">
        <v>6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40">
        <v>0</v>
      </c>
      <c r="V43" s="81">
        <v>0</v>
      </c>
      <c r="W43" s="81">
        <v>0</v>
      </c>
    </row>
    <row r="44" spans="1:23" s="39" customFormat="1" ht="12.75" customHeight="1">
      <c r="A44" s="35" t="s">
        <v>57</v>
      </c>
      <c r="B44" s="36"/>
      <c r="C44" s="37">
        <f t="shared" si="8"/>
        <v>4</v>
      </c>
      <c r="D44" s="37">
        <f t="shared" si="4"/>
        <v>0</v>
      </c>
      <c r="E44" s="37">
        <f t="shared" si="5"/>
        <v>4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3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40">
        <v>1</v>
      </c>
      <c r="V44" s="81">
        <v>0</v>
      </c>
      <c r="W44" s="81">
        <v>0</v>
      </c>
    </row>
    <row r="45" spans="1:23" s="39" customFormat="1" ht="12.75" customHeight="1">
      <c r="A45" s="35" t="s">
        <v>58</v>
      </c>
      <c r="B45" s="36"/>
      <c r="C45" s="37">
        <f t="shared" si="8"/>
        <v>5</v>
      </c>
      <c r="D45" s="37">
        <f t="shared" si="4"/>
        <v>1</v>
      </c>
      <c r="E45" s="37">
        <f t="shared" si="5"/>
        <v>4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1</v>
      </c>
      <c r="N45" s="38">
        <v>4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40">
        <v>0</v>
      </c>
      <c r="V45" s="81">
        <v>0</v>
      </c>
      <c r="W45" s="81">
        <v>0</v>
      </c>
    </row>
    <row r="46" spans="1:23" s="39" customFormat="1" ht="18.75" customHeight="1">
      <c r="A46" s="35" t="s">
        <v>59</v>
      </c>
      <c r="B46" s="36"/>
      <c r="C46" s="37">
        <f t="shared" si="8"/>
        <v>12</v>
      </c>
      <c r="D46" s="37">
        <f t="shared" si="4"/>
        <v>8</v>
      </c>
      <c r="E46" s="37">
        <f t="shared" si="5"/>
        <v>4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8</v>
      </c>
      <c r="N46" s="38">
        <v>2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40">
        <v>2</v>
      </c>
      <c r="V46" s="81">
        <v>0</v>
      </c>
      <c r="W46" s="81">
        <v>0</v>
      </c>
    </row>
    <row r="47" spans="1:23" s="39" customFormat="1" ht="12.75" customHeight="1">
      <c r="A47" s="35" t="s">
        <v>60</v>
      </c>
      <c r="B47" s="36"/>
      <c r="C47" s="37">
        <f t="shared" si="8"/>
        <v>3</v>
      </c>
      <c r="D47" s="37">
        <f t="shared" si="4"/>
        <v>2</v>
      </c>
      <c r="E47" s="37">
        <f t="shared" si="5"/>
        <v>1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2</v>
      </c>
      <c r="N47" s="38">
        <v>1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81">
        <v>0</v>
      </c>
      <c r="W47" s="81">
        <v>0</v>
      </c>
    </row>
    <row r="48" spans="1:23" s="39" customFormat="1" ht="12.75" customHeight="1">
      <c r="A48" s="35" t="s">
        <v>61</v>
      </c>
      <c r="B48" s="36"/>
      <c r="C48" s="37">
        <f t="shared" si="8"/>
        <v>7</v>
      </c>
      <c r="D48" s="37">
        <f t="shared" si="4"/>
        <v>0</v>
      </c>
      <c r="E48" s="37">
        <f t="shared" si="5"/>
        <v>7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5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2</v>
      </c>
      <c r="V48" s="81">
        <v>0</v>
      </c>
      <c r="W48" s="81">
        <v>0</v>
      </c>
    </row>
    <row r="49" spans="1:23" s="39" customFormat="1" ht="12.75" customHeight="1">
      <c r="A49" s="35" t="s">
        <v>62</v>
      </c>
      <c r="B49" s="36"/>
      <c r="C49" s="37">
        <f t="shared" si="8"/>
        <v>4</v>
      </c>
      <c r="D49" s="37">
        <f t="shared" si="4"/>
        <v>0</v>
      </c>
      <c r="E49" s="37">
        <f t="shared" si="5"/>
        <v>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4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81">
        <v>0</v>
      </c>
      <c r="W49" s="81">
        <v>0</v>
      </c>
    </row>
    <row r="50" spans="1:23" s="31" customFormat="1" ht="12.75" customHeight="1">
      <c r="A50" s="35" t="s">
        <v>63</v>
      </c>
      <c r="B50" s="42"/>
      <c r="C50" s="66">
        <f>D50+E50</f>
        <v>2</v>
      </c>
      <c r="D50" s="66">
        <f t="shared" si="4"/>
        <v>1</v>
      </c>
      <c r="E50" s="66">
        <f t="shared" si="5"/>
        <v>1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1</v>
      </c>
      <c r="N50" s="67">
        <v>1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81">
        <v>0</v>
      </c>
      <c r="W50" s="81">
        <v>0</v>
      </c>
    </row>
    <row r="51" spans="1:23" s="31" customFormat="1" ht="18.75" customHeight="1">
      <c r="A51" s="35" t="s">
        <v>64</v>
      </c>
      <c r="B51" s="27"/>
      <c r="C51" s="37">
        <f t="shared" si="8"/>
        <v>10</v>
      </c>
      <c r="D51" s="37">
        <f t="shared" si="4"/>
        <v>2</v>
      </c>
      <c r="E51" s="37">
        <f t="shared" si="5"/>
        <v>8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2</v>
      </c>
      <c r="N51" s="38">
        <v>2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6</v>
      </c>
      <c r="V51" s="81">
        <v>0</v>
      </c>
      <c r="W51" s="81">
        <v>0</v>
      </c>
    </row>
    <row r="52" spans="1:23" s="56" customFormat="1" ht="12.75" customHeight="1">
      <c r="A52" s="63" t="s">
        <v>65</v>
      </c>
      <c r="B52" s="54"/>
      <c r="C52" s="66">
        <f>D52+E52</f>
        <v>7</v>
      </c>
      <c r="D52" s="66">
        <f t="shared" si="4"/>
        <v>3</v>
      </c>
      <c r="E52" s="66">
        <f t="shared" si="5"/>
        <v>4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3</v>
      </c>
      <c r="N52" s="67">
        <v>4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81">
        <v>0</v>
      </c>
      <c r="W52" s="81">
        <v>0</v>
      </c>
    </row>
    <row r="53" spans="1:23" s="19" customFormat="1" ht="12.75" customHeight="1">
      <c r="A53" s="35" t="s">
        <v>66</v>
      </c>
      <c r="B53" s="42"/>
      <c r="C53" s="66">
        <f>D53+E53</f>
        <v>6</v>
      </c>
      <c r="D53" s="66">
        <f t="shared" si="4"/>
        <v>2</v>
      </c>
      <c r="E53" s="66">
        <f t="shared" si="5"/>
        <v>4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2</v>
      </c>
      <c r="N53" s="67">
        <v>2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2</v>
      </c>
      <c r="V53" s="81">
        <v>0</v>
      </c>
      <c r="W53" s="81">
        <v>0</v>
      </c>
    </row>
    <row r="54" spans="1:23" s="31" customFormat="1" ht="12.75" customHeight="1">
      <c r="A54" s="35" t="s">
        <v>67</v>
      </c>
      <c r="B54" s="27"/>
      <c r="C54" s="37">
        <f>D54+E54</f>
        <v>2</v>
      </c>
      <c r="D54" s="37">
        <f t="shared" si="4"/>
        <v>0</v>
      </c>
      <c r="E54" s="37">
        <f t="shared" si="5"/>
        <v>2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2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40">
        <v>0</v>
      </c>
      <c r="V54" s="81">
        <v>0</v>
      </c>
      <c r="W54" s="81">
        <v>0</v>
      </c>
    </row>
    <row r="55" spans="1:23" s="31" customFormat="1" ht="12.75" customHeight="1">
      <c r="A55" s="35" t="s">
        <v>68</v>
      </c>
      <c r="B55" s="27"/>
      <c r="C55" s="37">
        <f>D55+E55</f>
        <v>5</v>
      </c>
      <c r="D55" s="37">
        <f t="shared" si="4"/>
        <v>0</v>
      </c>
      <c r="E55" s="37">
        <f t="shared" si="5"/>
        <v>5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2</v>
      </c>
      <c r="O55" s="38">
        <v>0</v>
      </c>
      <c r="P55" s="38">
        <v>0</v>
      </c>
      <c r="Q55" s="38">
        <v>1</v>
      </c>
      <c r="R55" s="38">
        <v>0</v>
      </c>
      <c r="S55" s="38">
        <v>0</v>
      </c>
      <c r="T55" s="38">
        <v>0</v>
      </c>
      <c r="U55" s="40">
        <v>2</v>
      </c>
      <c r="V55" s="81">
        <v>0</v>
      </c>
      <c r="W55" s="81">
        <v>0</v>
      </c>
    </row>
    <row r="56" spans="1:21" s="31" customFormat="1" ht="11.25" customHeight="1">
      <c r="A56" s="35"/>
      <c r="B56" s="27"/>
      <c r="C56" s="37"/>
      <c r="D56" s="37"/>
      <c r="E56" s="37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40"/>
    </row>
    <row r="57" spans="1:21" s="57" customFormat="1" ht="11.25" customHeight="1">
      <c r="A57" s="64"/>
      <c r="B57" s="43"/>
      <c r="C57" s="68"/>
      <c r="D57" s="68"/>
      <c r="E57" s="68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8"/>
    </row>
    <row r="58" spans="1:21" s="19" customFormat="1" ht="18.75" customHeight="1">
      <c r="A58" s="47"/>
      <c r="B58" s="47"/>
      <c r="C58" s="70"/>
      <c r="D58" s="70"/>
      <c r="E58" s="70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2"/>
      <c r="S58" s="72"/>
      <c r="T58" s="71"/>
      <c r="U58" s="3" t="s">
        <v>112</v>
      </c>
    </row>
    <row r="59" spans="1:21" s="19" customFormat="1" ht="33.75" customHeight="1">
      <c r="A59" s="2" t="s">
        <v>18</v>
      </c>
      <c r="B59" s="2"/>
      <c r="C59" s="4"/>
      <c r="D59" s="4"/>
      <c r="E59" s="48"/>
      <c r="F59" s="4"/>
      <c r="G59" s="22"/>
      <c r="H59" s="22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3" s="19" customFormat="1" ht="30" customHeight="1">
      <c r="A60" s="99" t="s">
        <v>0</v>
      </c>
      <c r="B60" s="20"/>
      <c r="C60" s="91" t="s">
        <v>113</v>
      </c>
      <c r="D60" s="101"/>
      <c r="E60" s="102"/>
      <c r="F60" s="91" t="s">
        <v>1</v>
      </c>
      <c r="G60" s="92"/>
      <c r="H60" s="88" t="s">
        <v>121</v>
      </c>
      <c r="I60" s="91" t="s">
        <v>2</v>
      </c>
      <c r="J60" s="92"/>
      <c r="K60" s="105" t="s">
        <v>122</v>
      </c>
      <c r="L60" s="105" t="s">
        <v>123</v>
      </c>
      <c r="M60" s="91" t="s">
        <v>3</v>
      </c>
      <c r="N60" s="92"/>
      <c r="O60" s="103" t="s">
        <v>4</v>
      </c>
      <c r="P60" s="104"/>
      <c r="Q60" s="90" t="s">
        <v>5</v>
      </c>
      <c r="R60" s="95" t="s">
        <v>19</v>
      </c>
      <c r="S60" s="95" t="s">
        <v>10</v>
      </c>
      <c r="T60" s="22" t="s">
        <v>6</v>
      </c>
      <c r="U60" s="22"/>
      <c r="V60" s="93" t="s">
        <v>115</v>
      </c>
      <c r="W60" s="94"/>
    </row>
    <row r="61" spans="1:23" s="19" customFormat="1" ht="15" customHeight="1">
      <c r="A61" s="100"/>
      <c r="B61" s="25"/>
      <c r="C61" s="21" t="s">
        <v>7</v>
      </c>
      <c r="D61" s="26" t="s">
        <v>8</v>
      </c>
      <c r="E61" s="26" t="s">
        <v>9</v>
      </c>
      <c r="F61" s="26" t="s">
        <v>8</v>
      </c>
      <c r="G61" s="26" t="s">
        <v>9</v>
      </c>
      <c r="H61" s="26" t="s">
        <v>116</v>
      </c>
      <c r="I61" s="26" t="s">
        <v>8</v>
      </c>
      <c r="J61" s="26" t="s">
        <v>9</v>
      </c>
      <c r="K61" s="106"/>
      <c r="L61" s="106"/>
      <c r="M61" s="26" t="s">
        <v>8</v>
      </c>
      <c r="N61" s="26" t="s">
        <v>9</v>
      </c>
      <c r="O61" s="89" t="s">
        <v>116</v>
      </c>
      <c r="P61" s="89" t="s">
        <v>117</v>
      </c>
      <c r="Q61" s="26" t="s">
        <v>9</v>
      </c>
      <c r="R61" s="96"/>
      <c r="S61" s="96"/>
      <c r="T61" s="21" t="s">
        <v>8</v>
      </c>
      <c r="U61" s="24" t="s">
        <v>9</v>
      </c>
      <c r="V61" s="26" t="s">
        <v>116</v>
      </c>
      <c r="W61" s="80" t="s">
        <v>117</v>
      </c>
    </row>
    <row r="62" spans="1:21" s="31" customFormat="1" ht="18.75" customHeight="1">
      <c r="A62" s="41"/>
      <c r="B62" s="42"/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49"/>
    </row>
    <row r="63" spans="1:23" s="31" customFormat="1" ht="17.25" customHeight="1">
      <c r="A63" s="35" t="s">
        <v>69</v>
      </c>
      <c r="B63" s="27"/>
      <c r="C63" s="28">
        <f aca="true" t="shared" si="9" ref="C63:C74">D63+E63</f>
        <v>5</v>
      </c>
      <c r="D63" s="28">
        <f>F63+I63+M63+T63+H63+O63</f>
        <v>2</v>
      </c>
      <c r="E63" s="28">
        <f>G63+J63+N63+Q63+U63+P63</f>
        <v>3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2</v>
      </c>
      <c r="N63" s="29">
        <v>3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49">
        <v>0</v>
      </c>
      <c r="V63" s="82">
        <v>0</v>
      </c>
      <c r="W63" s="82">
        <v>0</v>
      </c>
    </row>
    <row r="64" spans="1:23" s="31" customFormat="1" ht="12.75" customHeight="1">
      <c r="A64" s="35" t="s">
        <v>70</v>
      </c>
      <c r="B64" s="27"/>
      <c r="C64" s="28">
        <f t="shared" si="9"/>
        <v>7</v>
      </c>
      <c r="D64" s="28">
        <f>F64+I64+M64+T64+H64+O64</f>
        <v>0</v>
      </c>
      <c r="E64" s="28">
        <f>G64+J64+N64+Q64+U64+P64</f>
        <v>7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3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49">
        <v>4</v>
      </c>
      <c r="V64" s="82">
        <v>0</v>
      </c>
      <c r="W64" s="82">
        <v>0</v>
      </c>
    </row>
    <row r="65" spans="1:23" s="31" customFormat="1" ht="12.75" customHeight="1">
      <c r="A65" s="35" t="s">
        <v>71</v>
      </c>
      <c r="B65" s="27"/>
      <c r="C65" s="28">
        <f t="shared" si="9"/>
        <v>6</v>
      </c>
      <c r="D65" s="28">
        <f>F65+I65+M65+T65+H65+O65</f>
        <v>2</v>
      </c>
      <c r="E65" s="28">
        <f>G65+J65+N65+Q65+U65+P65</f>
        <v>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2</v>
      </c>
      <c r="N65" s="29">
        <v>1</v>
      </c>
      <c r="O65" s="29">
        <v>0</v>
      </c>
      <c r="P65" s="29">
        <v>1</v>
      </c>
      <c r="Q65" s="29">
        <v>0</v>
      </c>
      <c r="R65" s="29">
        <v>0</v>
      </c>
      <c r="S65" s="29">
        <v>0</v>
      </c>
      <c r="T65" s="29">
        <v>0</v>
      </c>
      <c r="U65" s="49">
        <v>2</v>
      </c>
      <c r="V65" s="82">
        <v>0</v>
      </c>
      <c r="W65" s="82">
        <v>0</v>
      </c>
    </row>
    <row r="66" spans="1:23" s="31" customFormat="1" ht="12.75" customHeight="1">
      <c r="A66" s="35" t="s">
        <v>111</v>
      </c>
      <c r="B66" s="27"/>
      <c r="C66" s="28">
        <f t="shared" si="9"/>
        <v>10</v>
      </c>
      <c r="D66" s="28">
        <f>F66+I66+M66+T66+H66+O66</f>
        <v>9</v>
      </c>
      <c r="E66" s="28">
        <f>G66+J66+N66+Q66+U66+P66</f>
        <v>1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9</v>
      </c>
      <c r="N66" s="29">
        <v>0</v>
      </c>
      <c r="O66" s="29">
        <v>0</v>
      </c>
      <c r="P66" s="29">
        <v>1</v>
      </c>
      <c r="Q66" s="29">
        <v>0</v>
      </c>
      <c r="R66" s="29">
        <v>0</v>
      </c>
      <c r="S66" s="29">
        <v>0</v>
      </c>
      <c r="T66" s="29">
        <v>0</v>
      </c>
      <c r="U66" s="49">
        <v>0</v>
      </c>
      <c r="V66" s="82">
        <v>0</v>
      </c>
      <c r="W66" s="82">
        <v>0</v>
      </c>
    </row>
    <row r="67" spans="1:21" s="31" customFormat="1" ht="18.75" customHeight="1">
      <c r="A67" s="58" t="s">
        <v>72</v>
      </c>
      <c r="B67" s="27"/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49"/>
    </row>
    <row r="68" spans="1:23" s="31" customFormat="1" ht="12.75" customHeight="1">
      <c r="A68" s="35" t="s">
        <v>73</v>
      </c>
      <c r="B68" s="27"/>
      <c r="C68" s="28">
        <f t="shared" si="9"/>
        <v>3</v>
      </c>
      <c r="D68" s="28">
        <f>F68+I68+M68+T68+H68+O68</f>
        <v>1</v>
      </c>
      <c r="E68" s="28">
        <f>G68+J68+N68+Q68+U68+P68</f>
        <v>2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</v>
      </c>
      <c r="N68" s="29">
        <v>2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49">
        <v>0</v>
      </c>
      <c r="V68" s="82">
        <v>0</v>
      </c>
      <c r="W68" s="82">
        <v>0</v>
      </c>
    </row>
    <row r="69" spans="1:2" s="31" customFormat="1" ht="18.75" customHeight="1">
      <c r="A69" s="58" t="s">
        <v>74</v>
      </c>
      <c r="B69" s="27"/>
    </row>
    <row r="70" spans="1:23" s="31" customFormat="1" ht="12.75" customHeight="1">
      <c r="A70" s="35" t="s">
        <v>75</v>
      </c>
      <c r="B70" s="27"/>
      <c r="C70" s="28">
        <f t="shared" si="9"/>
        <v>2</v>
      </c>
      <c r="D70" s="28">
        <f>F70+I70+M70+T70+H70+O70</f>
        <v>2</v>
      </c>
      <c r="E70" s="28">
        <f>G70+J70+N70+Q70+U70+P70</f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1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</v>
      </c>
      <c r="U70" s="49">
        <v>0</v>
      </c>
      <c r="V70" s="82">
        <v>0</v>
      </c>
      <c r="W70" s="82">
        <v>0</v>
      </c>
    </row>
    <row r="71" spans="1:23" s="31" customFormat="1" ht="12.75" customHeight="1">
      <c r="A71" s="35" t="s">
        <v>76</v>
      </c>
      <c r="B71" s="42"/>
      <c r="C71" s="28">
        <f>D71+E71</f>
        <v>3</v>
      </c>
      <c r="D71" s="28">
        <f>F71+I71+M71+T71+H71+O71</f>
        <v>2</v>
      </c>
      <c r="E71" s="28">
        <f>G71+J71+N71+Q71+U71+P71</f>
        <v>1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2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49">
        <v>1</v>
      </c>
      <c r="V71" s="82">
        <v>0</v>
      </c>
      <c r="W71" s="82">
        <v>0</v>
      </c>
    </row>
    <row r="72" spans="1:23" s="31" customFormat="1" ht="12.75" customHeight="1">
      <c r="A72" s="35" t="s">
        <v>77</v>
      </c>
      <c r="B72" s="27"/>
      <c r="C72" s="28">
        <f t="shared" si="9"/>
        <v>1</v>
      </c>
      <c r="D72" s="28">
        <f>F72+I72+M72+T72+H72+O72</f>
        <v>0</v>
      </c>
      <c r="E72" s="28">
        <f>G72+J72+N72+Q72+U72+P72</f>
        <v>1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49">
        <v>1</v>
      </c>
      <c r="V72" s="82">
        <v>0</v>
      </c>
      <c r="W72" s="82">
        <v>0</v>
      </c>
    </row>
    <row r="73" spans="1:21" s="31" customFormat="1" ht="18.75" customHeight="1">
      <c r="A73" s="58" t="s">
        <v>78</v>
      </c>
      <c r="B73" s="27"/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49"/>
    </row>
    <row r="74" spans="1:23" s="31" customFormat="1" ht="12.75" customHeight="1">
      <c r="A74" s="35" t="s">
        <v>79</v>
      </c>
      <c r="B74" s="27"/>
      <c r="C74" s="28">
        <f t="shared" si="9"/>
        <v>1</v>
      </c>
      <c r="D74" s="28">
        <f aca="true" t="shared" si="10" ref="D74:D80">F74+I74+M74+T74+H74+O74</f>
        <v>0</v>
      </c>
      <c r="E74" s="28">
        <f aca="true" t="shared" si="11" ref="E74:E80">G74+J74+N74+Q74+U74+P74</f>
        <v>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49">
        <v>1</v>
      </c>
      <c r="V74" s="82">
        <v>0</v>
      </c>
      <c r="W74" s="82">
        <v>0</v>
      </c>
    </row>
    <row r="75" spans="1:23" s="31" customFormat="1" ht="12.75" customHeight="1">
      <c r="A75" s="35" t="s">
        <v>80</v>
      </c>
      <c r="B75" s="27"/>
      <c r="C75" s="28">
        <f aca="true" t="shared" si="12" ref="C75:C89">D75+E75</f>
        <v>0</v>
      </c>
      <c r="D75" s="28">
        <f t="shared" si="10"/>
        <v>0</v>
      </c>
      <c r="E75" s="28">
        <f t="shared" si="11"/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49">
        <v>0</v>
      </c>
      <c r="V75" s="82">
        <v>0</v>
      </c>
      <c r="W75" s="82">
        <v>0</v>
      </c>
    </row>
    <row r="76" spans="1:23" s="31" customFormat="1" ht="12.75" customHeight="1">
      <c r="A76" s="35" t="s">
        <v>81</v>
      </c>
      <c r="B76" s="27"/>
      <c r="C76" s="28">
        <f t="shared" si="12"/>
        <v>0</v>
      </c>
      <c r="D76" s="28">
        <f t="shared" si="10"/>
        <v>0</v>
      </c>
      <c r="E76" s="28">
        <f t="shared" si="11"/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49">
        <v>0</v>
      </c>
      <c r="V76" s="82">
        <v>0</v>
      </c>
      <c r="W76" s="82">
        <v>0</v>
      </c>
    </row>
    <row r="77" spans="1:23" s="31" customFormat="1" ht="12.75" customHeight="1">
      <c r="A77" s="35" t="s">
        <v>82</v>
      </c>
      <c r="B77" s="27"/>
      <c r="C77" s="28">
        <f t="shared" si="12"/>
        <v>2</v>
      </c>
      <c r="D77" s="28">
        <f t="shared" si="10"/>
        <v>2</v>
      </c>
      <c r="E77" s="28">
        <f t="shared" si="11"/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2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49">
        <v>0</v>
      </c>
      <c r="V77" s="82">
        <v>0</v>
      </c>
      <c r="W77" s="82">
        <v>0</v>
      </c>
    </row>
    <row r="78" spans="1:23" s="31" customFormat="1" ht="12.75" customHeight="1">
      <c r="A78" s="35" t="s">
        <v>83</v>
      </c>
      <c r="B78" s="42"/>
      <c r="C78" s="28">
        <f>D78+E78</f>
        <v>5</v>
      </c>
      <c r="D78" s="28">
        <f t="shared" si="10"/>
        <v>0</v>
      </c>
      <c r="E78" s="28">
        <f t="shared" si="11"/>
        <v>5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2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49">
        <v>3</v>
      </c>
      <c r="V78" s="82">
        <v>0</v>
      </c>
      <c r="W78" s="82">
        <v>0</v>
      </c>
    </row>
    <row r="79" spans="1:23" s="31" customFormat="1" ht="12.75" customHeight="1">
      <c r="A79" s="35" t="s">
        <v>84</v>
      </c>
      <c r="B79" s="27"/>
      <c r="C79" s="28">
        <f t="shared" si="12"/>
        <v>2</v>
      </c>
      <c r="D79" s="28">
        <f t="shared" si="10"/>
        <v>2</v>
      </c>
      <c r="E79" s="28">
        <f t="shared" si="11"/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2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49">
        <v>0</v>
      </c>
      <c r="V79" s="82">
        <v>0</v>
      </c>
      <c r="W79" s="82">
        <v>0</v>
      </c>
    </row>
    <row r="80" spans="1:23" s="31" customFormat="1" ht="12.75" customHeight="1">
      <c r="A80" s="35" t="s">
        <v>85</v>
      </c>
      <c r="B80" s="27"/>
      <c r="C80" s="28">
        <f t="shared" si="12"/>
        <v>0</v>
      </c>
      <c r="D80" s="28">
        <f t="shared" si="10"/>
        <v>0</v>
      </c>
      <c r="E80" s="28">
        <f t="shared" si="11"/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49">
        <v>0</v>
      </c>
      <c r="V80" s="82">
        <v>0</v>
      </c>
      <c r="W80" s="82">
        <v>0</v>
      </c>
    </row>
    <row r="81" spans="1:2" s="31" customFormat="1" ht="18.75" customHeight="1">
      <c r="A81" s="58" t="s">
        <v>86</v>
      </c>
      <c r="B81" s="27"/>
    </row>
    <row r="82" spans="1:23" s="31" customFormat="1" ht="12.75" customHeight="1">
      <c r="A82" s="35" t="s">
        <v>87</v>
      </c>
      <c r="B82" s="27"/>
      <c r="C82" s="28">
        <f t="shared" si="12"/>
        <v>0</v>
      </c>
      <c r="D82" s="28">
        <f>F82+I82+M82+T82+H82+O82</f>
        <v>0</v>
      </c>
      <c r="E82" s="28">
        <f>G82+J82+N82+Q82+U82+P82</f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49">
        <v>0</v>
      </c>
      <c r="V82" s="82">
        <v>0</v>
      </c>
      <c r="W82" s="82">
        <v>0</v>
      </c>
    </row>
    <row r="83" spans="1:23" s="31" customFormat="1" ht="12.75" customHeight="1">
      <c r="A83" s="35" t="s">
        <v>88</v>
      </c>
      <c r="B83" s="27"/>
      <c r="C83" s="28">
        <f t="shared" si="12"/>
        <v>1</v>
      </c>
      <c r="D83" s="28">
        <f>F83+I83+M83+T83+H83+O83</f>
        <v>1</v>
      </c>
      <c r="E83" s="28">
        <f>G83+J83+N83+Q83+U83+P83</f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1</v>
      </c>
      <c r="U83" s="49">
        <v>0</v>
      </c>
      <c r="V83" s="82">
        <v>0</v>
      </c>
      <c r="W83" s="82">
        <v>0</v>
      </c>
    </row>
    <row r="84" spans="1:23" s="31" customFormat="1" ht="12.75" customHeight="1">
      <c r="A84" s="35" t="s">
        <v>89</v>
      </c>
      <c r="B84" s="42"/>
      <c r="C84" s="28">
        <f>D84+E84</f>
        <v>2</v>
      </c>
      <c r="D84" s="28">
        <f>F84+I84+M84+T84+H84+O84</f>
        <v>1</v>
      </c>
      <c r="E84" s="28">
        <f>G84+J84+N84+Q84+U84+P84</f>
        <v>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1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0</v>
      </c>
      <c r="U84" s="49">
        <v>1</v>
      </c>
      <c r="V84" s="82">
        <v>0</v>
      </c>
      <c r="W84" s="82">
        <v>0</v>
      </c>
    </row>
    <row r="85" spans="1:23" s="31" customFormat="1" ht="12.75" customHeight="1">
      <c r="A85" s="35" t="s">
        <v>90</v>
      </c>
      <c r="B85" s="27"/>
      <c r="C85" s="28">
        <f t="shared" si="12"/>
        <v>4</v>
      </c>
      <c r="D85" s="28">
        <f>F85+I85+M85+T85+H85+O85</f>
        <v>0</v>
      </c>
      <c r="E85" s="28">
        <f>G85+J85+N85+Q85+U85+P85</f>
        <v>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49">
        <v>4</v>
      </c>
      <c r="V85" s="82">
        <v>0</v>
      </c>
      <c r="W85" s="82">
        <v>0</v>
      </c>
    </row>
    <row r="86" spans="1:23" s="31" customFormat="1" ht="12.75" customHeight="1">
      <c r="A86" s="35" t="s">
        <v>91</v>
      </c>
      <c r="B86" s="27"/>
      <c r="C86" s="28">
        <f t="shared" si="12"/>
        <v>0</v>
      </c>
      <c r="D86" s="28">
        <f>F86+I86+M86+T86+H86+O86</f>
        <v>0</v>
      </c>
      <c r="E86" s="28">
        <f>G86+J86+N86+Q86+U86+P86</f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49">
        <v>0</v>
      </c>
      <c r="V86" s="82">
        <v>0</v>
      </c>
      <c r="W86" s="82">
        <v>0</v>
      </c>
    </row>
    <row r="87" spans="1:2" s="31" customFormat="1" ht="18.75" customHeight="1">
      <c r="A87" s="58" t="s">
        <v>92</v>
      </c>
      <c r="B87" s="27"/>
    </row>
    <row r="88" spans="1:23" s="31" customFormat="1" ht="12.75" customHeight="1">
      <c r="A88" s="35" t="s">
        <v>93</v>
      </c>
      <c r="B88" s="27"/>
      <c r="C88" s="28">
        <f t="shared" si="12"/>
        <v>2</v>
      </c>
      <c r="D88" s="28">
        <f>F88+I88+M88+T88+H88+O88</f>
        <v>1</v>
      </c>
      <c r="E88" s="28">
        <f>G88+J88+N88+Q88+U88+P88</f>
        <v>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1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49">
        <v>1</v>
      </c>
      <c r="V88" s="82">
        <v>0</v>
      </c>
      <c r="W88" s="82">
        <v>0</v>
      </c>
    </row>
    <row r="89" spans="1:23" s="31" customFormat="1" ht="12.75" customHeight="1">
      <c r="A89" s="35" t="s">
        <v>94</v>
      </c>
      <c r="B89" s="27"/>
      <c r="C89" s="28">
        <f t="shared" si="12"/>
        <v>1</v>
      </c>
      <c r="D89" s="28">
        <f>F89+I89+M89+T89+H89+O89</f>
        <v>1</v>
      </c>
      <c r="E89" s="28">
        <f>G89+J89+N89+Q89+U89+P89</f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1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49">
        <v>0</v>
      </c>
      <c r="V89" s="82">
        <v>0</v>
      </c>
      <c r="W89" s="82">
        <v>0</v>
      </c>
    </row>
    <row r="90" spans="1:23" s="31" customFormat="1" ht="12.75" customHeight="1">
      <c r="A90" s="35" t="s">
        <v>95</v>
      </c>
      <c r="B90" s="27"/>
      <c r="C90" s="28">
        <f aca="true" t="shared" si="13" ref="C90:C105">D90+E90</f>
        <v>3</v>
      </c>
      <c r="D90" s="28">
        <f>F90+I90+M90+T90+H90+O90</f>
        <v>2</v>
      </c>
      <c r="E90" s="28">
        <f>G90+J90+N90+Q90+U90+P90</f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2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49">
        <v>1</v>
      </c>
      <c r="V90" s="82">
        <v>0</v>
      </c>
      <c r="W90" s="82">
        <v>0</v>
      </c>
    </row>
    <row r="91" spans="1:21" s="31" customFormat="1" ht="18.75" customHeight="1">
      <c r="A91" s="58" t="s">
        <v>96</v>
      </c>
      <c r="B91" s="27"/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49"/>
    </row>
    <row r="92" spans="1:23" s="31" customFormat="1" ht="12.75" customHeight="1">
      <c r="A92" s="35" t="s">
        <v>97</v>
      </c>
      <c r="B92" s="27"/>
      <c r="C92" s="28">
        <f t="shared" si="13"/>
        <v>6</v>
      </c>
      <c r="D92" s="28">
        <f>F92+I92+M92+T92+H92+O92</f>
        <v>3</v>
      </c>
      <c r="E92" s="28">
        <f>G92+J92+N92+Q92+U92+P92</f>
        <v>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2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1</v>
      </c>
      <c r="U92" s="49">
        <v>3</v>
      </c>
      <c r="V92" s="82">
        <v>0</v>
      </c>
      <c r="W92" s="82">
        <v>0</v>
      </c>
    </row>
    <row r="93" spans="1:21" s="31" customFormat="1" ht="18.75" customHeight="1">
      <c r="A93" s="58" t="s">
        <v>98</v>
      </c>
      <c r="B93" s="27"/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49"/>
    </row>
    <row r="94" spans="1:23" s="31" customFormat="1" ht="12.75" customHeight="1">
      <c r="A94" s="35" t="s">
        <v>99</v>
      </c>
      <c r="B94" s="27"/>
      <c r="C94" s="28">
        <f t="shared" si="13"/>
        <v>0</v>
      </c>
      <c r="D94" s="28">
        <f>F94+I94+M94+T94+H94+O94</f>
        <v>0</v>
      </c>
      <c r="E94" s="28">
        <f>G94+J94+N94+Q94+U94+P94</f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49">
        <v>0</v>
      </c>
      <c r="V94" s="82">
        <v>0</v>
      </c>
      <c r="W94" s="82">
        <v>0</v>
      </c>
    </row>
    <row r="95" spans="1:23" s="31" customFormat="1" ht="12.75" customHeight="1">
      <c r="A95" s="35" t="s">
        <v>100</v>
      </c>
      <c r="B95" s="27"/>
      <c r="C95" s="28">
        <f t="shared" si="13"/>
        <v>1</v>
      </c>
      <c r="D95" s="28">
        <f>F95+I95+M95+T95+H95+O95</f>
        <v>0</v>
      </c>
      <c r="E95" s="28">
        <f>G95+J95+N95+Q95+U95+P95</f>
        <v>1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49">
        <v>1</v>
      </c>
      <c r="V95" s="82">
        <v>0</v>
      </c>
      <c r="W95" s="82">
        <v>0</v>
      </c>
    </row>
    <row r="96" spans="1:23" s="31" customFormat="1" ht="12.75" customHeight="1">
      <c r="A96" s="35" t="s">
        <v>101</v>
      </c>
      <c r="B96" s="27"/>
      <c r="C96" s="28">
        <f t="shared" si="13"/>
        <v>2</v>
      </c>
      <c r="D96" s="28">
        <f>F96+I96+M96+T96+H96+O96</f>
        <v>1</v>
      </c>
      <c r="E96" s="28">
        <f>G96+J96+N96+Q96+U96+P96</f>
        <v>1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49">
        <v>1</v>
      </c>
      <c r="V96" s="82">
        <v>0</v>
      </c>
      <c r="W96" s="82">
        <v>0</v>
      </c>
    </row>
    <row r="97" spans="1:21" s="31" customFormat="1" ht="18.75" customHeight="1">
      <c r="A97" s="58" t="s">
        <v>102</v>
      </c>
      <c r="B97" s="42"/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49"/>
    </row>
    <row r="98" spans="1:23" s="31" customFormat="1" ht="12.75" customHeight="1">
      <c r="A98" s="35" t="s">
        <v>103</v>
      </c>
      <c r="B98" s="27"/>
      <c r="C98" s="28">
        <f t="shared" si="13"/>
        <v>3</v>
      </c>
      <c r="D98" s="28">
        <f>F98+I98+M98+T98+H98+O98</f>
        <v>0</v>
      </c>
      <c r="E98" s="28">
        <f>G98+J98+N98+Q98+U98+P98</f>
        <v>3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49">
        <v>3</v>
      </c>
      <c r="V98" s="82">
        <v>0</v>
      </c>
      <c r="W98" s="82">
        <v>0</v>
      </c>
    </row>
    <row r="99" spans="1:23" s="31" customFormat="1" ht="12.75" customHeight="1">
      <c r="A99" s="35" t="s">
        <v>104</v>
      </c>
      <c r="B99" s="27"/>
      <c r="C99" s="28">
        <f t="shared" si="13"/>
        <v>2</v>
      </c>
      <c r="D99" s="28">
        <f>F99+I99+M99+T99+H99+O99</f>
        <v>1</v>
      </c>
      <c r="E99" s="28">
        <f>G99+J99+N99+Q99+U99+P99</f>
        <v>1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1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49">
        <v>1</v>
      </c>
      <c r="V99" s="82">
        <v>0</v>
      </c>
      <c r="W99" s="82">
        <v>0</v>
      </c>
    </row>
    <row r="100" spans="1:23" s="31" customFormat="1" ht="12.75" customHeight="1">
      <c r="A100" s="35" t="s">
        <v>105</v>
      </c>
      <c r="B100" s="27"/>
      <c r="C100" s="28">
        <f t="shared" si="13"/>
        <v>1</v>
      </c>
      <c r="D100" s="28">
        <f>F100+I100+M100+T100+H100+O100</f>
        <v>0</v>
      </c>
      <c r="E100" s="28">
        <f>G100+J100+N100+Q100+U100+P100</f>
        <v>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49">
        <v>1</v>
      </c>
      <c r="V100" s="82">
        <v>0</v>
      </c>
      <c r="W100" s="82">
        <v>0</v>
      </c>
    </row>
    <row r="101" spans="1:21" s="31" customFormat="1" ht="18.75" customHeight="1">
      <c r="A101" s="58" t="s">
        <v>106</v>
      </c>
      <c r="B101" s="42"/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49"/>
    </row>
    <row r="102" spans="1:23" s="31" customFormat="1" ht="12.75" customHeight="1">
      <c r="A102" s="35" t="s">
        <v>107</v>
      </c>
      <c r="B102" s="27"/>
      <c r="C102" s="28">
        <f t="shared" si="13"/>
        <v>1</v>
      </c>
      <c r="D102" s="28">
        <f>F102+I102+M102+T102+H102+O102</f>
        <v>0</v>
      </c>
      <c r="E102" s="28">
        <f>G102+J102+N102+Q102+U102+P102</f>
        <v>1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1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49">
        <v>0</v>
      </c>
      <c r="V102" s="82">
        <v>0</v>
      </c>
      <c r="W102" s="82">
        <v>0</v>
      </c>
    </row>
    <row r="103" spans="1:23" s="31" customFormat="1" ht="12.75" customHeight="1">
      <c r="A103" s="35" t="s">
        <v>108</v>
      </c>
      <c r="B103" s="27"/>
      <c r="C103" s="28">
        <f t="shared" si="13"/>
        <v>1</v>
      </c>
      <c r="D103" s="28">
        <f>F103+I103+M103+T103+H103+O103</f>
        <v>0</v>
      </c>
      <c r="E103" s="28">
        <f>G103+J103+N103+Q103+U103+P103</f>
        <v>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1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0</v>
      </c>
      <c r="U103" s="49">
        <v>0</v>
      </c>
      <c r="V103" s="82">
        <v>0</v>
      </c>
      <c r="W103" s="82">
        <v>0</v>
      </c>
    </row>
    <row r="104" spans="1:23" s="31" customFormat="1" ht="12.75" customHeight="1">
      <c r="A104" s="35" t="s">
        <v>109</v>
      </c>
      <c r="B104" s="27"/>
      <c r="C104" s="28">
        <f t="shared" si="13"/>
        <v>5</v>
      </c>
      <c r="D104" s="28">
        <f>F104+I104+M104+T104+H104+O104</f>
        <v>3</v>
      </c>
      <c r="E104" s="28">
        <f>G104+J104+N104+Q104+U104+P104</f>
        <v>2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3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0</v>
      </c>
      <c r="U104" s="49">
        <v>2</v>
      </c>
      <c r="V104" s="82">
        <v>0</v>
      </c>
      <c r="W104" s="82">
        <v>0</v>
      </c>
    </row>
    <row r="105" spans="1:23" s="31" customFormat="1" ht="12.75" customHeight="1">
      <c r="A105" s="35" t="s">
        <v>110</v>
      </c>
      <c r="B105" s="27"/>
      <c r="C105" s="28">
        <f t="shared" si="13"/>
        <v>1</v>
      </c>
      <c r="D105" s="28">
        <f>F105+I105+M105+T105+H105+O105</f>
        <v>0</v>
      </c>
      <c r="E105" s="28">
        <f>G105+J105+N105+Q105+U105+P105</f>
        <v>1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49">
        <v>1</v>
      </c>
      <c r="V105" s="82">
        <v>0</v>
      </c>
      <c r="W105" s="82">
        <v>0</v>
      </c>
    </row>
    <row r="106" spans="1:23" s="46" customFormat="1" ht="12.75" customHeight="1">
      <c r="A106" s="64"/>
      <c r="B106" s="43"/>
      <c r="C106" s="44"/>
      <c r="D106" s="44"/>
      <c r="E106" s="44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4"/>
      <c r="V106" s="57"/>
      <c r="W106" s="57"/>
    </row>
    <row r="107" spans="1:21" s="61" customFormat="1" ht="19.5" customHeight="1">
      <c r="A107" s="58" t="s">
        <v>20</v>
      </c>
      <c r="B107" s="58"/>
      <c r="C107" s="59"/>
      <c r="D107" s="59"/>
      <c r="E107" s="59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59"/>
    </row>
    <row r="108" spans="1:23" s="8" customFormat="1" ht="13.5" customHeight="1">
      <c r="A108" s="6" t="s">
        <v>21</v>
      </c>
      <c r="B108" s="7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83"/>
      <c r="W108" s="83"/>
    </row>
    <row r="109" spans="1:23" s="8" customFormat="1" ht="13.5" customHeight="1">
      <c r="A109" s="9" t="s">
        <v>11</v>
      </c>
      <c r="B109" s="10"/>
      <c r="C109" s="75">
        <v>7</v>
      </c>
      <c r="D109" s="76">
        <v>3</v>
      </c>
      <c r="E109" s="76">
        <v>4</v>
      </c>
      <c r="F109" s="76">
        <v>1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2</v>
      </c>
      <c r="U109" s="76">
        <v>4</v>
      </c>
      <c r="V109" s="84">
        <v>0</v>
      </c>
      <c r="W109" s="84">
        <v>0</v>
      </c>
    </row>
    <row r="110" spans="1:21" s="8" customFormat="1" ht="13.5" customHeight="1">
      <c r="A110" s="11" t="s">
        <v>22</v>
      </c>
      <c r="B110" s="10"/>
      <c r="C110" s="75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1:23" s="8" customFormat="1" ht="13.5" customHeight="1">
      <c r="A111" s="9" t="s">
        <v>11</v>
      </c>
      <c r="B111" s="10"/>
      <c r="C111" s="75">
        <v>23</v>
      </c>
      <c r="D111" s="77">
        <v>11</v>
      </c>
      <c r="E111" s="77">
        <v>12</v>
      </c>
      <c r="F111" s="77">
        <v>2</v>
      </c>
      <c r="G111" s="77">
        <v>0</v>
      </c>
      <c r="H111" s="77">
        <v>0</v>
      </c>
      <c r="I111" s="77">
        <v>1</v>
      </c>
      <c r="J111" s="77">
        <v>0</v>
      </c>
      <c r="K111" s="77">
        <v>0</v>
      </c>
      <c r="L111" s="77">
        <v>0</v>
      </c>
      <c r="M111" s="77">
        <v>4</v>
      </c>
      <c r="N111" s="77">
        <v>3</v>
      </c>
      <c r="O111" s="77">
        <v>0</v>
      </c>
      <c r="P111" s="77">
        <v>0</v>
      </c>
      <c r="Q111" s="77">
        <v>1</v>
      </c>
      <c r="R111" s="77">
        <v>0</v>
      </c>
      <c r="S111" s="77">
        <v>0</v>
      </c>
      <c r="T111" s="77">
        <v>4</v>
      </c>
      <c r="U111" s="77">
        <v>8</v>
      </c>
      <c r="V111" s="84">
        <v>0</v>
      </c>
      <c r="W111" s="84">
        <v>0</v>
      </c>
    </row>
    <row r="112" spans="1:23" s="8" customFormat="1" ht="13.5" customHeight="1">
      <c r="A112" s="9" t="s">
        <v>114</v>
      </c>
      <c r="B112" s="10"/>
      <c r="C112" s="75">
        <v>10</v>
      </c>
      <c r="D112" s="77">
        <v>5</v>
      </c>
      <c r="E112" s="77">
        <v>5</v>
      </c>
      <c r="F112" s="77">
        <v>1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2</v>
      </c>
      <c r="N112" s="77">
        <v>2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2</v>
      </c>
      <c r="U112" s="77">
        <v>3</v>
      </c>
      <c r="V112" s="84">
        <v>0</v>
      </c>
      <c r="W112" s="84">
        <v>0</v>
      </c>
    </row>
    <row r="113" spans="1:23" s="8" customFormat="1" ht="13.5" customHeight="1">
      <c r="A113" s="12" t="s">
        <v>12</v>
      </c>
      <c r="B113" s="13"/>
      <c r="C113" s="78">
        <v>7</v>
      </c>
      <c r="D113" s="79">
        <v>2</v>
      </c>
      <c r="E113" s="79">
        <v>5</v>
      </c>
      <c r="F113" s="79">
        <v>1</v>
      </c>
      <c r="G113" s="79">
        <v>0</v>
      </c>
      <c r="H113" s="79">
        <v>1</v>
      </c>
      <c r="I113" s="79">
        <v>0</v>
      </c>
      <c r="J113" s="79">
        <v>0</v>
      </c>
      <c r="K113" s="79">
        <v>0</v>
      </c>
      <c r="L113" s="79">
        <v>0</v>
      </c>
      <c r="M113" s="79">
        <v>0</v>
      </c>
      <c r="N113" s="79">
        <v>0</v>
      </c>
      <c r="O113" s="79">
        <v>0</v>
      </c>
      <c r="P113" s="79">
        <v>0</v>
      </c>
      <c r="Q113" s="79">
        <v>0</v>
      </c>
      <c r="R113" s="79">
        <v>0</v>
      </c>
      <c r="S113" s="79">
        <v>0</v>
      </c>
      <c r="T113" s="79">
        <v>0</v>
      </c>
      <c r="U113" s="79">
        <v>5</v>
      </c>
      <c r="V113" s="85">
        <v>0</v>
      </c>
      <c r="W113" s="85">
        <v>0</v>
      </c>
    </row>
  </sheetData>
  <sheetProtection sheet="1" objects="1" scenarios="1"/>
  <mergeCells count="22">
    <mergeCell ref="I60:J60"/>
    <mergeCell ref="K60:K61"/>
    <mergeCell ref="L60:L61"/>
    <mergeCell ref="M60:N60"/>
    <mergeCell ref="O3:P3"/>
    <mergeCell ref="K3:K4"/>
    <mergeCell ref="L3:L4"/>
    <mergeCell ref="O60:P60"/>
    <mergeCell ref="A3:A4"/>
    <mergeCell ref="A60:A61"/>
    <mergeCell ref="C60:E60"/>
    <mergeCell ref="C3:E3"/>
    <mergeCell ref="F3:G3"/>
    <mergeCell ref="V3:W3"/>
    <mergeCell ref="V60:W60"/>
    <mergeCell ref="R3:R4"/>
    <mergeCell ref="S3:S4"/>
    <mergeCell ref="S60:S61"/>
    <mergeCell ref="R60:R61"/>
    <mergeCell ref="I3:J3"/>
    <mergeCell ref="F60:G60"/>
    <mergeCell ref="M3:N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3" r:id="rId1"/>
  <headerFooter alignWithMargins="0">
    <oddFooter>&amp;C- &amp;P+49 -</oddFooter>
  </headerFooter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2008-11-25T05:52:08Z</cp:lastPrinted>
  <dcterms:created xsi:type="dcterms:W3CDTF">1999-09-24T05:43:06Z</dcterms:created>
  <dcterms:modified xsi:type="dcterms:W3CDTF">2008-11-25T05:53:18Z</dcterms:modified>
  <cp:category/>
  <cp:version/>
  <cp:contentType/>
  <cp:contentStatus/>
</cp:coreProperties>
</file>