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6465" windowHeight="6165" activeTab="0"/>
  </bookViews>
  <sheets>
    <sheet name="第44～47表" sheetId="1" r:id="rId1"/>
  </sheets>
  <definedNames>
    <definedName name="_xlnm.Print_Area" localSheetId="0">'第44～47表'!$A$1:$P$47</definedName>
  </definedNames>
  <calcPr fullCalcOnLoad="1"/>
</workbook>
</file>

<file path=xl/sharedStrings.xml><?xml version="1.0" encoding="utf-8"?>
<sst xmlns="http://schemas.openxmlformats.org/spreadsheetml/2006/main" count="75" uniqueCount="49">
  <si>
    <t>計</t>
  </si>
  <si>
    <t>単 　式 　学 　級</t>
  </si>
  <si>
    <t>複 　式 　学 　級</t>
  </si>
  <si>
    <t>重複障害学級（再掲）</t>
  </si>
  <si>
    <t>小学部</t>
  </si>
  <si>
    <t>中学部</t>
  </si>
  <si>
    <t>本　科</t>
  </si>
  <si>
    <t>高　等　部</t>
  </si>
  <si>
    <t>小計</t>
  </si>
  <si>
    <t>別　　　　　科</t>
  </si>
  <si>
    <t>公   立</t>
  </si>
  <si>
    <t>私   立</t>
  </si>
  <si>
    <t>区　　　　分</t>
  </si>
  <si>
    <t>専　　攻　　科</t>
  </si>
  <si>
    <t>単 　式 　学 　級</t>
  </si>
  <si>
    <t>国   立</t>
  </si>
  <si>
    <t>特別支援学校</t>
  </si>
  <si>
    <t>単式学級</t>
  </si>
  <si>
    <t>複式学級</t>
  </si>
  <si>
    <t>幼稚部</t>
  </si>
  <si>
    <t>同一年齢編制</t>
  </si>
  <si>
    <t>複数年齢編制</t>
  </si>
  <si>
    <t>３ 学 年</t>
  </si>
  <si>
    <t>２ 学 年</t>
  </si>
  <si>
    <t>１ 学 年</t>
  </si>
  <si>
    <t>小　　計</t>
  </si>
  <si>
    <t>専攻科</t>
  </si>
  <si>
    <t>科</t>
  </si>
  <si>
    <t>本</t>
  </si>
  <si>
    <t>計</t>
  </si>
  <si>
    <t>高等部</t>
  </si>
  <si>
    <t>３   学   年</t>
  </si>
  <si>
    <t>２   学   年</t>
  </si>
  <si>
    <t>１   学   年</t>
  </si>
  <si>
    <t>中学部</t>
  </si>
  <si>
    <t>６   学   年</t>
  </si>
  <si>
    <t>５   学   年</t>
  </si>
  <si>
    <t>４   学   年</t>
  </si>
  <si>
    <t>小学部</t>
  </si>
  <si>
    <t>幼　　稚　　部</t>
  </si>
  <si>
    <t>女</t>
  </si>
  <si>
    <t>男</t>
  </si>
  <si>
    <t>私    立</t>
  </si>
  <si>
    <t>公    立</t>
  </si>
  <si>
    <t>国    立</t>
  </si>
  <si>
    <t>総    数</t>
  </si>
  <si>
    <t>区　　　分</t>
  </si>
  <si>
    <t>第５９表　　小 ・ 中 ・ 高 等 部 別 学 級 数</t>
  </si>
  <si>
    <t>第６０表　  学　年　別　在　学　者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</si>
</sst>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176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Continuous" vertical="center"/>
    </xf>
    <xf numFmtId="177" fontId="0" fillId="0" borderId="1" xfId="0" applyNumberFormat="1" applyBorder="1" applyAlignment="1">
      <alignment/>
    </xf>
    <xf numFmtId="177" fontId="0" fillId="0" borderId="1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Border="1" applyAlignment="1">
      <alignment horizontal="centerContinuous" vertical="center"/>
    </xf>
    <xf numFmtId="177" fontId="0" fillId="0" borderId="1" xfId="0" applyNumberFormat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6" xfId="0" applyNumberFormat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Continuous" vertical="center"/>
    </xf>
    <xf numFmtId="177" fontId="0" fillId="0" borderId="0" xfId="0" applyNumberForma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Border="1" applyAlignment="1">
      <alignment vertical="center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Continuous" vertical="center"/>
    </xf>
    <xf numFmtId="177" fontId="0" fillId="0" borderId="3" xfId="0" applyNumberFormat="1" applyBorder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177" fontId="6" fillId="0" borderId="1" xfId="0" applyNumberFormat="1" applyFont="1" applyBorder="1" applyAlignment="1">
      <alignment horizontal="centerContinuous" vertical="center"/>
    </xf>
    <xf numFmtId="177" fontId="0" fillId="0" borderId="1" xfId="0" applyNumberFormat="1" applyBorder="1" applyAlignment="1">
      <alignment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176" fontId="0" fillId="0" borderId="1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 textRotation="255" wrapText="1"/>
    </xf>
    <xf numFmtId="0" fontId="0" fillId="0" borderId="6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177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 textRotation="255"/>
    </xf>
    <xf numFmtId="177" fontId="0" fillId="0" borderId="1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6" xfId="0" applyBorder="1" applyAlignment="1">
      <alignment vertical="center" textRotation="255" wrapText="1"/>
    </xf>
    <xf numFmtId="0" fontId="0" fillId="0" borderId="5" xfId="0" applyBorder="1" applyAlignment="1">
      <alignment vertical="center" textRotation="255" wrapText="1"/>
    </xf>
    <xf numFmtId="176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59765625" style="2" customWidth="1"/>
    <col min="2" max="2" width="8.59765625" style="2" customWidth="1"/>
    <col min="3" max="3" width="7.69921875" style="2" customWidth="1"/>
    <col min="4" max="4" width="3" style="2" customWidth="1"/>
    <col min="5" max="16" width="6.8984375" style="2" customWidth="1"/>
    <col min="17" max="19" width="1.69921875" style="2" customWidth="1"/>
    <col min="20" max="20" width="4.59765625" style="2" customWidth="1"/>
    <col min="21" max="21" width="3.5" style="2" customWidth="1"/>
    <col min="22" max="22" width="4.69921875" style="2" customWidth="1"/>
    <col min="23" max="23" width="5" style="2" customWidth="1"/>
    <col min="24" max="16384" width="9" style="2" customWidth="1"/>
  </cols>
  <sheetData>
    <row r="1" s="5" customFormat="1" ht="13.5" customHeight="1">
      <c r="N1" s="10" t="s">
        <v>16</v>
      </c>
    </row>
    <row r="2" spans="1:14" ht="30" customHeight="1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2"/>
    </row>
    <row r="3" spans="1:14" ht="21" customHeight="1">
      <c r="A3" s="74" t="s">
        <v>12</v>
      </c>
      <c r="B3" s="74"/>
      <c r="C3" s="74"/>
      <c r="D3" s="75"/>
      <c r="E3" s="71" t="s">
        <v>29</v>
      </c>
      <c r="F3" s="59"/>
      <c r="G3" s="88" t="s">
        <v>15</v>
      </c>
      <c r="H3" s="75"/>
      <c r="I3" s="8" t="s">
        <v>10</v>
      </c>
      <c r="J3" s="8"/>
      <c r="K3" s="7" t="s">
        <v>11</v>
      </c>
      <c r="L3" s="8"/>
      <c r="N3" s="16"/>
    </row>
    <row r="4" spans="1:13" ht="21" customHeight="1">
      <c r="A4" s="65" t="s">
        <v>19</v>
      </c>
      <c r="B4" s="51" t="s">
        <v>0</v>
      </c>
      <c r="C4" s="52"/>
      <c r="D4" s="53"/>
      <c r="E4" s="72">
        <f aca="true" t="shared" si="0" ref="E4:E21">SUM(G4:M4)</f>
        <v>23</v>
      </c>
      <c r="F4" s="73"/>
      <c r="G4" s="68">
        <f>SUM(G5:G6)</f>
        <v>0</v>
      </c>
      <c r="H4" s="52"/>
      <c r="I4" s="68">
        <f>SUM(I5:J6)</f>
        <v>23</v>
      </c>
      <c r="J4" s="68"/>
      <c r="L4" s="13">
        <f>SUM(L5:L6)</f>
        <v>0</v>
      </c>
      <c r="M4" s="16"/>
    </row>
    <row r="5" spans="1:13" ht="21" customHeight="1">
      <c r="A5" s="66"/>
      <c r="B5" s="89" t="s">
        <v>20</v>
      </c>
      <c r="C5" s="90"/>
      <c r="D5" s="91"/>
      <c r="E5" s="49">
        <f t="shared" si="0"/>
        <v>21</v>
      </c>
      <c r="F5" s="50"/>
      <c r="G5" s="61">
        <v>0</v>
      </c>
      <c r="H5" s="64"/>
      <c r="I5" s="62">
        <v>21</v>
      </c>
      <c r="J5" s="62"/>
      <c r="L5" s="13">
        <v>0</v>
      </c>
      <c r="M5" s="16"/>
    </row>
    <row r="6" spans="1:13" ht="21" customHeight="1">
      <c r="A6" s="67"/>
      <c r="B6" s="92" t="s">
        <v>21</v>
      </c>
      <c r="C6" s="93"/>
      <c r="D6" s="91"/>
      <c r="E6" s="49">
        <f t="shared" si="0"/>
        <v>2</v>
      </c>
      <c r="F6" s="50"/>
      <c r="G6" s="61">
        <v>0</v>
      </c>
      <c r="H6" s="64"/>
      <c r="I6" s="62">
        <v>2</v>
      </c>
      <c r="J6" s="62"/>
      <c r="L6" s="13">
        <v>0</v>
      </c>
      <c r="M6" s="16"/>
    </row>
    <row r="7" spans="1:13" ht="21" customHeight="1">
      <c r="A7" s="42" t="s">
        <v>4</v>
      </c>
      <c r="B7" s="51" t="s">
        <v>0</v>
      </c>
      <c r="C7" s="52"/>
      <c r="D7" s="53"/>
      <c r="E7" s="49">
        <f t="shared" si="0"/>
        <v>516</v>
      </c>
      <c r="F7" s="50"/>
      <c r="G7" s="61">
        <f>SUM(G8:G9)</f>
        <v>3</v>
      </c>
      <c r="H7" s="64"/>
      <c r="I7" s="62">
        <f>SUM(I8:I9)</f>
        <v>513</v>
      </c>
      <c r="J7" s="62"/>
      <c r="L7" s="13">
        <f>SUM(L8:L9)</f>
        <v>0</v>
      </c>
      <c r="M7" s="6"/>
    </row>
    <row r="8" spans="1:13" ht="21" customHeight="1">
      <c r="A8" s="43"/>
      <c r="B8" s="80" t="s">
        <v>14</v>
      </c>
      <c r="C8" s="81"/>
      <c r="D8" s="82"/>
      <c r="E8" s="49">
        <f t="shared" si="0"/>
        <v>412</v>
      </c>
      <c r="F8" s="50"/>
      <c r="G8" s="61">
        <v>0</v>
      </c>
      <c r="H8" s="64"/>
      <c r="I8" s="61">
        <v>412</v>
      </c>
      <c r="J8" s="61"/>
      <c r="L8" s="14">
        <v>0</v>
      </c>
      <c r="M8" s="9"/>
    </row>
    <row r="9" spans="1:13" ht="21" customHeight="1">
      <c r="A9" s="43"/>
      <c r="B9" s="54" t="s">
        <v>2</v>
      </c>
      <c r="C9" s="55"/>
      <c r="D9" s="83"/>
      <c r="E9" s="49">
        <f t="shared" si="0"/>
        <v>104</v>
      </c>
      <c r="F9" s="50"/>
      <c r="G9" s="61">
        <v>3</v>
      </c>
      <c r="H9" s="64"/>
      <c r="I9" s="61">
        <v>101</v>
      </c>
      <c r="J9" s="61"/>
      <c r="L9" s="14">
        <v>0</v>
      </c>
      <c r="M9" s="9"/>
    </row>
    <row r="10" spans="1:13" ht="21" customHeight="1">
      <c r="A10" s="44"/>
      <c r="B10" s="57" t="s">
        <v>3</v>
      </c>
      <c r="C10" s="58"/>
      <c r="D10" s="59"/>
      <c r="E10" s="49">
        <f t="shared" si="0"/>
        <v>247</v>
      </c>
      <c r="F10" s="50"/>
      <c r="G10" s="61">
        <v>0</v>
      </c>
      <c r="H10" s="64"/>
      <c r="I10" s="61">
        <v>247</v>
      </c>
      <c r="J10" s="61"/>
      <c r="L10" s="14">
        <v>0</v>
      </c>
      <c r="M10" s="9"/>
    </row>
    <row r="11" spans="1:13" ht="21" customHeight="1">
      <c r="A11" s="42" t="s">
        <v>5</v>
      </c>
      <c r="B11" s="51" t="s">
        <v>0</v>
      </c>
      <c r="C11" s="52"/>
      <c r="D11" s="53"/>
      <c r="E11" s="49">
        <f t="shared" si="0"/>
        <v>326</v>
      </c>
      <c r="F11" s="50"/>
      <c r="G11" s="61">
        <f>SUM(G12:G13)</f>
        <v>3</v>
      </c>
      <c r="H11" s="64"/>
      <c r="I11" s="62">
        <f>SUM(I12:I13)</f>
        <v>321</v>
      </c>
      <c r="J11" s="62"/>
      <c r="L11" s="13">
        <f>SUM(L12:L13)</f>
        <v>2</v>
      </c>
      <c r="M11" s="6"/>
    </row>
    <row r="12" spans="1:13" ht="21" customHeight="1">
      <c r="A12" s="43"/>
      <c r="B12" s="80" t="s">
        <v>1</v>
      </c>
      <c r="C12" s="81"/>
      <c r="D12" s="82"/>
      <c r="E12" s="49">
        <f t="shared" si="0"/>
        <v>269</v>
      </c>
      <c r="F12" s="50"/>
      <c r="G12" s="61">
        <v>3</v>
      </c>
      <c r="H12" s="64"/>
      <c r="I12" s="61">
        <v>265</v>
      </c>
      <c r="J12" s="61"/>
      <c r="L12" s="14">
        <v>1</v>
      </c>
      <c r="M12" s="9"/>
    </row>
    <row r="13" spans="1:13" ht="21" customHeight="1">
      <c r="A13" s="43"/>
      <c r="B13" s="54" t="s">
        <v>2</v>
      </c>
      <c r="C13" s="55"/>
      <c r="D13" s="83"/>
      <c r="E13" s="49">
        <f t="shared" si="0"/>
        <v>57</v>
      </c>
      <c r="F13" s="50"/>
      <c r="G13" s="61">
        <v>0</v>
      </c>
      <c r="H13" s="64"/>
      <c r="I13" s="61">
        <v>56</v>
      </c>
      <c r="J13" s="61"/>
      <c r="L13" s="14">
        <v>1</v>
      </c>
      <c r="M13" s="9"/>
    </row>
    <row r="14" spans="1:13" ht="21" customHeight="1">
      <c r="A14" s="44"/>
      <c r="B14" s="57" t="s">
        <v>3</v>
      </c>
      <c r="C14" s="60"/>
      <c r="D14" s="59"/>
      <c r="E14" s="49">
        <f t="shared" si="0"/>
        <v>140</v>
      </c>
      <c r="F14" s="50"/>
      <c r="G14" s="61">
        <v>0</v>
      </c>
      <c r="H14" s="64"/>
      <c r="I14" s="61">
        <v>140</v>
      </c>
      <c r="J14" s="61"/>
      <c r="L14" s="14">
        <v>0</v>
      </c>
      <c r="M14" s="9"/>
    </row>
    <row r="15" spans="1:13" ht="21" customHeight="1">
      <c r="A15" s="42" t="s">
        <v>7</v>
      </c>
      <c r="B15" s="71" t="s">
        <v>0</v>
      </c>
      <c r="C15" s="74"/>
      <c r="D15" s="75"/>
      <c r="E15" s="49">
        <f t="shared" si="0"/>
        <v>438</v>
      </c>
      <c r="F15" s="50"/>
      <c r="G15" s="61">
        <f>G16+G19+G20</f>
        <v>3</v>
      </c>
      <c r="H15" s="64"/>
      <c r="I15" s="62">
        <f>I16+I19+I20</f>
        <v>425</v>
      </c>
      <c r="J15" s="62"/>
      <c r="L15" s="13">
        <f>L16+L19+L20</f>
        <v>10</v>
      </c>
      <c r="M15" s="6"/>
    </row>
    <row r="16" spans="1:13" ht="21" customHeight="1">
      <c r="A16" s="43"/>
      <c r="B16" s="47" t="s">
        <v>6</v>
      </c>
      <c r="C16" s="76" t="s">
        <v>8</v>
      </c>
      <c r="D16" s="77"/>
      <c r="E16" s="49">
        <f t="shared" si="0"/>
        <v>425</v>
      </c>
      <c r="F16" s="50"/>
      <c r="G16" s="61">
        <f>SUM(G17:G18)</f>
        <v>3</v>
      </c>
      <c r="H16" s="64"/>
      <c r="I16" s="62">
        <f>SUM(I17:I18)</f>
        <v>416</v>
      </c>
      <c r="J16" s="64"/>
      <c r="L16" s="13">
        <f>SUM(L17:L18)</f>
        <v>6</v>
      </c>
      <c r="M16" s="6"/>
    </row>
    <row r="17" spans="1:13" ht="21" customHeight="1">
      <c r="A17" s="43"/>
      <c r="B17" s="47"/>
      <c r="C17" s="78" t="s">
        <v>17</v>
      </c>
      <c r="D17" s="79"/>
      <c r="E17" s="49">
        <f t="shared" si="0"/>
        <v>380</v>
      </c>
      <c r="F17" s="50"/>
      <c r="G17" s="61">
        <v>3</v>
      </c>
      <c r="H17" s="64"/>
      <c r="I17" s="61">
        <v>371</v>
      </c>
      <c r="J17" s="61"/>
      <c r="L17" s="14">
        <v>6</v>
      </c>
      <c r="M17" s="9"/>
    </row>
    <row r="18" spans="1:13" ht="21" customHeight="1">
      <c r="A18" s="43"/>
      <c r="B18" s="48"/>
      <c r="C18" s="69" t="s">
        <v>18</v>
      </c>
      <c r="D18" s="70"/>
      <c r="E18" s="49">
        <f t="shared" si="0"/>
        <v>45</v>
      </c>
      <c r="F18" s="50"/>
      <c r="G18" s="61">
        <v>0</v>
      </c>
      <c r="H18" s="64"/>
      <c r="I18" s="61">
        <v>45</v>
      </c>
      <c r="J18" s="61"/>
      <c r="L18" s="14">
        <v>0</v>
      </c>
      <c r="M18" s="9"/>
    </row>
    <row r="19" spans="1:13" ht="21" customHeight="1">
      <c r="A19" s="43"/>
      <c r="B19" s="51" t="s">
        <v>13</v>
      </c>
      <c r="C19" s="52"/>
      <c r="D19" s="53"/>
      <c r="E19" s="49">
        <f t="shared" si="0"/>
        <v>13</v>
      </c>
      <c r="F19" s="50"/>
      <c r="G19" s="61">
        <v>0</v>
      </c>
      <c r="H19" s="64"/>
      <c r="I19" s="61">
        <v>9</v>
      </c>
      <c r="J19" s="61"/>
      <c r="L19" s="14">
        <v>4</v>
      </c>
      <c r="M19" s="9"/>
    </row>
    <row r="20" spans="1:13" ht="21" customHeight="1">
      <c r="A20" s="43"/>
      <c r="B20" s="54" t="s">
        <v>9</v>
      </c>
      <c r="C20" s="55"/>
      <c r="D20" s="56"/>
      <c r="E20" s="49">
        <f t="shared" si="0"/>
        <v>0</v>
      </c>
      <c r="F20" s="50"/>
      <c r="G20" s="61">
        <v>0</v>
      </c>
      <c r="H20" s="64"/>
      <c r="I20" s="61">
        <v>0</v>
      </c>
      <c r="J20" s="61"/>
      <c r="L20" s="14">
        <v>0</v>
      </c>
      <c r="M20" s="9"/>
    </row>
    <row r="21" spans="1:13" ht="21" customHeight="1">
      <c r="A21" s="44"/>
      <c r="B21" s="57" t="s">
        <v>3</v>
      </c>
      <c r="C21" s="58"/>
      <c r="D21" s="59"/>
      <c r="E21" s="102">
        <f t="shared" si="0"/>
        <v>138</v>
      </c>
      <c r="F21" s="103"/>
      <c r="G21" s="63">
        <v>0</v>
      </c>
      <c r="H21" s="55"/>
      <c r="I21" s="63">
        <v>138</v>
      </c>
      <c r="J21" s="63"/>
      <c r="K21" s="4"/>
      <c r="L21" s="15">
        <v>0</v>
      </c>
      <c r="M21" s="9"/>
    </row>
    <row r="22" spans="1:15" ht="12.75" customHeight="1">
      <c r="A22" s="45"/>
      <c r="B22" s="46"/>
      <c r="C22" s="46"/>
      <c r="D22" s="46"/>
      <c r="E22" s="46"/>
      <c r="F22" s="46"/>
      <c r="G22"/>
      <c r="H22"/>
      <c r="I22"/>
      <c r="J22"/>
      <c r="K22"/>
      <c r="L22"/>
      <c r="M22"/>
      <c r="N22"/>
      <c r="O22"/>
    </row>
    <row r="24" spans="1:22" ht="20.25" customHeight="1">
      <c r="A24" s="38" t="s">
        <v>48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1"/>
      <c r="N24" s="37"/>
      <c r="O24" s="37"/>
      <c r="P24" s="37"/>
      <c r="Q24" s="37"/>
      <c r="R24" s="37"/>
      <c r="S24" s="37"/>
      <c r="T24" s="37"/>
      <c r="U24" s="37"/>
      <c r="V24" s="26"/>
    </row>
    <row r="25" spans="1:22" ht="17.25" customHeight="1">
      <c r="A25" s="97" t="s">
        <v>46</v>
      </c>
      <c r="B25" s="52"/>
      <c r="C25" s="52"/>
      <c r="D25" s="95"/>
      <c r="E25" s="36" t="s">
        <v>45</v>
      </c>
      <c r="F25" s="36"/>
      <c r="G25" s="35"/>
      <c r="H25" s="87" t="s">
        <v>44</v>
      </c>
      <c r="I25" s="74"/>
      <c r="J25" s="74"/>
      <c r="K25" s="87" t="s">
        <v>43</v>
      </c>
      <c r="L25" s="74"/>
      <c r="M25" s="59"/>
      <c r="N25" s="87" t="s">
        <v>42</v>
      </c>
      <c r="O25" s="74"/>
      <c r="P25" s="74"/>
      <c r="Q25" s="40"/>
      <c r="S25" s="40"/>
      <c r="T25" s="40"/>
      <c r="U25" s="40"/>
      <c r="V25" s="40"/>
    </row>
    <row r="26" spans="1:17" ht="17.25" customHeight="1">
      <c r="A26" s="55"/>
      <c r="B26" s="55"/>
      <c r="C26" s="55"/>
      <c r="D26" s="83"/>
      <c r="E26" s="27" t="s">
        <v>0</v>
      </c>
      <c r="F26" s="29" t="s">
        <v>41</v>
      </c>
      <c r="G26" s="34" t="s">
        <v>40</v>
      </c>
      <c r="H26" s="29" t="s">
        <v>0</v>
      </c>
      <c r="I26" s="34" t="s">
        <v>41</v>
      </c>
      <c r="J26" s="29" t="s">
        <v>40</v>
      </c>
      <c r="K26" s="34" t="s">
        <v>0</v>
      </c>
      <c r="L26" s="29" t="s">
        <v>41</v>
      </c>
      <c r="M26" s="29" t="s">
        <v>40</v>
      </c>
      <c r="N26" s="34" t="s">
        <v>0</v>
      </c>
      <c r="O26" s="29" t="s">
        <v>41</v>
      </c>
      <c r="P26" s="29" t="s">
        <v>40</v>
      </c>
      <c r="Q26" s="40"/>
    </row>
    <row r="27" spans="1:19" ht="17.25" customHeight="1">
      <c r="A27" s="74" t="s">
        <v>39</v>
      </c>
      <c r="B27" s="74"/>
      <c r="C27" s="74"/>
      <c r="D27" s="59"/>
      <c r="E27" s="23">
        <f aca="true" t="shared" si="1" ref="E27:E38">SUM(F27:G27)</f>
        <v>78</v>
      </c>
      <c r="F27" s="23">
        <f>I27+L27+O27</f>
        <v>39</v>
      </c>
      <c r="G27" s="23">
        <f>J27+M27+P27</f>
        <v>39</v>
      </c>
      <c r="H27" s="23">
        <f>SUM(I27:J27)</f>
        <v>0</v>
      </c>
      <c r="I27" s="33">
        <v>0</v>
      </c>
      <c r="J27" s="33">
        <v>0</v>
      </c>
      <c r="K27" s="23">
        <f>SUM(L27:M27)</f>
        <v>78</v>
      </c>
      <c r="L27" s="33">
        <v>39</v>
      </c>
      <c r="M27" s="33">
        <v>39</v>
      </c>
      <c r="N27" s="23">
        <f>SUM(O27:P27)</f>
        <v>0</v>
      </c>
      <c r="O27" s="33">
        <v>0</v>
      </c>
      <c r="P27" s="33">
        <v>0</v>
      </c>
      <c r="R27" s="33"/>
      <c r="S27" s="33"/>
    </row>
    <row r="28" spans="1:19" ht="17.25" customHeight="1">
      <c r="A28" s="84" t="s">
        <v>38</v>
      </c>
      <c r="B28" s="26" t="s">
        <v>0</v>
      </c>
      <c r="C28" s="26"/>
      <c r="D28" s="25"/>
      <c r="E28" s="23">
        <f t="shared" si="1"/>
        <v>1731</v>
      </c>
      <c r="F28" s="23">
        <f>I28+L28+O28</f>
        <v>1131</v>
      </c>
      <c r="G28" s="23">
        <f>J28+M28+P28</f>
        <v>600</v>
      </c>
      <c r="H28" s="23">
        <f>SUM(I28:J28)</f>
        <v>18</v>
      </c>
      <c r="I28" s="23">
        <f>SUM(I29:I34)</f>
        <v>13</v>
      </c>
      <c r="J28" s="23">
        <f>SUM(J29:J34)</f>
        <v>5</v>
      </c>
      <c r="K28" s="23">
        <f>SUM(L28:M28)</f>
        <v>1713</v>
      </c>
      <c r="L28" s="23">
        <f>SUM(L29:L34)</f>
        <v>1118</v>
      </c>
      <c r="M28" s="23">
        <f>SUM(M29:M34)</f>
        <v>595</v>
      </c>
      <c r="N28" s="23">
        <f>SUM(O28:P28)</f>
        <v>0</v>
      </c>
      <c r="O28" s="23">
        <f>SUM(O29:O34)</f>
        <v>0</v>
      </c>
      <c r="P28" s="23">
        <f>SUM(P29:P34)</f>
        <v>0</v>
      </c>
      <c r="S28" s="23"/>
    </row>
    <row r="29" spans="1:19" ht="17.25" customHeight="1">
      <c r="A29" s="85"/>
      <c r="B29" s="26" t="s">
        <v>33</v>
      </c>
      <c r="C29" s="26"/>
      <c r="D29" s="25"/>
      <c r="E29" s="23">
        <f t="shared" si="1"/>
        <v>302</v>
      </c>
      <c r="F29" s="23">
        <f aca="true" t="shared" si="2" ref="F29:F47">I29+L29+O29</f>
        <v>207</v>
      </c>
      <c r="G29" s="23">
        <f aca="true" t="shared" si="3" ref="G29:G47">J29+M29+P29</f>
        <v>95</v>
      </c>
      <c r="H29" s="23">
        <f aca="true" t="shared" si="4" ref="H29:H47">SUM(I29:J29)</f>
        <v>3</v>
      </c>
      <c r="I29" s="22">
        <v>2</v>
      </c>
      <c r="J29" s="22">
        <v>1</v>
      </c>
      <c r="K29" s="23">
        <f aca="true" t="shared" si="5" ref="K29:K47">SUM(L29:M29)</f>
        <v>299</v>
      </c>
      <c r="L29" s="24">
        <v>205</v>
      </c>
      <c r="M29" s="22">
        <v>94</v>
      </c>
      <c r="N29" s="23">
        <f aca="true" t="shared" si="6" ref="N29:N47">SUM(O29:P29)</f>
        <v>0</v>
      </c>
      <c r="O29" s="32">
        <v>0</v>
      </c>
      <c r="P29" s="31">
        <v>0</v>
      </c>
      <c r="S29" s="23"/>
    </row>
    <row r="30" spans="1:19" ht="17.25" customHeight="1">
      <c r="A30" s="85"/>
      <c r="B30" s="26" t="s">
        <v>32</v>
      </c>
      <c r="C30" s="26"/>
      <c r="D30" s="25"/>
      <c r="E30" s="23">
        <f t="shared" si="1"/>
        <v>295</v>
      </c>
      <c r="F30" s="23">
        <f t="shared" si="2"/>
        <v>200</v>
      </c>
      <c r="G30" s="23">
        <f t="shared" si="3"/>
        <v>95</v>
      </c>
      <c r="H30" s="23">
        <f t="shared" si="4"/>
        <v>3</v>
      </c>
      <c r="I30" s="22">
        <v>3</v>
      </c>
      <c r="J30" s="22">
        <v>0</v>
      </c>
      <c r="K30" s="23">
        <f t="shared" si="5"/>
        <v>292</v>
      </c>
      <c r="L30" s="24">
        <v>197</v>
      </c>
      <c r="M30" s="22">
        <v>95</v>
      </c>
      <c r="N30" s="23">
        <f t="shared" si="6"/>
        <v>0</v>
      </c>
      <c r="O30" s="32">
        <v>0</v>
      </c>
      <c r="P30" s="31">
        <v>0</v>
      </c>
      <c r="S30" s="23"/>
    </row>
    <row r="31" spans="1:19" ht="17.25" customHeight="1">
      <c r="A31" s="85"/>
      <c r="B31" s="26" t="s">
        <v>31</v>
      </c>
      <c r="C31" s="26"/>
      <c r="D31" s="25"/>
      <c r="E31" s="23">
        <f t="shared" si="1"/>
        <v>293</v>
      </c>
      <c r="F31" s="23">
        <f t="shared" si="2"/>
        <v>188</v>
      </c>
      <c r="G31" s="23">
        <f t="shared" si="3"/>
        <v>105</v>
      </c>
      <c r="H31" s="23">
        <f t="shared" si="4"/>
        <v>3</v>
      </c>
      <c r="I31" s="22">
        <v>0</v>
      </c>
      <c r="J31" s="22">
        <v>3</v>
      </c>
      <c r="K31" s="23">
        <f t="shared" si="5"/>
        <v>290</v>
      </c>
      <c r="L31" s="24">
        <v>188</v>
      </c>
      <c r="M31" s="22">
        <v>102</v>
      </c>
      <c r="N31" s="23">
        <f t="shared" si="6"/>
        <v>0</v>
      </c>
      <c r="O31" s="32">
        <v>0</v>
      </c>
      <c r="P31" s="31">
        <v>0</v>
      </c>
      <c r="S31" s="23"/>
    </row>
    <row r="32" spans="1:19" ht="17.25" customHeight="1">
      <c r="A32" s="85"/>
      <c r="B32" s="26" t="s">
        <v>37</v>
      </c>
      <c r="C32" s="26"/>
      <c r="D32" s="25"/>
      <c r="E32" s="23">
        <f t="shared" si="1"/>
        <v>278</v>
      </c>
      <c r="F32" s="23">
        <f t="shared" si="2"/>
        <v>173</v>
      </c>
      <c r="G32" s="23">
        <f t="shared" si="3"/>
        <v>105</v>
      </c>
      <c r="H32" s="23">
        <f t="shared" si="4"/>
        <v>3</v>
      </c>
      <c r="I32" s="22">
        <v>3</v>
      </c>
      <c r="J32" s="22">
        <v>0</v>
      </c>
      <c r="K32" s="23">
        <f t="shared" si="5"/>
        <v>275</v>
      </c>
      <c r="L32" s="24">
        <v>170</v>
      </c>
      <c r="M32" s="22">
        <v>105</v>
      </c>
      <c r="N32" s="23">
        <f t="shared" si="6"/>
        <v>0</v>
      </c>
      <c r="O32" s="32">
        <v>0</v>
      </c>
      <c r="P32" s="31">
        <v>0</v>
      </c>
      <c r="S32" s="23"/>
    </row>
    <row r="33" spans="1:19" ht="17.25" customHeight="1">
      <c r="A33" s="85"/>
      <c r="B33" s="26" t="s">
        <v>36</v>
      </c>
      <c r="C33" s="26"/>
      <c r="D33" s="25"/>
      <c r="E33" s="23">
        <f t="shared" si="1"/>
        <v>284</v>
      </c>
      <c r="F33" s="23">
        <f t="shared" si="2"/>
        <v>187</v>
      </c>
      <c r="G33" s="23">
        <f t="shared" si="3"/>
        <v>97</v>
      </c>
      <c r="H33" s="23">
        <f t="shared" si="4"/>
        <v>3</v>
      </c>
      <c r="I33" s="22">
        <v>3</v>
      </c>
      <c r="J33" s="22">
        <v>0</v>
      </c>
      <c r="K33" s="23">
        <f t="shared" si="5"/>
        <v>281</v>
      </c>
      <c r="L33" s="24">
        <v>184</v>
      </c>
      <c r="M33" s="22">
        <v>97</v>
      </c>
      <c r="N33" s="23">
        <f t="shared" si="6"/>
        <v>0</v>
      </c>
      <c r="O33" s="32">
        <v>0</v>
      </c>
      <c r="P33" s="31">
        <v>0</v>
      </c>
      <c r="S33" s="23"/>
    </row>
    <row r="34" spans="1:19" ht="17.25" customHeight="1">
      <c r="A34" s="86"/>
      <c r="B34" s="21" t="s">
        <v>35</v>
      </c>
      <c r="C34" s="21"/>
      <c r="D34" s="25"/>
      <c r="E34" s="23">
        <f t="shared" si="1"/>
        <v>279</v>
      </c>
      <c r="F34" s="23">
        <f t="shared" si="2"/>
        <v>176</v>
      </c>
      <c r="G34" s="23">
        <f t="shared" si="3"/>
        <v>103</v>
      </c>
      <c r="H34" s="23">
        <f t="shared" si="4"/>
        <v>3</v>
      </c>
      <c r="I34" s="22">
        <v>2</v>
      </c>
      <c r="J34" s="22">
        <v>1</v>
      </c>
      <c r="K34" s="23">
        <f t="shared" si="5"/>
        <v>276</v>
      </c>
      <c r="L34" s="24">
        <v>174</v>
      </c>
      <c r="M34" s="22">
        <v>102</v>
      </c>
      <c r="N34" s="23">
        <f t="shared" si="6"/>
        <v>0</v>
      </c>
      <c r="O34" s="32">
        <v>0</v>
      </c>
      <c r="P34" s="31">
        <v>0</v>
      </c>
      <c r="S34" s="23"/>
    </row>
    <row r="35" spans="1:19" ht="17.25" customHeight="1">
      <c r="A35" s="84" t="s">
        <v>34</v>
      </c>
      <c r="B35" s="26" t="s">
        <v>0</v>
      </c>
      <c r="C35" s="26"/>
      <c r="D35" s="30"/>
      <c r="E35" s="23">
        <f t="shared" si="1"/>
        <v>1171</v>
      </c>
      <c r="F35" s="23">
        <f t="shared" si="2"/>
        <v>760</v>
      </c>
      <c r="G35" s="23">
        <f t="shared" si="3"/>
        <v>411</v>
      </c>
      <c r="H35" s="23">
        <f t="shared" si="4"/>
        <v>18</v>
      </c>
      <c r="I35" s="22">
        <f>SUM(I36:I38)</f>
        <v>12</v>
      </c>
      <c r="J35" s="22">
        <f>SUM(J36:J38)</f>
        <v>6</v>
      </c>
      <c r="K35" s="23">
        <f t="shared" si="5"/>
        <v>1139</v>
      </c>
      <c r="L35" s="22">
        <f>SUM(L36:L38)</f>
        <v>736</v>
      </c>
      <c r="M35" s="22">
        <f>SUM(M36:M38)</f>
        <v>403</v>
      </c>
      <c r="N35" s="23">
        <f t="shared" si="6"/>
        <v>14</v>
      </c>
      <c r="O35" s="22">
        <f>SUM(O36:O38)</f>
        <v>12</v>
      </c>
      <c r="P35" s="22">
        <f>SUM(P36:P38)</f>
        <v>2</v>
      </c>
      <c r="S35" s="23"/>
    </row>
    <row r="36" spans="1:19" ht="17.25" customHeight="1">
      <c r="A36" s="98"/>
      <c r="B36" s="26" t="s">
        <v>33</v>
      </c>
      <c r="C36" s="26"/>
      <c r="D36" s="25"/>
      <c r="E36" s="23">
        <f t="shared" si="1"/>
        <v>403</v>
      </c>
      <c r="F36" s="23">
        <f t="shared" si="2"/>
        <v>258</v>
      </c>
      <c r="G36" s="23">
        <f t="shared" si="3"/>
        <v>145</v>
      </c>
      <c r="H36" s="23">
        <f t="shared" si="4"/>
        <v>6</v>
      </c>
      <c r="I36" s="22">
        <v>5</v>
      </c>
      <c r="J36" s="22">
        <v>1</v>
      </c>
      <c r="K36" s="23">
        <f t="shared" si="5"/>
        <v>396</v>
      </c>
      <c r="L36" s="24">
        <v>252</v>
      </c>
      <c r="M36" s="22">
        <v>144</v>
      </c>
      <c r="N36" s="23">
        <f t="shared" si="6"/>
        <v>1</v>
      </c>
      <c r="O36" s="22">
        <v>1</v>
      </c>
      <c r="P36" s="22">
        <v>0</v>
      </c>
      <c r="S36" s="23"/>
    </row>
    <row r="37" spans="1:19" ht="17.25" customHeight="1">
      <c r="A37" s="98"/>
      <c r="B37" s="26" t="s">
        <v>32</v>
      </c>
      <c r="C37" s="26"/>
      <c r="D37" s="25"/>
      <c r="E37" s="23">
        <f t="shared" si="1"/>
        <v>373</v>
      </c>
      <c r="F37" s="23">
        <f t="shared" si="2"/>
        <v>239</v>
      </c>
      <c r="G37" s="23">
        <f t="shared" si="3"/>
        <v>134</v>
      </c>
      <c r="H37" s="23">
        <f t="shared" si="4"/>
        <v>6</v>
      </c>
      <c r="I37" s="22">
        <v>3</v>
      </c>
      <c r="J37" s="22">
        <v>3</v>
      </c>
      <c r="K37" s="23">
        <f t="shared" si="5"/>
        <v>362</v>
      </c>
      <c r="L37" s="24">
        <v>231</v>
      </c>
      <c r="M37" s="22">
        <v>131</v>
      </c>
      <c r="N37" s="23">
        <f t="shared" si="6"/>
        <v>5</v>
      </c>
      <c r="O37" s="22">
        <v>5</v>
      </c>
      <c r="P37" s="22">
        <v>0</v>
      </c>
      <c r="S37" s="23"/>
    </row>
    <row r="38" spans="1:19" ht="17.25" customHeight="1">
      <c r="A38" s="99"/>
      <c r="B38" s="26" t="s">
        <v>31</v>
      </c>
      <c r="C38" s="26"/>
      <c r="D38" s="25"/>
      <c r="E38" s="23">
        <f t="shared" si="1"/>
        <v>395</v>
      </c>
      <c r="F38" s="23">
        <f t="shared" si="2"/>
        <v>263</v>
      </c>
      <c r="G38" s="23">
        <f t="shared" si="3"/>
        <v>132</v>
      </c>
      <c r="H38" s="23">
        <f t="shared" si="4"/>
        <v>6</v>
      </c>
      <c r="I38" s="22">
        <v>4</v>
      </c>
      <c r="J38" s="22">
        <v>2</v>
      </c>
      <c r="K38" s="23">
        <f t="shared" si="5"/>
        <v>381</v>
      </c>
      <c r="L38" s="24">
        <v>253</v>
      </c>
      <c r="M38" s="22">
        <v>128</v>
      </c>
      <c r="N38" s="23">
        <f t="shared" si="6"/>
        <v>8</v>
      </c>
      <c r="O38" s="22">
        <v>6</v>
      </c>
      <c r="P38" s="22">
        <v>2</v>
      </c>
      <c r="S38" s="23"/>
    </row>
    <row r="39" spans="1:19" ht="17.25" customHeight="1">
      <c r="A39" s="84" t="s">
        <v>30</v>
      </c>
      <c r="B39" s="87" t="s">
        <v>29</v>
      </c>
      <c r="C39" s="74"/>
      <c r="D39" s="59"/>
      <c r="E39" s="23">
        <f>E40+E44</f>
        <v>2318</v>
      </c>
      <c r="F39" s="23">
        <f t="shared" si="2"/>
        <v>1530</v>
      </c>
      <c r="G39" s="23">
        <f t="shared" si="3"/>
        <v>788</v>
      </c>
      <c r="H39" s="23">
        <f t="shared" si="4"/>
        <v>24</v>
      </c>
      <c r="I39" s="22">
        <f>I40+I44</f>
        <v>14</v>
      </c>
      <c r="J39" s="22">
        <f>J40+J44</f>
        <v>10</v>
      </c>
      <c r="K39" s="23">
        <f t="shared" si="5"/>
        <v>2253</v>
      </c>
      <c r="L39" s="22">
        <f>L40+L44</f>
        <v>1489</v>
      </c>
      <c r="M39" s="22">
        <f>M40+M44</f>
        <v>764</v>
      </c>
      <c r="N39" s="23">
        <f t="shared" si="6"/>
        <v>41</v>
      </c>
      <c r="O39" s="22">
        <f>O40+O44</f>
        <v>27</v>
      </c>
      <c r="P39" s="22">
        <f>P40+P44</f>
        <v>14</v>
      </c>
      <c r="S39" s="23"/>
    </row>
    <row r="40" spans="1:19" ht="17.25" customHeight="1">
      <c r="A40" s="100"/>
      <c r="B40" s="28"/>
      <c r="C40" s="94" t="s">
        <v>25</v>
      </c>
      <c r="D40" s="95"/>
      <c r="E40" s="23">
        <f aca="true" t="shared" si="7" ref="E40:E47">SUM(F40:G40)</f>
        <v>2254</v>
      </c>
      <c r="F40" s="23">
        <f t="shared" si="2"/>
        <v>1485</v>
      </c>
      <c r="G40" s="23">
        <f t="shared" si="3"/>
        <v>769</v>
      </c>
      <c r="H40" s="23">
        <f t="shared" si="4"/>
        <v>24</v>
      </c>
      <c r="I40" s="22">
        <f>SUM(I41:I43)</f>
        <v>14</v>
      </c>
      <c r="J40" s="22">
        <f>SUM(J41:J43)</f>
        <v>10</v>
      </c>
      <c r="K40" s="23">
        <f t="shared" si="5"/>
        <v>2208</v>
      </c>
      <c r="L40" s="22">
        <f>SUM(L41:L43)</f>
        <v>1454</v>
      </c>
      <c r="M40" s="22">
        <f>SUM(M41:M43)</f>
        <v>754</v>
      </c>
      <c r="N40" s="23">
        <f t="shared" si="6"/>
        <v>22</v>
      </c>
      <c r="O40" s="22">
        <f>SUM(O41:O43)</f>
        <v>17</v>
      </c>
      <c r="P40" s="22">
        <f>SUM(P41:P43)</f>
        <v>5</v>
      </c>
      <c r="S40" s="23"/>
    </row>
    <row r="41" spans="1:19" ht="17.25" customHeight="1">
      <c r="A41" s="100"/>
      <c r="B41" s="28" t="s">
        <v>28</v>
      </c>
      <c r="C41" s="26" t="s">
        <v>24</v>
      </c>
      <c r="D41" s="25"/>
      <c r="E41" s="23">
        <f t="shared" si="7"/>
        <v>830</v>
      </c>
      <c r="F41" s="23">
        <f t="shared" si="2"/>
        <v>560</v>
      </c>
      <c r="G41" s="23">
        <f t="shared" si="3"/>
        <v>270</v>
      </c>
      <c r="H41" s="23">
        <f t="shared" si="4"/>
        <v>8</v>
      </c>
      <c r="I41" s="22">
        <v>5</v>
      </c>
      <c r="J41" s="22">
        <v>3</v>
      </c>
      <c r="K41" s="23">
        <f t="shared" si="5"/>
        <v>815</v>
      </c>
      <c r="L41" s="24">
        <v>550</v>
      </c>
      <c r="M41" s="22">
        <v>265</v>
      </c>
      <c r="N41" s="23">
        <f t="shared" si="6"/>
        <v>7</v>
      </c>
      <c r="O41" s="22">
        <v>5</v>
      </c>
      <c r="P41" s="22">
        <v>2</v>
      </c>
      <c r="S41" s="23"/>
    </row>
    <row r="42" spans="1:19" ht="17.25" customHeight="1">
      <c r="A42" s="100"/>
      <c r="B42" s="28" t="s">
        <v>27</v>
      </c>
      <c r="C42" s="26" t="s">
        <v>23</v>
      </c>
      <c r="D42" s="25"/>
      <c r="E42" s="23">
        <f t="shared" si="7"/>
        <v>770</v>
      </c>
      <c r="F42" s="23">
        <f t="shared" si="2"/>
        <v>496</v>
      </c>
      <c r="G42" s="23">
        <f t="shared" si="3"/>
        <v>274</v>
      </c>
      <c r="H42" s="23">
        <f t="shared" si="4"/>
        <v>8</v>
      </c>
      <c r="I42" s="22">
        <v>4</v>
      </c>
      <c r="J42" s="22">
        <v>4</v>
      </c>
      <c r="K42" s="23">
        <f t="shared" si="5"/>
        <v>751</v>
      </c>
      <c r="L42" s="24">
        <v>483</v>
      </c>
      <c r="M42" s="22">
        <v>268</v>
      </c>
      <c r="N42" s="23">
        <f t="shared" si="6"/>
        <v>11</v>
      </c>
      <c r="O42" s="22">
        <v>9</v>
      </c>
      <c r="P42" s="22">
        <v>2</v>
      </c>
      <c r="S42" s="23"/>
    </row>
    <row r="43" spans="1:19" ht="17.25" customHeight="1">
      <c r="A43" s="100"/>
      <c r="B43" s="27"/>
      <c r="C43" s="21" t="s">
        <v>22</v>
      </c>
      <c r="D43" s="20"/>
      <c r="E43" s="23">
        <f t="shared" si="7"/>
        <v>654</v>
      </c>
      <c r="F43" s="23">
        <f t="shared" si="2"/>
        <v>429</v>
      </c>
      <c r="G43" s="23">
        <f t="shared" si="3"/>
        <v>225</v>
      </c>
      <c r="H43" s="23">
        <f t="shared" si="4"/>
        <v>8</v>
      </c>
      <c r="I43" s="22">
        <v>5</v>
      </c>
      <c r="J43" s="22">
        <v>3</v>
      </c>
      <c r="K43" s="23">
        <f t="shared" si="5"/>
        <v>642</v>
      </c>
      <c r="L43" s="24">
        <v>421</v>
      </c>
      <c r="M43" s="22">
        <v>221</v>
      </c>
      <c r="N43" s="23">
        <f t="shared" si="6"/>
        <v>4</v>
      </c>
      <c r="O43" s="22">
        <v>3</v>
      </c>
      <c r="P43" s="22">
        <v>1</v>
      </c>
      <c r="S43" s="23"/>
    </row>
    <row r="44" spans="1:19" ht="17.25" customHeight="1">
      <c r="A44" s="100"/>
      <c r="B44" s="96" t="s">
        <v>26</v>
      </c>
      <c r="C44" s="94" t="s">
        <v>25</v>
      </c>
      <c r="D44" s="95"/>
      <c r="E44" s="23">
        <f t="shared" si="7"/>
        <v>64</v>
      </c>
      <c r="F44" s="23">
        <f t="shared" si="2"/>
        <v>45</v>
      </c>
      <c r="G44" s="23">
        <f t="shared" si="3"/>
        <v>19</v>
      </c>
      <c r="H44" s="23">
        <f t="shared" si="4"/>
        <v>0</v>
      </c>
      <c r="I44" s="22">
        <f>SUM(I45:I47)</f>
        <v>0</v>
      </c>
      <c r="J44" s="22">
        <f>SUM(J45:J47)</f>
        <v>0</v>
      </c>
      <c r="K44" s="23">
        <f t="shared" si="5"/>
        <v>45</v>
      </c>
      <c r="L44" s="3">
        <f>SUM(L45:L47)</f>
        <v>35</v>
      </c>
      <c r="M44" s="3">
        <f>SUM(M45:M47)</f>
        <v>10</v>
      </c>
      <c r="N44" s="23">
        <f t="shared" si="6"/>
        <v>19</v>
      </c>
      <c r="O44" s="3">
        <f>SUM(O45:O47)</f>
        <v>10</v>
      </c>
      <c r="P44" s="3">
        <f>SUM(P45:P47)</f>
        <v>9</v>
      </c>
      <c r="S44" s="23"/>
    </row>
    <row r="45" spans="1:19" ht="17.25" customHeight="1">
      <c r="A45" s="100"/>
      <c r="B45" s="43"/>
      <c r="C45" s="26" t="s">
        <v>24</v>
      </c>
      <c r="D45" s="25"/>
      <c r="E45" s="23">
        <f t="shared" si="7"/>
        <v>33</v>
      </c>
      <c r="F45" s="23">
        <f t="shared" si="2"/>
        <v>22</v>
      </c>
      <c r="G45" s="23">
        <f t="shared" si="3"/>
        <v>11</v>
      </c>
      <c r="H45" s="23">
        <f t="shared" si="4"/>
        <v>0</v>
      </c>
      <c r="I45" s="22">
        <v>0</v>
      </c>
      <c r="J45" s="22">
        <v>0</v>
      </c>
      <c r="K45" s="23">
        <f t="shared" si="5"/>
        <v>24</v>
      </c>
      <c r="L45" s="3">
        <v>17</v>
      </c>
      <c r="M45" s="23">
        <v>7</v>
      </c>
      <c r="N45" s="23">
        <f t="shared" si="6"/>
        <v>9</v>
      </c>
      <c r="O45" s="22">
        <v>5</v>
      </c>
      <c r="P45" s="22">
        <v>4</v>
      </c>
      <c r="S45" s="23"/>
    </row>
    <row r="46" spans="1:19" ht="17.25" customHeight="1">
      <c r="A46" s="100"/>
      <c r="B46" s="43"/>
      <c r="C46" s="26" t="s">
        <v>23</v>
      </c>
      <c r="D46" s="25"/>
      <c r="E46" s="23">
        <f t="shared" si="7"/>
        <v>22</v>
      </c>
      <c r="F46" s="23">
        <f t="shared" si="2"/>
        <v>15</v>
      </c>
      <c r="G46" s="23">
        <f t="shared" si="3"/>
        <v>7</v>
      </c>
      <c r="H46" s="23">
        <f t="shared" si="4"/>
        <v>0</v>
      </c>
      <c r="I46" s="22">
        <v>0</v>
      </c>
      <c r="J46" s="22">
        <v>0</v>
      </c>
      <c r="K46" s="23">
        <f t="shared" si="5"/>
        <v>16</v>
      </c>
      <c r="L46" s="3">
        <v>13</v>
      </c>
      <c r="M46" s="23">
        <v>3</v>
      </c>
      <c r="N46" s="23">
        <f t="shared" si="6"/>
        <v>6</v>
      </c>
      <c r="O46" s="22">
        <v>2</v>
      </c>
      <c r="P46" s="22">
        <v>4</v>
      </c>
      <c r="S46" s="23"/>
    </row>
    <row r="47" spans="1:19" ht="17.25" customHeight="1">
      <c r="A47" s="101"/>
      <c r="B47" s="44"/>
      <c r="C47" s="21" t="s">
        <v>22</v>
      </c>
      <c r="D47" s="20"/>
      <c r="E47" s="19">
        <f t="shared" si="7"/>
        <v>9</v>
      </c>
      <c r="F47" s="18">
        <f t="shared" si="2"/>
        <v>8</v>
      </c>
      <c r="G47" s="18">
        <f t="shared" si="3"/>
        <v>1</v>
      </c>
      <c r="H47" s="18">
        <f t="shared" si="4"/>
        <v>0</v>
      </c>
      <c r="I47" s="17">
        <v>0</v>
      </c>
      <c r="J47" s="17">
        <v>0</v>
      </c>
      <c r="K47" s="18">
        <f t="shared" si="5"/>
        <v>5</v>
      </c>
      <c r="L47" s="39">
        <v>5</v>
      </c>
      <c r="M47" s="17">
        <v>0</v>
      </c>
      <c r="N47" s="18">
        <f t="shared" si="6"/>
        <v>4</v>
      </c>
      <c r="O47" s="17">
        <v>3</v>
      </c>
      <c r="P47" s="17">
        <v>1</v>
      </c>
      <c r="S47" s="41"/>
    </row>
  </sheetData>
  <sheetProtection sheet="1" objects="1" scenarios="1"/>
  <mergeCells count="93">
    <mergeCell ref="G20:H20"/>
    <mergeCell ref="G21:H21"/>
    <mergeCell ref="G4:H4"/>
    <mergeCell ref="G16:H16"/>
    <mergeCell ref="G17:H17"/>
    <mergeCell ref="G18:H18"/>
    <mergeCell ref="G19:H19"/>
    <mergeCell ref="G12:H12"/>
    <mergeCell ref="G13:H13"/>
    <mergeCell ref="G14:H14"/>
    <mergeCell ref="G15:H15"/>
    <mergeCell ref="G8:H8"/>
    <mergeCell ref="G9:H9"/>
    <mergeCell ref="G10:H10"/>
    <mergeCell ref="G11:H11"/>
    <mergeCell ref="G5:H5"/>
    <mergeCell ref="G6:H6"/>
    <mergeCell ref="G7:H7"/>
    <mergeCell ref="E18:F18"/>
    <mergeCell ref="E10:F10"/>
    <mergeCell ref="E11:F11"/>
    <mergeCell ref="E12:F12"/>
    <mergeCell ref="E13:F13"/>
    <mergeCell ref="E7:F7"/>
    <mergeCell ref="E8:F8"/>
    <mergeCell ref="E19:F19"/>
    <mergeCell ref="E20:F20"/>
    <mergeCell ref="E21:F21"/>
    <mergeCell ref="E14:F14"/>
    <mergeCell ref="E15:F15"/>
    <mergeCell ref="E16:F16"/>
    <mergeCell ref="E17:F17"/>
    <mergeCell ref="C44:D44"/>
    <mergeCell ref="B44:B47"/>
    <mergeCell ref="K25:M25"/>
    <mergeCell ref="N25:P25"/>
    <mergeCell ref="A25:D26"/>
    <mergeCell ref="C40:D40"/>
    <mergeCell ref="A35:A38"/>
    <mergeCell ref="A27:D27"/>
    <mergeCell ref="B39:D39"/>
    <mergeCell ref="A39:A47"/>
    <mergeCell ref="A28:A34"/>
    <mergeCell ref="H25:J25"/>
    <mergeCell ref="A3:D3"/>
    <mergeCell ref="B4:D4"/>
    <mergeCell ref="G3:H3"/>
    <mergeCell ref="B5:D5"/>
    <mergeCell ref="B6:D6"/>
    <mergeCell ref="B7:D7"/>
    <mergeCell ref="B8:D8"/>
    <mergeCell ref="B9:D9"/>
    <mergeCell ref="B15:D15"/>
    <mergeCell ref="C16:D16"/>
    <mergeCell ref="C17:D17"/>
    <mergeCell ref="B10:D10"/>
    <mergeCell ref="B12:D12"/>
    <mergeCell ref="B11:D11"/>
    <mergeCell ref="B13:D13"/>
    <mergeCell ref="E3:F3"/>
    <mergeCell ref="E4:F4"/>
    <mergeCell ref="E5:F5"/>
    <mergeCell ref="E6:F6"/>
    <mergeCell ref="A4:A6"/>
    <mergeCell ref="I18:J18"/>
    <mergeCell ref="I19:J19"/>
    <mergeCell ref="I10:J10"/>
    <mergeCell ref="I11:J11"/>
    <mergeCell ref="I12:J12"/>
    <mergeCell ref="I13:J13"/>
    <mergeCell ref="I4:J4"/>
    <mergeCell ref="I7:J7"/>
    <mergeCell ref="C18:D18"/>
    <mergeCell ref="I20:J20"/>
    <mergeCell ref="I21:J21"/>
    <mergeCell ref="I14:J14"/>
    <mergeCell ref="I15:J15"/>
    <mergeCell ref="I16:J16"/>
    <mergeCell ref="I17:J17"/>
    <mergeCell ref="I8:J8"/>
    <mergeCell ref="I9:J9"/>
    <mergeCell ref="I6:J6"/>
    <mergeCell ref="I5:J5"/>
    <mergeCell ref="A7:A10"/>
    <mergeCell ref="A11:A14"/>
    <mergeCell ref="A22:F22"/>
    <mergeCell ref="B16:B18"/>
    <mergeCell ref="A15:A21"/>
    <mergeCell ref="E9:F9"/>
    <mergeCell ref="B19:D19"/>
    <mergeCell ref="B20:D20"/>
    <mergeCell ref="B21:D21"/>
    <mergeCell ref="B14:D1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  <headerFooter alignWithMargins="0">
    <oddFooter>&amp;C- 119 -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2008-12-19T00:31:51Z</cp:lastPrinted>
  <dcterms:created xsi:type="dcterms:W3CDTF">1999-09-08T04:30:12Z</dcterms:created>
  <dcterms:modified xsi:type="dcterms:W3CDTF">2009-02-16T04:42:21Z</dcterms:modified>
  <cp:category/>
  <cp:version/>
  <cp:contentType/>
  <cp:contentStatus/>
</cp:coreProperties>
</file>