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0" windowWidth="5325" windowHeight="6645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<sst xmlns="http://schemas.openxmlformats.org/spreadsheetml/2006/main" count="178" uniqueCount="95">
  <si>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</si>
  <si>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</si>
  <si>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</si>
  <si>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</si>
  <si>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</si>
  <si>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</si>
  <si>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</si>
  <si>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</si>
  <si>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</si>
  <si>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</si>
  <si>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</si>
  <si>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</si>
  <si>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</si>
  <si>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</si>
  <si>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</si>
  <si>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</si>
  <si>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</si>
  <si>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</si>
  <si>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</si>
  <si>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</si>
  <si>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</si>
  <si>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</si>
  <si>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</si>
  <si>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</si>
  <si>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</si>
  <si>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</si>
  <si>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</si>
  <si>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</si>
  <si>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</si>
  <si>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</si>
  <si>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</si>
  <si>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</si>
  <si>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</si>
  <si>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</si>
  <si>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</si>
  <si>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</si>
  <si>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</si>
  <si>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</si>
  <si>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</si>
  <si>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</si>
  <si>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</si>
  <si>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</si>
  <si>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</si>
  <si>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</si>
  <si>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</si>
  <si>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</si>
  <si>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</si>
  <si>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</si>
  <si>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</si>
  <si>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</si>
  <si>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</si>
  <si>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</si>
  <si>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</si>
  <si>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</si>
  <si>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</si>
  <si>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</si>
  <si>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</si>
  <si>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</si>
  <si>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</si>
  <si>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</si>
  <si>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</si>
  <si>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</si>
  <si>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</si>
  <si>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</si>
  <si>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</si>
  <si>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</si>
  <si>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</si>
  <si>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</si>
  <si>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</si>
  <si>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</si>
  <si>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</si>
  <si>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</si>
  <si>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</si>
  <si>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</si>
  <si>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</si>
  <si>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</si>
  <si>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</si>
  <si>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</si>
  <si>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</si>
  <si>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</si>
  <si>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</si>
  <si>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</si>
  <si>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</si>
  <si>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</si>
  <si>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</si>
  <si>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</si>
  <si>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</si>
  <si>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</si>
  <si>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>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</t>
    </r>
  </si>
  <si>
    <t>平成20年度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</si>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</sst>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textRotation="255"/>
    </xf>
    <xf numFmtId="0" fontId="4" fillId="0" borderId="13" xfId="0" applyFont="1" applyBorder="1" applyAlignment="1">
      <alignment horizontal="distributed" vertical="distributed" wrapTex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textRotation="255"/>
    </xf>
    <xf numFmtId="177" fontId="4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4" fillId="0" borderId="1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77" fontId="4" fillId="0" borderId="19" xfId="0" applyNumberFormat="1" applyFont="1" applyFill="1" applyBorder="1" applyAlignment="1">
      <alignment horizontal="center" wrapText="1"/>
    </xf>
    <xf numFmtId="177" fontId="0" fillId="0" borderId="20" xfId="0" applyNumberFormat="1" applyBorder="1" applyAlignment="1">
      <alignment horizontal="center" wrapText="1"/>
    </xf>
    <xf numFmtId="177" fontId="4" fillId="0" borderId="16" xfId="0" applyNumberFormat="1" applyFont="1" applyFill="1" applyBorder="1" applyAlignment="1">
      <alignment vertical="top"/>
    </xf>
    <xf numFmtId="177" fontId="0" fillId="0" borderId="6" xfId="0" applyNumberForma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7" fontId="4" fillId="0" borderId="13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177" fontId="8" fillId="0" borderId="2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0" fillId="0" borderId="4" xfId="0" applyNumberFormat="1" applyFont="1" applyFill="1" applyBorder="1" applyAlignment="1" applyProtection="1">
      <alignment horizontal="distributed" vertical="center"/>
      <protection locked="0"/>
    </xf>
    <xf numFmtId="177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distributed" vertical="distributed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86</v>
      </c>
      <c r="P2" s="8" t="s">
        <v>63</v>
      </c>
      <c r="AD2" s="9"/>
    </row>
    <row r="3" spans="1:30" ht="18" customHeight="1">
      <c r="A3" s="88" t="s">
        <v>1</v>
      </c>
      <c r="B3" s="89"/>
      <c r="C3" s="90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101" t="s">
        <v>58</v>
      </c>
      <c r="Q3" s="99"/>
      <c r="R3" s="99"/>
      <c r="S3" s="99"/>
      <c r="T3" s="99"/>
      <c r="U3" s="99"/>
      <c r="V3" s="13"/>
      <c r="W3" s="13"/>
      <c r="X3" s="13"/>
      <c r="Y3" s="13"/>
      <c r="Z3" s="13"/>
      <c r="AA3" s="14"/>
      <c r="AB3" s="103" t="s">
        <v>57</v>
      </c>
      <c r="AC3" s="104"/>
      <c r="AD3" s="104"/>
    </row>
    <row r="4" spans="1:30" ht="15.75" customHeight="1">
      <c r="A4" s="56"/>
      <c r="B4" s="56"/>
      <c r="C4" s="57"/>
      <c r="D4" s="60" t="s">
        <v>64</v>
      </c>
      <c r="E4" s="62" t="s">
        <v>90</v>
      </c>
      <c r="F4" s="63"/>
      <c r="G4" s="62" t="s">
        <v>92</v>
      </c>
      <c r="H4" s="63"/>
      <c r="I4" s="66" t="s">
        <v>94</v>
      </c>
      <c r="J4" s="67"/>
      <c r="K4" s="60" t="s">
        <v>65</v>
      </c>
      <c r="L4" s="72" t="s">
        <v>50</v>
      </c>
      <c r="M4" s="73"/>
      <c r="N4" s="72" t="s">
        <v>49</v>
      </c>
      <c r="O4" s="99"/>
      <c r="P4" s="100"/>
      <c r="Q4" s="100"/>
      <c r="R4" s="100"/>
      <c r="S4" s="100"/>
      <c r="T4" s="100"/>
      <c r="U4" s="100"/>
      <c r="V4" s="28" t="s">
        <v>56</v>
      </c>
      <c r="W4" s="20"/>
      <c r="X4" s="20"/>
      <c r="Y4" s="20"/>
      <c r="Z4" s="20"/>
      <c r="AA4" s="21"/>
      <c r="AB4" s="105"/>
      <c r="AC4" s="106"/>
      <c r="AD4" s="106"/>
    </row>
    <row r="5" spans="1:30" ht="15.75" customHeight="1">
      <c r="A5" s="56"/>
      <c r="B5" s="56"/>
      <c r="C5" s="57"/>
      <c r="D5" s="70"/>
      <c r="E5" s="68" t="s">
        <v>91</v>
      </c>
      <c r="F5" s="69"/>
      <c r="G5" s="68" t="s">
        <v>93</v>
      </c>
      <c r="H5" s="69"/>
      <c r="I5" s="64" t="s">
        <v>60</v>
      </c>
      <c r="J5" s="65"/>
      <c r="K5" s="70"/>
      <c r="L5" s="74"/>
      <c r="M5" s="75"/>
      <c r="N5" s="74"/>
      <c r="O5" s="100"/>
      <c r="P5" s="10" t="s">
        <v>2</v>
      </c>
      <c r="Q5" s="21"/>
      <c r="R5" s="79" t="s">
        <v>53</v>
      </c>
      <c r="S5" s="20" t="s">
        <v>55</v>
      </c>
      <c r="T5" s="20"/>
      <c r="U5" s="21"/>
      <c r="V5" s="20" t="s">
        <v>2</v>
      </c>
      <c r="W5" s="21"/>
      <c r="X5" s="79" t="s">
        <v>53</v>
      </c>
      <c r="Y5" s="20" t="s">
        <v>3</v>
      </c>
      <c r="Z5" s="20"/>
      <c r="AA5" s="21"/>
      <c r="AB5" s="107"/>
      <c r="AC5" s="108"/>
      <c r="AD5" s="108"/>
    </row>
    <row r="6" spans="1:30" ht="15.75" customHeight="1">
      <c r="A6" s="56"/>
      <c r="B6" s="56"/>
      <c r="C6" s="57"/>
      <c r="D6" s="70"/>
      <c r="E6" s="60" t="s">
        <v>48</v>
      </c>
      <c r="F6" s="60" t="s">
        <v>5</v>
      </c>
      <c r="G6" s="60" t="s">
        <v>48</v>
      </c>
      <c r="H6" s="60" t="s">
        <v>5</v>
      </c>
      <c r="I6" s="60" t="s">
        <v>48</v>
      </c>
      <c r="J6" s="60" t="s">
        <v>5</v>
      </c>
      <c r="K6" s="70"/>
      <c r="L6" s="60" t="s">
        <v>6</v>
      </c>
      <c r="M6" s="60" t="s">
        <v>7</v>
      </c>
      <c r="N6" s="60" t="s">
        <v>6</v>
      </c>
      <c r="O6" s="72" t="s">
        <v>7</v>
      </c>
      <c r="P6" s="77" t="s">
        <v>4</v>
      </c>
      <c r="Q6" s="79" t="s">
        <v>54</v>
      </c>
      <c r="R6" s="102"/>
      <c r="S6" s="60" t="s">
        <v>4</v>
      </c>
      <c r="T6" s="60" t="s">
        <v>6</v>
      </c>
      <c r="U6" s="60" t="s">
        <v>7</v>
      </c>
      <c r="V6" s="60" t="s">
        <v>4</v>
      </c>
      <c r="W6" s="79" t="s">
        <v>54</v>
      </c>
      <c r="X6" s="102"/>
      <c r="Y6" s="60" t="s">
        <v>4</v>
      </c>
      <c r="Z6" s="60" t="s">
        <v>6</v>
      </c>
      <c r="AA6" s="60" t="s">
        <v>7</v>
      </c>
      <c r="AB6" s="60" t="s">
        <v>4</v>
      </c>
      <c r="AC6" s="60" t="s">
        <v>6</v>
      </c>
      <c r="AD6" s="72" t="s">
        <v>7</v>
      </c>
    </row>
    <row r="7" spans="1:30" ht="15.75" customHeight="1">
      <c r="A7" s="58"/>
      <c r="B7" s="58"/>
      <c r="C7" s="91"/>
      <c r="D7" s="71"/>
      <c r="E7" s="61"/>
      <c r="F7" s="61"/>
      <c r="G7" s="61"/>
      <c r="H7" s="61"/>
      <c r="I7" s="61"/>
      <c r="J7" s="61"/>
      <c r="K7" s="71"/>
      <c r="L7" s="61"/>
      <c r="M7" s="61"/>
      <c r="N7" s="61"/>
      <c r="O7" s="76"/>
      <c r="P7" s="78"/>
      <c r="Q7" s="80"/>
      <c r="R7" s="80"/>
      <c r="S7" s="61"/>
      <c r="T7" s="61"/>
      <c r="U7" s="61"/>
      <c r="V7" s="61"/>
      <c r="W7" s="80"/>
      <c r="X7" s="80"/>
      <c r="Y7" s="61"/>
      <c r="Z7" s="61"/>
      <c r="AA7" s="61"/>
      <c r="AB7" s="61"/>
      <c r="AC7" s="61"/>
      <c r="AD7" s="76"/>
    </row>
    <row r="8" spans="1:30" ht="24" customHeight="1">
      <c r="A8" s="96" t="s">
        <v>88</v>
      </c>
      <c r="B8" s="96"/>
      <c r="C8" s="23"/>
      <c r="D8" s="16">
        <v>231</v>
      </c>
      <c r="E8" s="24">
        <v>26</v>
      </c>
      <c r="F8" s="24">
        <v>6</v>
      </c>
      <c r="G8" s="24">
        <v>98</v>
      </c>
      <c r="H8" s="24">
        <v>6</v>
      </c>
      <c r="I8" s="24">
        <v>86</v>
      </c>
      <c r="J8" s="24">
        <v>9</v>
      </c>
      <c r="K8" s="16">
        <v>20523</v>
      </c>
      <c r="L8" s="24">
        <v>9854</v>
      </c>
      <c r="M8" s="24">
        <v>9718</v>
      </c>
      <c r="N8" s="24">
        <v>578</v>
      </c>
      <c r="O8" s="24">
        <v>373</v>
      </c>
      <c r="P8" s="24">
        <v>14379</v>
      </c>
      <c r="Q8" s="25">
        <v>12647</v>
      </c>
      <c r="R8" s="25">
        <v>14540</v>
      </c>
      <c r="S8" s="15">
        <v>10139</v>
      </c>
      <c r="T8" s="25">
        <v>5669</v>
      </c>
      <c r="U8" s="25">
        <v>4470</v>
      </c>
      <c r="V8" s="25">
        <v>13268</v>
      </c>
      <c r="W8" s="25">
        <v>11870</v>
      </c>
      <c r="X8" s="25">
        <v>14169</v>
      </c>
      <c r="Y8" s="15">
        <v>9855</v>
      </c>
      <c r="Z8" s="25">
        <v>5486</v>
      </c>
      <c r="AA8" s="25">
        <v>4369</v>
      </c>
      <c r="AB8" s="15">
        <v>10271</v>
      </c>
      <c r="AC8" s="25">
        <v>5753</v>
      </c>
      <c r="AD8" s="24">
        <v>4518</v>
      </c>
    </row>
    <row r="9" spans="1:30" s="2" customFormat="1" ht="24" customHeight="1">
      <c r="A9" s="97" t="s">
        <v>89</v>
      </c>
      <c r="B9" s="97"/>
      <c r="C9" s="32"/>
      <c r="D9" s="26">
        <f aca="true" t="shared" si="0" ref="D9:D24">SUM(E9:J9)</f>
        <v>232</v>
      </c>
      <c r="E9" s="26">
        <f aca="true" t="shared" si="1" ref="E9:J9">E10+E20+E24+E35+E49+E55+E65+E73</f>
        <v>29</v>
      </c>
      <c r="F9" s="26">
        <f t="shared" si="1"/>
        <v>3</v>
      </c>
      <c r="G9" s="26">
        <f>G10+G20+G24+G35+G49+G55+G65+G73</f>
        <v>95</v>
      </c>
      <c r="H9" s="26">
        <f t="shared" si="1"/>
        <v>9</v>
      </c>
      <c r="I9" s="26">
        <f t="shared" si="1"/>
        <v>87</v>
      </c>
      <c r="J9" s="26">
        <f t="shared" si="1"/>
        <v>9</v>
      </c>
      <c r="K9" s="26">
        <f>SUM(L9:O9)</f>
        <v>19065</v>
      </c>
      <c r="L9" s="26">
        <f aca="true" t="shared" si="2" ref="L9:AD9">L10+L20+L24+L35+L49+L55+L65+L73</f>
        <v>9067</v>
      </c>
      <c r="M9" s="26">
        <f t="shared" si="2"/>
        <v>9043</v>
      </c>
      <c r="N9" s="26">
        <f t="shared" si="2"/>
        <v>640</v>
      </c>
      <c r="O9" s="26">
        <f t="shared" si="2"/>
        <v>315</v>
      </c>
      <c r="P9" s="26">
        <f t="shared" si="2"/>
        <v>13816</v>
      </c>
      <c r="Q9" s="26">
        <f t="shared" si="2"/>
        <v>12202</v>
      </c>
      <c r="R9" s="26">
        <f t="shared" si="2"/>
        <v>13026</v>
      </c>
      <c r="S9" s="26">
        <f t="shared" si="2"/>
        <v>9163</v>
      </c>
      <c r="T9" s="26">
        <f>T10+T20+T24+T35+T49+T55+T65+T73</f>
        <v>5112</v>
      </c>
      <c r="U9" s="26">
        <f t="shared" si="2"/>
        <v>4051</v>
      </c>
      <c r="V9" s="26">
        <f t="shared" si="2"/>
        <v>12840</v>
      </c>
      <c r="W9" s="26">
        <f t="shared" si="2"/>
        <v>11465</v>
      </c>
      <c r="X9" s="26">
        <f t="shared" si="2"/>
        <v>12595</v>
      </c>
      <c r="Y9" s="26">
        <f t="shared" si="2"/>
        <v>8833</v>
      </c>
      <c r="Z9" s="26">
        <f t="shared" si="2"/>
        <v>4892</v>
      </c>
      <c r="AA9" s="26">
        <f t="shared" si="2"/>
        <v>3941</v>
      </c>
      <c r="AB9" s="26">
        <f t="shared" si="2"/>
        <v>9591</v>
      </c>
      <c r="AC9" s="26">
        <f t="shared" si="2"/>
        <v>5330</v>
      </c>
      <c r="AD9" s="26">
        <f t="shared" si="2"/>
        <v>4261</v>
      </c>
    </row>
    <row r="10" spans="1:30" ht="21.75" customHeight="1">
      <c r="A10" s="48"/>
      <c r="B10" s="45" t="s">
        <v>4</v>
      </c>
      <c r="C10" s="33"/>
      <c r="D10" s="34">
        <f t="shared" si="0"/>
        <v>35</v>
      </c>
      <c r="E10" s="34">
        <f aca="true" t="shared" si="3" ref="E10:J10">SUM(E11:E19)</f>
        <v>2</v>
      </c>
      <c r="F10" s="34">
        <f t="shared" si="3"/>
        <v>0</v>
      </c>
      <c r="G10" s="34">
        <f t="shared" si="3"/>
        <v>20</v>
      </c>
      <c r="H10" s="34">
        <f t="shared" si="3"/>
        <v>2</v>
      </c>
      <c r="I10" s="34">
        <f t="shared" si="3"/>
        <v>9</v>
      </c>
      <c r="J10" s="34">
        <f t="shared" si="3"/>
        <v>2</v>
      </c>
      <c r="K10" s="34">
        <f aca="true" t="shared" si="4" ref="K10:K24">SUM(L10:O10)</f>
        <v>3231</v>
      </c>
      <c r="L10" s="34">
        <f aca="true" t="shared" si="5" ref="L10:AD10">SUM(L11:L19)</f>
        <v>2712</v>
      </c>
      <c r="M10" s="34">
        <f t="shared" si="5"/>
        <v>311</v>
      </c>
      <c r="N10" s="34">
        <f t="shared" si="5"/>
        <v>133</v>
      </c>
      <c r="O10" s="34">
        <f t="shared" si="5"/>
        <v>75</v>
      </c>
      <c r="P10" s="34">
        <f t="shared" si="5"/>
        <v>2363</v>
      </c>
      <c r="Q10" s="34">
        <f t="shared" si="5"/>
        <v>1595</v>
      </c>
      <c r="R10" s="34">
        <f t="shared" si="5"/>
        <v>1685</v>
      </c>
      <c r="S10" s="34">
        <f t="shared" si="5"/>
        <v>1559</v>
      </c>
      <c r="T10" s="34">
        <f t="shared" si="5"/>
        <v>1367</v>
      </c>
      <c r="U10" s="34">
        <f t="shared" si="5"/>
        <v>192</v>
      </c>
      <c r="V10" s="34">
        <f t="shared" si="5"/>
        <v>2204</v>
      </c>
      <c r="W10" s="34">
        <f t="shared" si="5"/>
        <v>1555</v>
      </c>
      <c r="X10" s="34">
        <f t="shared" si="5"/>
        <v>1551</v>
      </c>
      <c r="Y10" s="34">
        <f t="shared" si="5"/>
        <v>1456</v>
      </c>
      <c r="Z10" s="34">
        <f t="shared" si="5"/>
        <v>1302</v>
      </c>
      <c r="AA10" s="34">
        <f t="shared" si="5"/>
        <v>154</v>
      </c>
      <c r="AB10" s="34">
        <f t="shared" si="5"/>
        <v>1697</v>
      </c>
      <c r="AC10" s="34">
        <f t="shared" si="5"/>
        <v>1469</v>
      </c>
      <c r="AD10" s="34">
        <f t="shared" si="5"/>
        <v>228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98" t="s">
        <v>81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25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98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0</v>
      </c>
      <c r="AC13" s="16">
        <v>0</v>
      </c>
      <c r="AD13" s="16">
        <v>0</v>
      </c>
    </row>
    <row r="14" spans="1:30" ht="21.75" customHeight="1">
      <c r="A14" s="98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98"/>
      <c r="B15" s="44" t="s">
        <v>12</v>
      </c>
      <c r="C15" s="17"/>
      <c r="D15" s="16">
        <f t="shared" si="0"/>
        <v>11</v>
      </c>
      <c r="E15" s="16">
        <v>2</v>
      </c>
      <c r="F15" s="16">
        <v>0</v>
      </c>
      <c r="G15" s="16">
        <v>6</v>
      </c>
      <c r="H15" s="16">
        <v>0</v>
      </c>
      <c r="I15" s="16">
        <v>3</v>
      </c>
      <c r="J15" s="16">
        <v>0</v>
      </c>
      <c r="K15" s="16">
        <f t="shared" si="4"/>
        <v>1688</v>
      </c>
      <c r="L15" s="16">
        <v>1641</v>
      </c>
      <c r="M15" s="16">
        <v>47</v>
      </c>
      <c r="N15" s="16">
        <v>0</v>
      </c>
      <c r="O15" s="16">
        <v>0</v>
      </c>
      <c r="P15" s="16">
        <v>1180</v>
      </c>
      <c r="Q15" s="16">
        <v>710</v>
      </c>
      <c r="R15" s="16">
        <v>882</v>
      </c>
      <c r="S15" s="16">
        <f t="shared" si="6"/>
        <v>823</v>
      </c>
      <c r="T15" s="16">
        <v>798</v>
      </c>
      <c r="U15" s="16">
        <v>25</v>
      </c>
      <c r="V15" s="16">
        <v>1180</v>
      </c>
      <c r="W15" s="16">
        <v>710</v>
      </c>
      <c r="X15" s="16">
        <v>882</v>
      </c>
      <c r="Y15" s="16">
        <f t="shared" si="7"/>
        <v>823</v>
      </c>
      <c r="Z15" s="16">
        <v>798</v>
      </c>
      <c r="AA15" s="16">
        <v>25</v>
      </c>
      <c r="AB15" s="16">
        <f t="shared" si="8"/>
        <v>959</v>
      </c>
      <c r="AC15" s="16">
        <v>946</v>
      </c>
      <c r="AD15" s="16">
        <v>13</v>
      </c>
    </row>
    <row r="16" spans="1:30" ht="21.75" customHeight="1">
      <c r="A16" s="98"/>
      <c r="B16" s="44" t="s">
        <v>13</v>
      </c>
      <c r="C16" s="17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4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f t="shared" si="6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7"/>
        <v>0</v>
      </c>
      <c r="Z16" s="16">
        <v>0</v>
      </c>
      <c r="AA16" s="16">
        <v>0</v>
      </c>
      <c r="AB16" s="16">
        <f t="shared" si="8"/>
        <v>0</v>
      </c>
      <c r="AC16" s="16">
        <v>0</v>
      </c>
      <c r="AD16" s="16">
        <v>0</v>
      </c>
    </row>
    <row r="17" spans="1:30" ht="21.75" customHeight="1">
      <c r="A17" s="98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51</v>
      </c>
      <c r="L17" s="16">
        <v>18</v>
      </c>
      <c r="M17" s="16">
        <v>33</v>
      </c>
      <c r="N17" s="16">
        <v>0</v>
      </c>
      <c r="O17" s="16">
        <v>0</v>
      </c>
      <c r="P17" s="16">
        <v>40</v>
      </c>
      <c r="Q17" s="16">
        <v>40</v>
      </c>
      <c r="R17" s="16">
        <v>28</v>
      </c>
      <c r="S17" s="16">
        <f t="shared" si="6"/>
        <v>27</v>
      </c>
      <c r="T17" s="16">
        <v>7</v>
      </c>
      <c r="U17" s="16">
        <v>20</v>
      </c>
      <c r="V17" s="16">
        <v>40</v>
      </c>
      <c r="W17" s="16">
        <v>40</v>
      </c>
      <c r="X17" s="16">
        <v>28</v>
      </c>
      <c r="Y17" s="16">
        <f t="shared" si="7"/>
        <v>27</v>
      </c>
      <c r="Z17" s="16">
        <v>7</v>
      </c>
      <c r="AA17" s="16">
        <v>20</v>
      </c>
      <c r="AB17" s="16">
        <f t="shared" si="8"/>
        <v>41</v>
      </c>
      <c r="AC17" s="16">
        <v>16</v>
      </c>
      <c r="AD17" s="16">
        <v>25</v>
      </c>
    </row>
    <row r="18" spans="1:30" ht="21.75" customHeight="1">
      <c r="A18" s="55"/>
      <c r="B18" s="44" t="s">
        <v>15</v>
      </c>
      <c r="C18" s="17"/>
      <c r="D18" s="16">
        <f t="shared" si="0"/>
        <v>13</v>
      </c>
      <c r="E18" s="16">
        <v>0</v>
      </c>
      <c r="F18" s="16">
        <v>0</v>
      </c>
      <c r="G18" s="16">
        <v>9</v>
      </c>
      <c r="H18" s="16">
        <v>0</v>
      </c>
      <c r="I18" s="16">
        <v>3</v>
      </c>
      <c r="J18" s="16">
        <v>1</v>
      </c>
      <c r="K18" s="16">
        <f t="shared" si="4"/>
        <v>819</v>
      </c>
      <c r="L18" s="16">
        <v>579</v>
      </c>
      <c r="M18" s="16">
        <v>186</v>
      </c>
      <c r="N18" s="16">
        <v>0</v>
      </c>
      <c r="O18" s="16">
        <v>54</v>
      </c>
      <c r="P18" s="16">
        <v>640</v>
      </c>
      <c r="Q18" s="16">
        <v>640</v>
      </c>
      <c r="R18" s="16">
        <v>402</v>
      </c>
      <c r="S18" s="16">
        <f t="shared" si="6"/>
        <v>390</v>
      </c>
      <c r="T18" s="16">
        <v>274</v>
      </c>
      <c r="U18" s="16">
        <v>116</v>
      </c>
      <c r="V18" s="16">
        <v>600</v>
      </c>
      <c r="W18" s="16">
        <v>600</v>
      </c>
      <c r="X18" s="16">
        <v>374</v>
      </c>
      <c r="Y18" s="16">
        <f t="shared" si="7"/>
        <v>362</v>
      </c>
      <c r="Z18" s="16">
        <v>274</v>
      </c>
      <c r="AA18" s="16">
        <v>88</v>
      </c>
      <c r="AB18" s="16">
        <f t="shared" si="8"/>
        <v>454</v>
      </c>
      <c r="AC18" s="16">
        <v>287</v>
      </c>
      <c r="AD18" s="16">
        <v>167</v>
      </c>
    </row>
    <row r="19" spans="1:30" ht="21.75" customHeight="1">
      <c r="A19" s="49"/>
      <c r="B19" s="44" t="s">
        <v>5</v>
      </c>
      <c r="C19" s="17"/>
      <c r="D19" s="16">
        <f t="shared" si="0"/>
        <v>10</v>
      </c>
      <c r="E19" s="16">
        <v>0</v>
      </c>
      <c r="F19" s="16">
        <v>0</v>
      </c>
      <c r="G19" s="16">
        <v>4</v>
      </c>
      <c r="H19" s="16">
        <v>2</v>
      </c>
      <c r="I19" s="16">
        <v>3</v>
      </c>
      <c r="J19" s="16">
        <v>1</v>
      </c>
      <c r="K19" s="16">
        <f t="shared" si="4"/>
        <v>673</v>
      </c>
      <c r="L19" s="16">
        <v>474</v>
      </c>
      <c r="M19" s="16">
        <v>45</v>
      </c>
      <c r="N19" s="16">
        <v>133</v>
      </c>
      <c r="O19" s="16">
        <v>21</v>
      </c>
      <c r="P19" s="16">
        <v>478</v>
      </c>
      <c r="Q19" s="16">
        <v>205</v>
      </c>
      <c r="R19" s="16">
        <v>373</v>
      </c>
      <c r="S19" s="16">
        <f t="shared" si="6"/>
        <v>319</v>
      </c>
      <c r="T19" s="16">
        <v>288</v>
      </c>
      <c r="U19" s="16">
        <v>31</v>
      </c>
      <c r="V19" s="16">
        <v>359</v>
      </c>
      <c r="W19" s="16">
        <v>205</v>
      </c>
      <c r="X19" s="16">
        <v>267</v>
      </c>
      <c r="Y19" s="16">
        <f t="shared" si="7"/>
        <v>244</v>
      </c>
      <c r="Z19" s="16">
        <v>223</v>
      </c>
      <c r="AA19" s="16">
        <v>21</v>
      </c>
      <c r="AB19" s="16">
        <f t="shared" si="8"/>
        <v>243</v>
      </c>
      <c r="AC19" s="16">
        <v>220</v>
      </c>
      <c r="AD19" s="16">
        <v>23</v>
      </c>
    </row>
    <row r="20" spans="1:30" ht="21.75" customHeight="1">
      <c r="A20" s="92" t="s">
        <v>46</v>
      </c>
      <c r="B20" s="45" t="s">
        <v>4</v>
      </c>
      <c r="C20" s="33"/>
      <c r="D20" s="34">
        <f t="shared" si="0"/>
        <v>5</v>
      </c>
      <c r="E20" s="34">
        <f aca="true" t="shared" si="9" ref="E20:J20">SUM(E21:E23)</f>
        <v>2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4"/>
        <v>250</v>
      </c>
      <c r="L20" s="34">
        <f aca="true" t="shared" si="10" ref="L20:AD20">SUM(L21:L23)</f>
        <v>154</v>
      </c>
      <c r="M20" s="34">
        <f t="shared" si="10"/>
        <v>96</v>
      </c>
      <c r="N20" s="34">
        <f t="shared" si="10"/>
        <v>0</v>
      </c>
      <c r="O20" s="34">
        <f t="shared" si="10"/>
        <v>0</v>
      </c>
      <c r="P20" s="34">
        <f t="shared" si="10"/>
        <v>235</v>
      </c>
      <c r="Q20" s="34">
        <f t="shared" si="10"/>
        <v>235</v>
      </c>
      <c r="R20" s="34">
        <f t="shared" si="10"/>
        <v>156</v>
      </c>
      <c r="S20" s="34">
        <f t="shared" si="10"/>
        <v>132</v>
      </c>
      <c r="T20" s="34">
        <f t="shared" si="10"/>
        <v>81</v>
      </c>
      <c r="U20" s="34">
        <f t="shared" si="10"/>
        <v>51</v>
      </c>
      <c r="V20" s="34">
        <f t="shared" si="10"/>
        <v>235</v>
      </c>
      <c r="W20" s="34">
        <f t="shared" si="10"/>
        <v>235</v>
      </c>
      <c r="X20" s="34">
        <f t="shared" si="10"/>
        <v>156</v>
      </c>
      <c r="Y20" s="34">
        <f t="shared" si="10"/>
        <v>132</v>
      </c>
      <c r="Z20" s="34">
        <f t="shared" si="10"/>
        <v>81</v>
      </c>
      <c r="AA20" s="34">
        <f t="shared" si="10"/>
        <v>51</v>
      </c>
      <c r="AB20" s="34">
        <f t="shared" si="10"/>
        <v>137</v>
      </c>
      <c r="AC20" s="34">
        <f t="shared" si="10"/>
        <v>83</v>
      </c>
      <c r="AD20" s="34">
        <f t="shared" si="10"/>
        <v>54</v>
      </c>
    </row>
    <row r="21" spans="1:30" ht="21.75" customHeight="1">
      <c r="A21" s="85"/>
      <c r="B21" s="44" t="s">
        <v>80</v>
      </c>
      <c r="C21" s="17"/>
      <c r="D21" s="16">
        <f t="shared" si="0"/>
        <v>3</v>
      </c>
      <c r="E21" s="16">
        <v>2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122</v>
      </c>
      <c r="L21" s="16">
        <v>91</v>
      </c>
      <c r="M21" s="16">
        <v>31</v>
      </c>
      <c r="N21" s="16">
        <v>0</v>
      </c>
      <c r="O21" s="16">
        <v>0</v>
      </c>
      <c r="P21" s="16">
        <v>85</v>
      </c>
      <c r="Q21" s="16">
        <v>85</v>
      </c>
      <c r="R21" s="16">
        <v>104</v>
      </c>
      <c r="S21" s="16">
        <f>T21+U21</f>
        <v>80</v>
      </c>
      <c r="T21" s="16">
        <v>57</v>
      </c>
      <c r="U21" s="16">
        <v>23</v>
      </c>
      <c r="V21" s="16">
        <v>85</v>
      </c>
      <c r="W21" s="16">
        <v>85</v>
      </c>
      <c r="X21" s="16">
        <v>104</v>
      </c>
      <c r="Y21" s="16">
        <f>Z21+AA21</f>
        <v>80</v>
      </c>
      <c r="Z21" s="16">
        <v>57</v>
      </c>
      <c r="AA21" s="16">
        <v>23</v>
      </c>
      <c r="AB21" s="16">
        <f>AC21+AD21</f>
        <v>66</v>
      </c>
      <c r="AC21" s="16">
        <v>52</v>
      </c>
      <c r="AD21" s="16">
        <v>14</v>
      </c>
    </row>
    <row r="22" spans="1:30" ht="21.75" customHeight="1">
      <c r="A22" s="85"/>
      <c r="B22" s="44" t="s">
        <v>79</v>
      </c>
      <c r="C22" s="17"/>
      <c r="D22" s="16">
        <f>SUM(E22:J22)</f>
        <v>2</v>
      </c>
      <c r="E22" s="16">
        <v>0</v>
      </c>
      <c r="F22" s="16">
        <v>0</v>
      </c>
      <c r="G22" s="16">
        <v>1</v>
      </c>
      <c r="H22" s="16">
        <v>0</v>
      </c>
      <c r="I22" s="16">
        <v>1</v>
      </c>
      <c r="J22" s="16">
        <v>0</v>
      </c>
      <c r="K22" s="16">
        <f>SUM(L22:O22)</f>
        <v>128</v>
      </c>
      <c r="L22" s="16">
        <v>63</v>
      </c>
      <c r="M22" s="16">
        <v>65</v>
      </c>
      <c r="N22" s="16">
        <v>0</v>
      </c>
      <c r="O22" s="16">
        <v>0</v>
      </c>
      <c r="P22" s="16">
        <v>150</v>
      </c>
      <c r="Q22" s="16">
        <v>150</v>
      </c>
      <c r="R22" s="16">
        <v>52</v>
      </c>
      <c r="S22" s="16">
        <f>T22+U22</f>
        <v>52</v>
      </c>
      <c r="T22" s="16">
        <v>24</v>
      </c>
      <c r="U22" s="16">
        <v>28</v>
      </c>
      <c r="V22" s="16">
        <v>150</v>
      </c>
      <c r="W22" s="16">
        <v>150</v>
      </c>
      <c r="X22" s="16">
        <v>52</v>
      </c>
      <c r="Y22" s="16">
        <f>Z22+AA22</f>
        <v>52</v>
      </c>
      <c r="Z22" s="16">
        <v>24</v>
      </c>
      <c r="AA22" s="16">
        <v>28</v>
      </c>
      <c r="AB22" s="16">
        <f>AC22+AD22</f>
        <v>71</v>
      </c>
      <c r="AC22" s="16">
        <v>31</v>
      </c>
      <c r="AD22" s="16">
        <v>40</v>
      </c>
    </row>
    <row r="23" spans="1:30" ht="21.75" customHeight="1">
      <c r="A23" s="93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78</v>
      </c>
      <c r="E24" s="16">
        <f aca="true" t="shared" si="11" ref="E24:J24">SUM(E25:E34)</f>
        <v>2</v>
      </c>
      <c r="F24" s="16">
        <f t="shared" si="11"/>
        <v>0</v>
      </c>
      <c r="G24" s="16">
        <f t="shared" si="11"/>
        <v>15</v>
      </c>
      <c r="H24" s="16">
        <f t="shared" si="11"/>
        <v>0</v>
      </c>
      <c r="I24" s="16">
        <f t="shared" si="11"/>
        <v>55</v>
      </c>
      <c r="J24" s="16">
        <f t="shared" si="11"/>
        <v>6</v>
      </c>
      <c r="K24" s="16">
        <f t="shared" si="4"/>
        <v>7877</v>
      </c>
      <c r="L24" s="16">
        <f aca="true" t="shared" si="12" ref="L24:AD24">SUM(L25:L34)</f>
        <v>2090</v>
      </c>
      <c r="M24" s="16">
        <f t="shared" si="12"/>
        <v>5256</v>
      </c>
      <c r="N24" s="16">
        <f t="shared" si="12"/>
        <v>401</v>
      </c>
      <c r="O24" s="16">
        <f t="shared" si="12"/>
        <v>130</v>
      </c>
      <c r="P24" s="16">
        <f t="shared" si="12"/>
        <v>3444</v>
      </c>
      <c r="Q24" s="16">
        <f t="shared" si="12"/>
        <v>3204</v>
      </c>
      <c r="R24" s="16">
        <f t="shared" si="12"/>
        <v>5533</v>
      </c>
      <c r="S24" s="16">
        <f t="shared" si="12"/>
        <v>2727</v>
      </c>
      <c r="T24" s="16">
        <f t="shared" si="12"/>
        <v>832</v>
      </c>
      <c r="U24" s="16">
        <f t="shared" si="12"/>
        <v>1895</v>
      </c>
      <c r="V24" s="16">
        <f t="shared" si="12"/>
        <v>3194</v>
      </c>
      <c r="W24" s="16">
        <f t="shared" si="12"/>
        <v>2954</v>
      </c>
      <c r="X24" s="16">
        <f t="shared" si="12"/>
        <v>5303</v>
      </c>
      <c r="Y24" s="16">
        <f t="shared" si="12"/>
        <v>2562</v>
      </c>
      <c r="Z24" s="16">
        <f t="shared" si="12"/>
        <v>703</v>
      </c>
      <c r="AA24" s="16">
        <f t="shared" si="12"/>
        <v>1859</v>
      </c>
      <c r="AB24" s="16">
        <f t="shared" si="12"/>
        <v>2660</v>
      </c>
      <c r="AC24" s="16">
        <f t="shared" si="12"/>
        <v>732</v>
      </c>
      <c r="AD24" s="16">
        <f t="shared" si="12"/>
        <v>1928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34</v>
      </c>
      <c r="E25" s="16">
        <v>0</v>
      </c>
      <c r="F25" s="16">
        <v>0</v>
      </c>
      <c r="G25" s="16">
        <v>6</v>
      </c>
      <c r="H25" s="16">
        <v>0</v>
      </c>
      <c r="I25" s="16">
        <v>27</v>
      </c>
      <c r="J25" s="16">
        <v>1</v>
      </c>
      <c r="K25" s="16">
        <f aca="true" t="shared" si="14" ref="K25:K41">SUM(L25:O25)</f>
        <v>4710</v>
      </c>
      <c r="L25" s="16">
        <v>719</v>
      </c>
      <c r="M25" s="16">
        <v>3896</v>
      </c>
      <c r="N25" s="16">
        <v>29</v>
      </c>
      <c r="O25" s="16">
        <v>66</v>
      </c>
      <c r="P25" s="16">
        <v>1810</v>
      </c>
      <c r="Q25" s="16">
        <v>1650</v>
      </c>
      <c r="R25" s="16">
        <v>3636</v>
      </c>
      <c r="S25" s="16">
        <f aca="true" t="shared" si="15" ref="S25:S34">T25+U25</f>
        <v>1626</v>
      </c>
      <c r="T25" s="16">
        <v>278</v>
      </c>
      <c r="U25" s="16">
        <v>1348</v>
      </c>
      <c r="V25" s="16">
        <v>1780</v>
      </c>
      <c r="W25" s="16">
        <v>1620</v>
      </c>
      <c r="X25" s="16">
        <v>3563</v>
      </c>
      <c r="Y25" s="16">
        <f aca="true" t="shared" si="16" ref="Y25:Y34">Z25+AA25</f>
        <v>1593</v>
      </c>
      <c r="Z25" s="16">
        <v>266</v>
      </c>
      <c r="AA25" s="16">
        <v>1327</v>
      </c>
      <c r="AB25" s="16">
        <f aca="true" t="shared" si="17" ref="AB25:AB34">AC25+AD25</f>
        <v>1562</v>
      </c>
      <c r="AC25" s="16">
        <v>171</v>
      </c>
      <c r="AD25" s="16">
        <v>1391</v>
      </c>
    </row>
    <row r="26" spans="1:30" ht="21.75" customHeight="1">
      <c r="A26" s="59" t="s">
        <v>82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247</v>
      </c>
      <c r="L26" s="16">
        <v>47</v>
      </c>
      <c r="M26" s="16">
        <v>200</v>
      </c>
      <c r="N26" s="16">
        <v>0</v>
      </c>
      <c r="O26" s="16">
        <v>0</v>
      </c>
      <c r="P26" s="16">
        <v>120</v>
      </c>
      <c r="Q26" s="16">
        <v>120</v>
      </c>
      <c r="R26" s="16">
        <v>228</v>
      </c>
      <c r="S26" s="16">
        <f t="shared" si="15"/>
        <v>126</v>
      </c>
      <c r="T26" s="16">
        <v>24</v>
      </c>
      <c r="U26" s="16">
        <v>102</v>
      </c>
      <c r="V26" s="16">
        <v>120</v>
      </c>
      <c r="W26" s="16">
        <v>120</v>
      </c>
      <c r="X26" s="16">
        <v>228</v>
      </c>
      <c r="Y26" s="16">
        <f t="shared" si="16"/>
        <v>126</v>
      </c>
      <c r="Z26" s="16">
        <v>24</v>
      </c>
      <c r="AA26" s="16">
        <v>102</v>
      </c>
      <c r="AB26" s="16">
        <f t="shared" si="17"/>
        <v>122</v>
      </c>
      <c r="AC26" s="16">
        <v>24</v>
      </c>
      <c r="AD26" s="16">
        <v>98</v>
      </c>
    </row>
    <row r="27" spans="1:30" ht="21.75" customHeight="1">
      <c r="A27" s="59"/>
      <c r="B27" s="44" t="s">
        <v>18</v>
      </c>
      <c r="C27" s="17"/>
      <c r="D27" s="16">
        <f t="shared" si="13"/>
        <v>4</v>
      </c>
      <c r="E27" s="16">
        <v>0</v>
      </c>
      <c r="F27" s="16">
        <v>0</v>
      </c>
      <c r="G27" s="16">
        <v>1</v>
      </c>
      <c r="H27" s="16">
        <v>0</v>
      </c>
      <c r="I27" s="16">
        <v>3</v>
      </c>
      <c r="J27" s="16">
        <v>0</v>
      </c>
      <c r="K27" s="16">
        <f t="shared" si="14"/>
        <v>221</v>
      </c>
      <c r="L27" s="16">
        <v>1</v>
      </c>
      <c r="M27" s="16">
        <v>220</v>
      </c>
      <c r="N27" s="16">
        <v>0</v>
      </c>
      <c r="O27" s="16">
        <v>0</v>
      </c>
      <c r="P27" s="16">
        <v>184</v>
      </c>
      <c r="Q27" s="16">
        <v>144</v>
      </c>
      <c r="R27" s="16">
        <v>107</v>
      </c>
      <c r="S27" s="16">
        <f t="shared" si="15"/>
        <v>81</v>
      </c>
      <c r="T27" s="16">
        <v>0</v>
      </c>
      <c r="U27" s="16">
        <v>81</v>
      </c>
      <c r="V27" s="16">
        <v>184</v>
      </c>
      <c r="W27" s="16">
        <v>144</v>
      </c>
      <c r="X27" s="16">
        <v>107</v>
      </c>
      <c r="Y27" s="16">
        <f t="shared" si="16"/>
        <v>81</v>
      </c>
      <c r="Z27" s="16">
        <v>0</v>
      </c>
      <c r="AA27" s="16">
        <v>81</v>
      </c>
      <c r="AB27" s="16">
        <f t="shared" si="17"/>
        <v>77</v>
      </c>
      <c r="AC27" s="16">
        <v>1</v>
      </c>
      <c r="AD27" s="16">
        <v>76</v>
      </c>
    </row>
    <row r="28" spans="1:30" ht="21.75" customHeight="1">
      <c r="A28" s="59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113</v>
      </c>
      <c r="L28" s="16">
        <v>76</v>
      </c>
      <c r="M28" s="16">
        <v>37</v>
      </c>
      <c r="N28" s="16">
        <v>0</v>
      </c>
      <c r="O28" s="16">
        <v>0</v>
      </c>
      <c r="P28" s="16">
        <v>70</v>
      </c>
      <c r="Q28" s="16">
        <v>70</v>
      </c>
      <c r="R28" s="16">
        <v>61</v>
      </c>
      <c r="S28" s="16">
        <f t="shared" si="15"/>
        <v>50</v>
      </c>
      <c r="T28" s="16">
        <v>37</v>
      </c>
      <c r="U28" s="16">
        <v>13</v>
      </c>
      <c r="V28" s="16">
        <v>70</v>
      </c>
      <c r="W28" s="16">
        <v>70</v>
      </c>
      <c r="X28" s="16">
        <v>61</v>
      </c>
      <c r="Y28" s="16">
        <f t="shared" si="16"/>
        <v>50</v>
      </c>
      <c r="Z28" s="16">
        <v>37</v>
      </c>
      <c r="AA28" s="16">
        <v>13</v>
      </c>
      <c r="AB28" s="16">
        <f t="shared" si="17"/>
        <v>67</v>
      </c>
      <c r="AC28" s="16">
        <v>45</v>
      </c>
      <c r="AD28" s="16">
        <v>22</v>
      </c>
    </row>
    <row r="29" spans="1:30" ht="21.75" customHeight="1">
      <c r="A29" s="59"/>
      <c r="B29" s="44" t="s">
        <v>20</v>
      </c>
      <c r="C29" s="17"/>
      <c r="D29" s="16">
        <f t="shared" si="13"/>
        <v>4</v>
      </c>
      <c r="E29" s="16">
        <v>0</v>
      </c>
      <c r="F29" s="16">
        <v>0</v>
      </c>
      <c r="G29" s="16">
        <v>0</v>
      </c>
      <c r="H29" s="16">
        <v>0</v>
      </c>
      <c r="I29" s="16">
        <v>4</v>
      </c>
      <c r="J29" s="16">
        <v>0</v>
      </c>
      <c r="K29" s="16">
        <f t="shared" si="14"/>
        <v>286</v>
      </c>
      <c r="L29" s="16">
        <v>124</v>
      </c>
      <c r="M29" s="16">
        <v>162</v>
      </c>
      <c r="N29" s="16">
        <v>0</v>
      </c>
      <c r="O29" s="16">
        <v>0</v>
      </c>
      <c r="P29" s="16">
        <v>150</v>
      </c>
      <c r="Q29" s="16">
        <v>150</v>
      </c>
      <c r="R29" s="16">
        <v>102</v>
      </c>
      <c r="S29" s="16">
        <f t="shared" si="15"/>
        <v>85</v>
      </c>
      <c r="T29" s="16">
        <v>35</v>
      </c>
      <c r="U29" s="16">
        <v>50</v>
      </c>
      <c r="V29" s="16">
        <v>150</v>
      </c>
      <c r="W29" s="16">
        <v>150</v>
      </c>
      <c r="X29" s="16">
        <v>102</v>
      </c>
      <c r="Y29" s="16">
        <f t="shared" si="16"/>
        <v>85</v>
      </c>
      <c r="Z29" s="16">
        <v>35</v>
      </c>
      <c r="AA29" s="16">
        <v>50</v>
      </c>
      <c r="AB29" s="16">
        <f t="shared" si="17"/>
        <v>82</v>
      </c>
      <c r="AC29" s="16">
        <v>31</v>
      </c>
      <c r="AD29" s="16">
        <v>51</v>
      </c>
    </row>
    <row r="30" spans="1:30" ht="21.75" customHeight="1">
      <c r="A30" s="59"/>
      <c r="B30" s="44" t="s">
        <v>21</v>
      </c>
      <c r="C30" s="17"/>
      <c r="D30" s="16">
        <f t="shared" si="13"/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f t="shared" si="14"/>
        <v>80</v>
      </c>
      <c r="L30" s="16">
        <v>63</v>
      </c>
      <c r="M30" s="16">
        <v>17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5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f t="shared" si="16"/>
        <v>0</v>
      </c>
      <c r="Z30" s="16">
        <v>0</v>
      </c>
      <c r="AA30" s="16">
        <v>0</v>
      </c>
      <c r="AB30" s="16">
        <f t="shared" si="17"/>
        <v>70</v>
      </c>
      <c r="AC30" s="16">
        <v>55</v>
      </c>
      <c r="AD30" s="16">
        <v>15</v>
      </c>
    </row>
    <row r="31" spans="1:30" ht="21.75" customHeight="1">
      <c r="A31" s="59"/>
      <c r="B31" s="94" t="s">
        <v>66</v>
      </c>
      <c r="C31" s="95"/>
      <c r="D31" s="16">
        <f t="shared" si="13"/>
        <v>7</v>
      </c>
      <c r="E31" s="16">
        <v>0</v>
      </c>
      <c r="F31" s="16">
        <v>0</v>
      </c>
      <c r="G31" s="16">
        <v>0</v>
      </c>
      <c r="H31" s="16">
        <v>0</v>
      </c>
      <c r="I31" s="16">
        <v>5</v>
      </c>
      <c r="J31" s="16">
        <v>2</v>
      </c>
      <c r="K31" s="16">
        <f t="shared" si="14"/>
        <v>225</v>
      </c>
      <c r="L31" s="16">
        <v>129</v>
      </c>
      <c r="M31" s="16">
        <v>59</v>
      </c>
      <c r="N31" s="16">
        <v>30</v>
      </c>
      <c r="O31" s="16">
        <v>7</v>
      </c>
      <c r="P31" s="16">
        <v>240</v>
      </c>
      <c r="Q31" s="16">
        <v>240</v>
      </c>
      <c r="R31" s="16">
        <v>89</v>
      </c>
      <c r="S31" s="16">
        <f t="shared" si="15"/>
        <v>74</v>
      </c>
      <c r="T31" s="16">
        <v>52</v>
      </c>
      <c r="U31" s="16">
        <v>22</v>
      </c>
      <c r="V31" s="16">
        <v>180</v>
      </c>
      <c r="W31" s="16">
        <v>180</v>
      </c>
      <c r="X31" s="16">
        <v>71</v>
      </c>
      <c r="Y31" s="16">
        <f t="shared" si="16"/>
        <v>58</v>
      </c>
      <c r="Z31" s="16">
        <v>41</v>
      </c>
      <c r="AA31" s="16">
        <v>17</v>
      </c>
      <c r="AB31" s="16">
        <f t="shared" si="17"/>
        <v>90</v>
      </c>
      <c r="AC31" s="16">
        <v>61</v>
      </c>
      <c r="AD31" s="16">
        <v>29</v>
      </c>
    </row>
    <row r="32" spans="1:30" ht="21.75" customHeight="1">
      <c r="A32" s="59"/>
      <c r="B32" s="44" t="s">
        <v>61</v>
      </c>
      <c r="C32" s="17"/>
      <c r="D32" s="16">
        <f t="shared" si="13"/>
        <v>4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f t="shared" si="14"/>
        <v>533</v>
      </c>
      <c r="L32" s="16">
        <v>226</v>
      </c>
      <c r="M32" s="16">
        <v>61</v>
      </c>
      <c r="N32" s="16">
        <v>225</v>
      </c>
      <c r="O32" s="16">
        <v>21</v>
      </c>
      <c r="P32" s="16">
        <v>240</v>
      </c>
      <c r="Q32" s="16">
        <v>240</v>
      </c>
      <c r="R32" s="16">
        <v>217</v>
      </c>
      <c r="S32" s="16">
        <f t="shared" si="15"/>
        <v>184</v>
      </c>
      <c r="T32" s="16">
        <v>159</v>
      </c>
      <c r="U32" s="16">
        <v>25</v>
      </c>
      <c r="V32" s="16">
        <v>120</v>
      </c>
      <c r="W32" s="16">
        <v>120</v>
      </c>
      <c r="X32" s="16">
        <v>116</v>
      </c>
      <c r="Y32" s="16">
        <f t="shared" si="16"/>
        <v>99</v>
      </c>
      <c r="Z32" s="16">
        <v>79</v>
      </c>
      <c r="AA32" s="16">
        <v>20</v>
      </c>
      <c r="AB32" s="16">
        <f t="shared" si="17"/>
        <v>172</v>
      </c>
      <c r="AC32" s="16">
        <v>150</v>
      </c>
      <c r="AD32" s="16">
        <v>22</v>
      </c>
    </row>
    <row r="33" spans="1:30" ht="21.75" customHeight="1">
      <c r="A33" s="53"/>
      <c r="B33" s="50" t="s">
        <v>84</v>
      </c>
      <c r="C33" s="17"/>
      <c r="D33" s="16">
        <f>SUM(E33:J33)</f>
        <v>10</v>
      </c>
      <c r="E33" s="16">
        <v>0</v>
      </c>
      <c r="F33" s="16">
        <v>0</v>
      </c>
      <c r="G33" s="16">
        <v>0</v>
      </c>
      <c r="H33" s="16">
        <v>0</v>
      </c>
      <c r="I33" s="16">
        <v>9</v>
      </c>
      <c r="J33" s="16">
        <v>1</v>
      </c>
      <c r="K33" s="16">
        <f>SUM(L33:O33)</f>
        <v>1058</v>
      </c>
      <c r="L33" s="16">
        <v>545</v>
      </c>
      <c r="M33" s="16">
        <v>360</v>
      </c>
      <c r="N33" s="16">
        <v>117</v>
      </c>
      <c r="O33" s="16">
        <v>36</v>
      </c>
      <c r="P33" s="16">
        <v>320</v>
      </c>
      <c r="Q33" s="16">
        <v>280</v>
      </c>
      <c r="R33" s="16">
        <v>513</v>
      </c>
      <c r="S33" s="16">
        <f>T33+U33</f>
        <v>295</v>
      </c>
      <c r="T33" s="16">
        <v>177</v>
      </c>
      <c r="U33" s="16">
        <v>118</v>
      </c>
      <c r="V33" s="16">
        <v>280</v>
      </c>
      <c r="W33" s="16">
        <v>240</v>
      </c>
      <c r="X33" s="16">
        <v>475</v>
      </c>
      <c r="Y33" s="16">
        <f>Z33+AA33</f>
        <v>264</v>
      </c>
      <c r="Z33" s="16">
        <v>151</v>
      </c>
      <c r="AA33" s="16">
        <v>113</v>
      </c>
      <c r="AB33" s="16">
        <f>AC33+AD33</f>
        <v>221</v>
      </c>
      <c r="AC33" s="16">
        <v>122</v>
      </c>
      <c r="AD33" s="16">
        <v>99</v>
      </c>
    </row>
    <row r="34" spans="1:30" ht="21.75" customHeight="1">
      <c r="A34" s="38"/>
      <c r="B34" s="44" t="s">
        <v>5</v>
      </c>
      <c r="C34" s="17"/>
      <c r="D34" s="16">
        <f t="shared" si="13"/>
        <v>11</v>
      </c>
      <c r="E34" s="16">
        <v>2</v>
      </c>
      <c r="F34" s="16">
        <v>0</v>
      </c>
      <c r="G34" s="16">
        <v>5</v>
      </c>
      <c r="H34" s="16">
        <v>0</v>
      </c>
      <c r="I34" s="16">
        <v>4</v>
      </c>
      <c r="J34" s="16">
        <v>0</v>
      </c>
      <c r="K34" s="16">
        <f t="shared" si="14"/>
        <v>404</v>
      </c>
      <c r="L34" s="16">
        <v>160</v>
      </c>
      <c r="M34" s="16">
        <v>244</v>
      </c>
      <c r="N34" s="16">
        <v>0</v>
      </c>
      <c r="O34" s="16">
        <v>0</v>
      </c>
      <c r="P34" s="16">
        <v>310</v>
      </c>
      <c r="Q34" s="16">
        <v>310</v>
      </c>
      <c r="R34" s="16">
        <v>580</v>
      </c>
      <c r="S34" s="16">
        <f t="shared" si="15"/>
        <v>206</v>
      </c>
      <c r="T34" s="16">
        <v>70</v>
      </c>
      <c r="U34" s="16">
        <v>136</v>
      </c>
      <c r="V34" s="16">
        <v>310</v>
      </c>
      <c r="W34" s="16">
        <v>310</v>
      </c>
      <c r="X34" s="16">
        <v>580</v>
      </c>
      <c r="Y34" s="16">
        <f t="shared" si="16"/>
        <v>206</v>
      </c>
      <c r="Z34" s="16">
        <v>70</v>
      </c>
      <c r="AA34" s="16">
        <v>136</v>
      </c>
      <c r="AB34" s="16">
        <f t="shared" si="17"/>
        <v>197</v>
      </c>
      <c r="AC34" s="16">
        <v>72</v>
      </c>
      <c r="AD34" s="16">
        <v>125</v>
      </c>
    </row>
    <row r="35" spans="1:30" ht="21.75" customHeight="1">
      <c r="A35" s="37"/>
      <c r="B35" s="45" t="s">
        <v>4</v>
      </c>
      <c r="C35" s="33"/>
      <c r="D35" s="34">
        <f t="shared" si="13"/>
        <v>28</v>
      </c>
      <c r="E35" s="34">
        <f aca="true" t="shared" si="18" ref="E35:J35">SUM(E36:E41)</f>
        <v>8</v>
      </c>
      <c r="F35" s="34">
        <f t="shared" si="18"/>
        <v>2</v>
      </c>
      <c r="G35" s="34">
        <f t="shared" si="18"/>
        <v>14</v>
      </c>
      <c r="H35" s="34">
        <f t="shared" si="18"/>
        <v>2</v>
      </c>
      <c r="I35" s="34">
        <f t="shared" si="18"/>
        <v>2</v>
      </c>
      <c r="J35" s="34">
        <f t="shared" si="18"/>
        <v>0</v>
      </c>
      <c r="K35" s="34">
        <f t="shared" si="14"/>
        <v>1493</v>
      </c>
      <c r="L35" s="34">
        <f aca="true" t="shared" si="19" ref="L35:AD35">SUM(L36:L41)</f>
        <v>540</v>
      </c>
      <c r="M35" s="34">
        <f t="shared" si="19"/>
        <v>866</v>
      </c>
      <c r="N35" s="34">
        <f t="shared" si="19"/>
        <v>22</v>
      </c>
      <c r="O35" s="34">
        <f t="shared" si="19"/>
        <v>65</v>
      </c>
      <c r="P35" s="34">
        <f t="shared" si="19"/>
        <v>1657</v>
      </c>
      <c r="Q35" s="34">
        <f t="shared" si="19"/>
        <v>1515</v>
      </c>
      <c r="R35" s="34">
        <f t="shared" si="19"/>
        <v>929</v>
      </c>
      <c r="S35" s="34">
        <f t="shared" si="19"/>
        <v>810</v>
      </c>
      <c r="T35" s="34">
        <f t="shared" si="19"/>
        <v>314</v>
      </c>
      <c r="U35" s="34">
        <f t="shared" si="19"/>
        <v>496</v>
      </c>
      <c r="V35" s="34">
        <f t="shared" si="19"/>
        <v>1497</v>
      </c>
      <c r="W35" s="34">
        <f t="shared" si="19"/>
        <v>1395</v>
      </c>
      <c r="X35" s="34">
        <f t="shared" si="19"/>
        <v>902</v>
      </c>
      <c r="Y35" s="34">
        <f t="shared" si="19"/>
        <v>785</v>
      </c>
      <c r="Z35" s="34">
        <f t="shared" si="19"/>
        <v>309</v>
      </c>
      <c r="AA35" s="34">
        <f t="shared" si="19"/>
        <v>476</v>
      </c>
      <c r="AB35" s="34">
        <f t="shared" si="19"/>
        <v>869</v>
      </c>
      <c r="AC35" s="34">
        <f t="shared" si="19"/>
        <v>304</v>
      </c>
      <c r="AD35" s="34">
        <f t="shared" si="19"/>
        <v>565</v>
      </c>
    </row>
    <row r="36" spans="1:30" ht="21.75" customHeight="1">
      <c r="A36" s="86" t="s">
        <v>59</v>
      </c>
      <c r="B36" s="44" t="s">
        <v>22</v>
      </c>
      <c r="C36" s="17"/>
      <c r="D36" s="16">
        <f t="shared" si="13"/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0</v>
      </c>
      <c r="K36" s="16">
        <f t="shared" si="14"/>
        <v>278</v>
      </c>
      <c r="L36" s="16">
        <v>61</v>
      </c>
      <c r="M36" s="16">
        <v>217</v>
      </c>
      <c r="N36" s="16">
        <v>0</v>
      </c>
      <c r="O36" s="16">
        <v>0</v>
      </c>
      <c r="P36" s="16">
        <v>220</v>
      </c>
      <c r="Q36" s="16">
        <v>220</v>
      </c>
      <c r="R36" s="16">
        <v>133</v>
      </c>
      <c r="S36" s="16">
        <f aca="true" t="shared" si="20" ref="S36:S41">T36+U36</f>
        <v>126</v>
      </c>
      <c r="T36" s="16">
        <v>27</v>
      </c>
      <c r="U36" s="16">
        <v>99</v>
      </c>
      <c r="V36" s="16">
        <v>220</v>
      </c>
      <c r="W36" s="16">
        <v>220</v>
      </c>
      <c r="X36" s="16">
        <v>133</v>
      </c>
      <c r="Y36" s="16">
        <f aca="true" t="shared" si="21" ref="Y36:Y41">Z36+AA36</f>
        <v>126</v>
      </c>
      <c r="Z36" s="16">
        <v>27</v>
      </c>
      <c r="AA36" s="16">
        <v>99</v>
      </c>
      <c r="AB36" s="16">
        <f aca="true" t="shared" si="22" ref="AB36:AB41">AC36+AD36</f>
        <v>163</v>
      </c>
      <c r="AC36" s="16">
        <v>31</v>
      </c>
      <c r="AD36" s="16">
        <v>132</v>
      </c>
    </row>
    <row r="37" spans="1:30" ht="21.75" customHeight="1">
      <c r="A37" s="87"/>
      <c r="B37" s="44" t="s">
        <v>23</v>
      </c>
      <c r="C37" s="17"/>
      <c r="D37" s="16">
        <f t="shared" si="13"/>
        <v>13</v>
      </c>
      <c r="E37" s="16">
        <v>6</v>
      </c>
      <c r="F37" s="16">
        <v>2</v>
      </c>
      <c r="G37" s="16">
        <v>2</v>
      </c>
      <c r="H37" s="16">
        <v>1</v>
      </c>
      <c r="I37" s="16">
        <v>2</v>
      </c>
      <c r="J37" s="16">
        <v>0</v>
      </c>
      <c r="K37" s="16">
        <f t="shared" si="14"/>
        <v>524</v>
      </c>
      <c r="L37" s="16">
        <v>255</v>
      </c>
      <c r="M37" s="16">
        <v>191</v>
      </c>
      <c r="N37" s="16">
        <v>20</v>
      </c>
      <c r="O37" s="16">
        <v>58</v>
      </c>
      <c r="P37" s="16">
        <v>737</v>
      </c>
      <c r="Q37" s="16">
        <v>595</v>
      </c>
      <c r="R37" s="16">
        <v>338</v>
      </c>
      <c r="S37" s="16">
        <f t="shared" si="20"/>
        <v>302</v>
      </c>
      <c r="T37" s="16">
        <v>165</v>
      </c>
      <c r="U37" s="16">
        <v>137</v>
      </c>
      <c r="V37" s="16">
        <v>617</v>
      </c>
      <c r="W37" s="16">
        <v>515</v>
      </c>
      <c r="X37" s="16">
        <v>316</v>
      </c>
      <c r="Y37" s="16">
        <f t="shared" si="21"/>
        <v>282</v>
      </c>
      <c r="Z37" s="16">
        <v>161</v>
      </c>
      <c r="AA37" s="16">
        <v>121</v>
      </c>
      <c r="AB37" s="16">
        <f t="shared" si="22"/>
        <v>385</v>
      </c>
      <c r="AC37" s="16">
        <v>165</v>
      </c>
      <c r="AD37" s="16">
        <v>220</v>
      </c>
    </row>
    <row r="38" spans="1:30" ht="21.75" customHeight="1">
      <c r="A38" s="87"/>
      <c r="B38" s="44" t="s">
        <v>24</v>
      </c>
      <c r="C38" s="17"/>
      <c r="D38" s="16">
        <f t="shared" si="13"/>
        <v>2</v>
      </c>
      <c r="E38" s="16">
        <v>0</v>
      </c>
      <c r="F38" s="16">
        <v>0</v>
      </c>
      <c r="G38" s="16">
        <v>2</v>
      </c>
      <c r="H38" s="16">
        <v>0</v>
      </c>
      <c r="I38" s="16">
        <v>0</v>
      </c>
      <c r="J38" s="16">
        <v>0</v>
      </c>
      <c r="K38" s="16">
        <f t="shared" si="14"/>
        <v>174</v>
      </c>
      <c r="L38" s="16">
        <v>93</v>
      </c>
      <c r="M38" s="16">
        <v>81</v>
      </c>
      <c r="N38" s="16">
        <v>0</v>
      </c>
      <c r="O38" s="16">
        <v>0</v>
      </c>
      <c r="P38" s="16">
        <v>140</v>
      </c>
      <c r="Q38" s="16">
        <v>140</v>
      </c>
      <c r="R38" s="16">
        <v>83</v>
      </c>
      <c r="S38" s="16">
        <f t="shared" si="20"/>
        <v>76</v>
      </c>
      <c r="T38" s="16">
        <v>37</v>
      </c>
      <c r="U38" s="16">
        <v>39</v>
      </c>
      <c r="V38" s="16">
        <v>140</v>
      </c>
      <c r="W38" s="16">
        <v>140</v>
      </c>
      <c r="X38" s="16">
        <v>83</v>
      </c>
      <c r="Y38" s="16">
        <f t="shared" si="21"/>
        <v>76</v>
      </c>
      <c r="Z38" s="16">
        <v>37</v>
      </c>
      <c r="AA38" s="16">
        <v>39</v>
      </c>
      <c r="AB38" s="16">
        <f t="shared" si="22"/>
        <v>84</v>
      </c>
      <c r="AC38" s="16">
        <v>55</v>
      </c>
      <c r="AD38" s="16">
        <v>29</v>
      </c>
    </row>
    <row r="39" spans="1:30" ht="21.75" customHeight="1">
      <c r="A39" s="87"/>
      <c r="B39" s="44" t="s">
        <v>25</v>
      </c>
      <c r="C39" s="17"/>
      <c r="D39" s="16">
        <f t="shared" si="13"/>
        <v>6</v>
      </c>
      <c r="E39" s="16">
        <v>0</v>
      </c>
      <c r="F39" s="16">
        <v>0</v>
      </c>
      <c r="G39" s="16">
        <v>5</v>
      </c>
      <c r="H39" s="16">
        <v>1</v>
      </c>
      <c r="I39" s="16">
        <v>0</v>
      </c>
      <c r="J39" s="16">
        <v>0</v>
      </c>
      <c r="K39" s="16">
        <f t="shared" si="14"/>
        <v>471</v>
      </c>
      <c r="L39" s="16">
        <v>115</v>
      </c>
      <c r="M39" s="16">
        <v>347</v>
      </c>
      <c r="N39" s="16">
        <v>2</v>
      </c>
      <c r="O39" s="16">
        <v>7</v>
      </c>
      <c r="P39" s="16">
        <v>380</v>
      </c>
      <c r="Q39" s="16">
        <v>380</v>
      </c>
      <c r="R39" s="16">
        <v>328</v>
      </c>
      <c r="S39" s="16">
        <f t="shared" si="20"/>
        <v>260</v>
      </c>
      <c r="T39" s="16">
        <v>69</v>
      </c>
      <c r="U39" s="16">
        <v>191</v>
      </c>
      <c r="V39" s="16">
        <v>340</v>
      </c>
      <c r="W39" s="16">
        <v>340</v>
      </c>
      <c r="X39" s="16">
        <v>323</v>
      </c>
      <c r="Y39" s="16">
        <f t="shared" si="21"/>
        <v>255</v>
      </c>
      <c r="Z39" s="16">
        <v>68</v>
      </c>
      <c r="AA39" s="16">
        <v>187</v>
      </c>
      <c r="AB39" s="16">
        <f t="shared" si="22"/>
        <v>233</v>
      </c>
      <c r="AC39" s="16">
        <v>52</v>
      </c>
      <c r="AD39" s="16">
        <v>181</v>
      </c>
    </row>
    <row r="40" spans="1:30" ht="21.75" customHeight="1">
      <c r="A40" s="87"/>
      <c r="B40" s="50" t="s">
        <v>69</v>
      </c>
      <c r="C40" s="17"/>
      <c r="D40" s="16">
        <f>SUM(E40:J40)</f>
        <v>2</v>
      </c>
      <c r="E40" s="16">
        <v>1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f>SUM(L40:O40)</f>
        <v>40</v>
      </c>
      <c r="L40" s="16">
        <v>14</v>
      </c>
      <c r="M40" s="16">
        <v>26</v>
      </c>
      <c r="N40" s="16">
        <v>0</v>
      </c>
      <c r="O40" s="16">
        <v>0</v>
      </c>
      <c r="P40" s="16">
        <v>160</v>
      </c>
      <c r="Q40" s="16">
        <v>160</v>
      </c>
      <c r="R40" s="16">
        <v>41</v>
      </c>
      <c r="S40" s="16">
        <f t="shared" si="20"/>
        <v>40</v>
      </c>
      <c r="T40" s="16">
        <v>14</v>
      </c>
      <c r="U40" s="16">
        <v>26</v>
      </c>
      <c r="V40" s="16">
        <v>160</v>
      </c>
      <c r="W40" s="16">
        <v>160</v>
      </c>
      <c r="X40" s="16">
        <v>41</v>
      </c>
      <c r="Y40" s="16">
        <f t="shared" si="21"/>
        <v>40</v>
      </c>
      <c r="Z40" s="16">
        <v>14</v>
      </c>
      <c r="AA40" s="16">
        <v>26</v>
      </c>
      <c r="AB40" s="16">
        <f t="shared" si="22"/>
        <v>0</v>
      </c>
      <c r="AC40" s="16">
        <v>0</v>
      </c>
      <c r="AD40" s="16">
        <v>0</v>
      </c>
    </row>
    <row r="41" spans="1:30" ht="21.75" customHeight="1">
      <c r="A41" s="41"/>
      <c r="B41" s="47" t="s">
        <v>5</v>
      </c>
      <c r="C41" s="22"/>
      <c r="D41" s="52">
        <f t="shared" si="13"/>
        <v>1</v>
      </c>
      <c r="E41" s="19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4"/>
        <v>6</v>
      </c>
      <c r="L41" s="19">
        <v>2</v>
      </c>
      <c r="M41" s="19">
        <v>4</v>
      </c>
      <c r="N41" s="19">
        <v>0</v>
      </c>
      <c r="O41" s="19">
        <v>0</v>
      </c>
      <c r="P41" s="19">
        <v>20</v>
      </c>
      <c r="Q41" s="19">
        <v>20</v>
      </c>
      <c r="R41" s="19">
        <v>6</v>
      </c>
      <c r="S41" s="19">
        <f t="shared" si="20"/>
        <v>6</v>
      </c>
      <c r="T41" s="19">
        <v>2</v>
      </c>
      <c r="U41" s="19">
        <v>4</v>
      </c>
      <c r="V41" s="19">
        <v>20</v>
      </c>
      <c r="W41" s="19">
        <v>20</v>
      </c>
      <c r="X41" s="19">
        <v>6</v>
      </c>
      <c r="Y41" s="19">
        <f t="shared" si="21"/>
        <v>6</v>
      </c>
      <c r="Z41" s="19">
        <v>2</v>
      </c>
      <c r="AA41" s="19">
        <v>4</v>
      </c>
      <c r="AB41" s="19">
        <f t="shared" si="22"/>
        <v>4</v>
      </c>
      <c r="AC41" s="19">
        <v>1</v>
      </c>
      <c r="AD41" s="19">
        <v>3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87</v>
      </c>
      <c r="P43" s="8" t="s">
        <v>62</v>
      </c>
      <c r="AD43" s="9"/>
    </row>
    <row r="44" spans="1:30" ht="18" customHeight="1">
      <c r="A44" s="88" t="s">
        <v>1</v>
      </c>
      <c r="B44" s="89"/>
      <c r="C44" s="90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101" t="s">
        <v>58</v>
      </c>
      <c r="Q44" s="99"/>
      <c r="R44" s="99"/>
      <c r="S44" s="99"/>
      <c r="T44" s="99"/>
      <c r="U44" s="99"/>
      <c r="V44" s="13"/>
      <c r="W44" s="13"/>
      <c r="X44" s="13"/>
      <c r="Y44" s="13"/>
      <c r="Z44" s="13"/>
      <c r="AA44" s="14"/>
      <c r="AB44" s="103" t="s">
        <v>57</v>
      </c>
      <c r="AC44" s="104"/>
      <c r="AD44" s="104"/>
    </row>
    <row r="45" spans="1:30" ht="15.75" customHeight="1">
      <c r="A45" s="56"/>
      <c r="B45" s="56"/>
      <c r="C45" s="57"/>
      <c r="D45" s="60" t="s">
        <v>64</v>
      </c>
      <c r="E45" s="62" t="s">
        <v>90</v>
      </c>
      <c r="F45" s="63"/>
      <c r="G45" s="62" t="s">
        <v>92</v>
      </c>
      <c r="H45" s="63"/>
      <c r="I45" s="66" t="s">
        <v>94</v>
      </c>
      <c r="J45" s="67"/>
      <c r="K45" s="60" t="s">
        <v>65</v>
      </c>
      <c r="L45" s="72" t="s">
        <v>50</v>
      </c>
      <c r="M45" s="73"/>
      <c r="N45" s="72" t="s">
        <v>49</v>
      </c>
      <c r="O45" s="99"/>
      <c r="P45" s="100"/>
      <c r="Q45" s="100"/>
      <c r="R45" s="100"/>
      <c r="S45" s="100"/>
      <c r="T45" s="100"/>
      <c r="U45" s="100"/>
      <c r="V45" s="28" t="s">
        <v>56</v>
      </c>
      <c r="W45" s="20"/>
      <c r="X45" s="20"/>
      <c r="Y45" s="20"/>
      <c r="Z45" s="20"/>
      <c r="AA45" s="21"/>
      <c r="AB45" s="105"/>
      <c r="AC45" s="106"/>
      <c r="AD45" s="106"/>
    </row>
    <row r="46" spans="1:30" ht="15.75" customHeight="1">
      <c r="A46" s="56"/>
      <c r="B46" s="56"/>
      <c r="C46" s="57"/>
      <c r="D46" s="70"/>
      <c r="E46" s="68" t="s">
        <v>91</v>
      </c>
      <c r="F46" s="69"/>
      <c r="G46" s="68" t="s">
        <v>93</v>
      </c>
      <c r="H46" s="69"/>
      <c r="I46" s="64" t="s">
        <v>60</v>
      </c>
      <c r="J46" s="65"/>
      <c r="K46" s="70"/>
      <c r="L46" s="74"/>
      <c r="M46" s="75"/>
      <c r="N46" s="74"/>
      <c r="O46" s="100"/>
      <c r="P46" s="10" t="s">
        <v>2</v>
      </c>
      <c r="Q46" s="21"/>
      <c r="R46" s="79" t="s">
        <v>53</v>
      </c>
      <c r="S46" s="20" t="s">
        <v>55</v>
      </c>
      <c r="T46" s="20"/>
      <c r="U46" s="21"/>
      <c r="V46" s="20" t="s">
        <v>2</v>
      </c>
      <c r="W46" s="21"/>
      <c r="X46" s="79" t="s">
        <v>53</v>
      </c>
      <c r="Y46" s="20" t="s">
        <v>3</v>
      </c>
      <c r="Z46" s="20"/>
      <c r="AA46" s="21"/>
      <c r="AB46" s="107"/>
      <c r="AC46" s="108"/>
      <c r="AD46" s="108"/>
    </row>
    <row r="47" spans="1:30" ht="15.75" customHeight="1">
      <c r="A47" s="56"/>
      <c r="B47" s="56"/>
      <c r="C47" s="57"/>
      <c r="D47" s="70"/>
      <c r="E47" s="60" t="s">
        <v>48</v>
      </c>
      <c r="F47" s="60" t="s">
        <v>5</v>
      </c>
      <c r="G47" s="60" t="s">
        <v>48</v>
      </c>
      <c r="H47" s="60" t="s">
        <v>5</v>
      </c>
      <c r="I47" s="60" t="s">
        <v>48</v>
      </c>
      <c r="J47" s="60" t="s">
        <v>5</v>
      </c>
      <c r="K47" s="70"/>
      <c r="L47" s="60" t="s">
        <v>6</v>
      </c>
      <c r="M47" s="60" t="s">
        <v>7</v>
      </c>
      <c r="N47" s="60" t="s">
        <v>6</v>
      </c>
      <c r="O47" s="72" t="s">
        <v>7</v>
      </c>
      <c r="P47" s="77" t="s">
        <v>4</v>
      </c>
      <c r="Q47" s="79" t="s">
        <v>54</v>
      </c>
      <c r="R47" s="102"/>
      <c r="S47" s="60" t="s">
        <v>4</v>
      </c>
      <c r="T47" s="60" t="s">
        <v>6</v>
      </c>
      <c r="U47" s="60" t="s">
        <v>7</v>
      </c>
      <c r="V47" s="60" t="s">
        <v>4</v>
      </c>
      <c r="W47" s="79" t="s">
        <v>54</v>
      </c>
      <c r="X47" s="102"/>
      <c r="Y47" s="60" t="s">
        <v>4</v>
      </c>
      <c r="Z47" s="60" t="s">
        <v>6</v>
      </c>
      <c r="AA47" s="60" t="s">
        <v>7</v>
      </c>
      <c r="AB47" s="60" t="s">
        <v>4</v>
      </c>
      <c r="AC47" s="60" t="s">
        <v>6</v>
      </c>
      <c r="AD47" s="72" t="s">
        <v>7</v>
      </c>
    </row>
    <row r="48" spans="1:30" ht="15.75" customHeight="1">
      <c r="A48" s="58"/>
      <c r="B48" s="58"/>
      <c r="C48" s="91"/>
      <c r="D48" s="71"/>
      <c r="E48" s="61"/>
      <c r="F48" s="61"/>
      <c r="G48" s="61"/>
      <c r="H48" s="61"/>
      <c r="I48" s="61"/>
      <c r="J48" s="61"/>
      <c r="K48" s="71"/>
      <c r="L48" s="61"/>
      <c r="M48" s="61"/>
      <c r="N48" s="61"/>
      <c r="O48" s="76"/>
      <c r="P48" s="78"/>
      <c r="Q48" s="80"/>
      <c r="R48" s="80"/>
      <c r="S48" s="61"/>
      <c r="T48" s="61"/>
      <c r="U48" s="61"/>
      <c r="V48" s="61"/>
      <c r="W48" s="80"/>
      <c r="X48" s="80"/>
      <c r="Y48" s="61"/>
      <c r="Z48" s="61"/>
      <c r="AA48" s="61"/>
      <c r="AB48" s="61"/>
      <c r="AC48" s="61"/>
      <c r="AD48" s="76"/>
    </row>
    <row r="49" spans="1:30" ht="19.5" customHeight="1">
      <c r="A49" s="81" t="s">
        <v>85</v>
      </c>
      <c r="B49" s="12" t="s">
        <v>4</v>
      </c>
      <c r="C49" s="18"/>
      <c r="D49" s="16">
        <f aca="true" t="shared" si="23" ref="D49:D55">SUM(E49:J49)</f>
        <v>19</v>
      </c>
      <c r="E49" s="16">
        <f aca="true" t="shared" si="24" ref="E49:J49">SUM(E50:E54)</f>
        <v>0</v>
      </c>
      <c r="F49" s="16">
        <f t="shared" si="24"/>
        <v>0</v>
      </c>
      <c r="G49" s="16">
        <f t="shared" si="24"/>
        <v>11</v>
      </c>
      <c r="H49" s="16">
        <f t="shared" si="24"/>
        <v>1</v>
      </c>
      <c r="I49" s="16">
        <f t="shared" si="24"/>
        <v>6</v>
      </c>
      <c r="J49" s="16">
        <f t="shared" si="24"/>
        <v>1</v>
      </c>
      <c r="K49" s="16">
        <f aca="true" t="shared" si="25" ref="K49:K55">SUM(L49:O49)</f>
        <v>1416</v>
      </c>
      <c r="L49" s="16">
        <f aca="true" t="shared" si="26" ref="L49:AD49">SUM(L50:L54)</f>
        <v>524</v>
      </c>
      <c r="M49" s="16">
        <f t="shared" si="26"/>
        <v>795</v>
      </c>
      <c r="N49" s="16">
        <f t="shared" si="26"/>
        <v>70</v>
      </c>
      <c r="O49" s="16">
        <f t="shared" si="26"/>
        <v>27</v>
      </c>
      <c r="P49" s="16">
        <f t="shared" si="26"/>
        <v>1155</v>
      </c>
      <c r="Q49" s="16">
        <f t="shared" si="26"/>
        <v>1135</v>
      </c>
      <c r="R49" s="16">
        <f t="shared" si="26"/>
        <v>582</v>
      </c>
      <c r="S49" s="16">
        <f t="shared" si="26"/>
        <v>523</v>
      </c>
      <c r="T49" s="16">
        <f t="shared" si="26"/>
        <v>200</v>
      </c>
      <c r="U49" s="16">
        <f t="shared" si="26"/>
        <v>323</v>
      </c>
      <c r="V49" s="16">
        <f t="shared" si="26"/>
        <v>955</v>
      </c>
      <c r="W49" s="16">
        <f t="shared" si="26"/>
        <v>935</v>
      </c>
      <c r="X49" s="16">
        <f t="shared" si="26"/>
        <v>555</v>
      </c>
      <c r="Y49" s="16">
        <f t="shared" si="26"/>
        <v>499</v>
      </c>
      <c r="Z49" s="16">
        <f t="shared" si="26"/>
        <v>183</v>
      </c>
      <c r="AA49" s="16">
        <f t="shared" si="26"/>
        <v>316</v>
      </c>
      <c r="AB49" s="16">
        <f t="shared" si="26"/>
        <v>737</v>
      </c>
      <c r="AC49" s="16">
        <f t="shared" si="26"/>
        <v>331</v>
      </c>
      <c r="AD49" s="16">
        <f t="shared" si="26"/>
        <v>406</v>
      </c>
    </row>
    <row r="50" spans="1:30" ht="19.5" customHeight="1">
      <c r="A50" s="82"/>
      <c r="B50" s="44" t="s">
        <v>45</v>
      </c>
      <c r="C50" s="17"/>
      <c r="D50" s="16">
        <f t="shared" si="23"/>
        <v>4</v>
      </c>
      <c r="E50" s="16">
        <v>0</v>
      </c>
      <c r="F50" s="16">
        <v>0</v>
      </c>
      <c r="G50" s="16">
        <v>2</v>
      </c>
      <c r="H50" s="16">
        <v>0</v>
      </c>
      <c r="I50" s="16">
        <v>2</v>
      </c>
      <c r="J50" s="16">
        <v>0</v>
      </c>
      <c r="K50" s="16">
        <f t="shared" si="25"/>
        <v>139</v>
      </c>
      <c r="L50" s="16">
        <v>46</v>
      </c>
      <c r="M50" s="16">
        <v>93</v>
      </c>
      <c r="N50" s="16">
        <v>0</v>
      </c>
      <c r="O50" s="16">
        <v>0</v>
      </c>
      <c r="P50" s="16">
        <v>150</v>
      </c>
      <c r="Q50" s="16">
        <v>130</v>
      </c>
      <c r="R50" s="16">
        <v>54</v>
      </c>
      <c r="S50" s="16">
        <f>T50+U50</f>
        <v>49</v>
      </c>
      <c r="T50" s="16">
        <v>13</v>
      </c>
      <c r="U50" s="16">
        <v>36</v>
      </c>
      <c r="V50" s="16">
        <v>150</v>
      </c>
      <c r="W50" s="16">
        <v>130</v>
      </c>
      <c r="X50" s="16">
        <v>54</v>
      </c>
      <c r="Y50" s="16">
        <f>Z50+AA50</f>
        <v>49</v>
      </c>
      <c r="Z50" s="16">
        <v>13</v>
      </c>
      <c r="AA50" s="16">
        <v>36</v>
      </c>
      <c r="AB50" s="16">
        <f>AC50+AD50</f>
        <v>64</v>
      </c>
      <c r="AC50" s="16">
        <v>23</v>
      </c>
      <c r="AD50" s="16">
        <v>41</v>
      </c>
    </row>
    <row r="51" spans="1:30" ht="19.5" customHeight="1">
      <c r="A51" s="82"/>
      <c r="B51" s="44" t="s">
        <v>26</v>
      </c>
      <c r="C51" s="17"/>
      <c r="D51" s="16">
        <f t="shared" si="23"/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f t="shared" si="25"/>
        <v>92</v>
      </c>
      <c r="L51" s="16">
        <v>29</v>
      </c>
      <c r="M51" s="16">
        <v>63</v>
      </c>
      <c r="N51" s="16">
        <v>0</v>
      </c>
      <c r="O51" s="16">
        <v>0</v>
      </c>
      <c r="P51" s="16">
        <v>150</v>
      </c>
      <c r="Q51" s="16">
        <v>150</v>
      </c>
      <c r="R51" s="16">
        <v>46</v>
      </c>
      <c r="S51" s="16">
        <f>T51+U51</f>
        <v>41</v>
      </c>
      <c r="T51" s="16">
        <v>14</v>
      </c>
      <c r="U51" s="16">
        <v>27</v>
      </c>
      <c r="V51" s="16">
        <v>50</v>
      </c>
      <c r="W51" s="16">
        <v>50</v>
      </c>
      <c r="X51" s="16">
        <v>46</v>
      </c>
      <c r="Y51" s="16">
        <f>Z51+AA51</f>
        <v>41</v>
      </c>
      <c r="Z51" s="16">
        <v>14</v>
      </c>
      <c r="AA51" s="16">
        <v>27</v>
      </c>
      <c r="AB51" s="16">
        <f>AC51+AD51</f>
        <v>49</v>
      </c>
      <c r="AC51" s="16">
        <v>18</v>
      </c>
      <c r="AD51" s="16">
        <v>31</v>
      </c>
    </row>
    <row r="52" spans="1:30" ht="19.5" customHeight="1">
      <c r="A52" s="82"/>
      <c r="B52" s="44" t="s">
        <v>70</v>
      </c>
      <c r="C52" s="17"/>
      <c r="D52" s="16">
        <f t="shared" si="23"/>
        <v>8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1</v>
      </c>
      <c r="K52" s="16">
        <f t="shared" si="25"/>
        <v>601</v>
      </c>
      <c r="L52" s="16">
        <v>209</v>
      </c>
      <c r="M52" s="16">
        <v>299</v>
      </c>
      <c r="N52" s="16">
        <v>67</v>
      </c>
      <c r="O52" s="16">
        <v>26</v>
      </c>
      <c r="P52" s="16">
        <v>500</v>
      </c>
      <c r="Q52" s="16">
        <v>500</v>
      </c>
      <c r="R52" s="16">
        <v>248</v>
      </c>
      <c r="S52" s="16">
        <f>T52+U52</f>
        <v>238</v>
      </c>
      <c r="T52" s="16">
        <v>101</v>
      </c>
      <c r="U52" s="16">
        <v>137</v>
      </c>
      <c r="V52" s="16">
        <v>440</v>
      </c>
      <c r="W52" s="16">
        <v>440</v>
      </c>
      <c r="X52" s="16">
        <v>225</v>
      </c>
      <c r="Y52" s="16">
        <f>Z52+AA52</f>
        <v>218</v>
      </c>
      <c r="Z52" s="16">
        <v>87</v>
      </c>
      <c r="AA52" s="16">
        <v>131</v>
      </c>
      <c r="AB52" s="16">
        <f>AC52+AD52</f>
        <v>383</v>
      </c>
      <c r="AC52" s="16">
        <v>179</v>
      </c>
      <c r="AD52" s="16">
        <v>204</v>
      </c>
    </row>
    <row r="53" spans="1:30" ht="19.5" customHeight="1">
      <c r="A53" s="82"/>
      <c r="B53" s="44" t="s">
        <v>71</v>
      </c>
      <c r="C53" s="17"/>
      <c r="D53" s="16">
        <f t="shared" si="23"/>
        <v>6</v>
      </c>
      <c r="E53" s="16">
        <v>0</v>
      </c>
      <c r="F53" s="16">
        <v>0</v>
      </c>
      <c r="G53" s="16">
        <v>1</v>
      </c>
      <c r="H53" s="16">
        <v>1</v>
      </c>
      <c r="I53" s="16">
        <v>4</v>
      </c>
      <c r="J53" s="16">
        <v>0</v>
      </c>
      <c r="K53" s="16">
        <f t="shared" si="25"/>
        <v>584</v>
      </c>
      <c r="L53" s="16">
        <v>240</v>
      </c>
      <c r="M53" s="16">
        <v>340</v>
      </c>
      <c r="N53" s="16">
        <v>3</v>
      </c>
      <c r="O53" s="16">
        <v>1</v>
      </c>
      <c r="P53" s="16">
        <v>355</v>
      </c>
      <c r="Q53" s="16">
        <v>355</v>
      </c>
      <c r="R53" s="16">
        <v>234</v>
      </c>
      <c r="S53" s="16">
        <f>T53+U53</f>
        <v>195</v>
      </c>
      <c r="T53" s="16">
        <v>72</v>
      </c>
      <c r="U53" s="16">
        <v>123</v>
      </c>
      <c r="V53" s="16">
        <v>315</v>
      </c>
      <c r="W53" s="16">
        <v>315</v>
      </c>
      <c r="X53" s="16">
        <v>230</v>
      </c>
      <c r="Y53" s="16">
        <f>Z53+AA53</f>
        <v>191</v>
      </c>
      <c r="Z53" s="16">
        <v>69</v>
      </c>
      <c r="AA53" s="16">
        <v>122</v>
      </c>
      <c r="AB53" s="16">
        <f>AC53+AD53</f>
        <v>241</v>
      </c>
      <c r="AC53" s="16">
        <v>111</v>
      </c>
      <c r="AD53" s="16">
        <v>130</v>
      </c>
    </row>
    <row r="54" spans="1:30" ht="19.5" customHeight="1">
      <c r="A54" s="83"/>
      <c r="B54" s="44" t="s">
        <v>5</v>
      </c>
      <c r="C54" s="17"/>
      <c r="D54" s="16">
        <f t="shared" si="23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5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T54+U54</f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>Z54+AA54</f>
        <v>0</v>
      </c>
      <c r="Z54" s="16">
        <v>0</v>
      </c>
      <c r="AA54" s="16">
        <v>0</v>
      </c>
      <c r="AB54" s="16">
        <f>AC54+AD54</f>
        <v>0</v>
      </c>
      <c r="AC54" s="16">
        <v>0</v>
      </c>
      <c r="AD54" s="16">
        <v>0</v>
      </c>
    </row>
    <row r="55" spans="1:30" ht="19.5" customHeight="1">
      <c r="A55" s="42"/>
      <c r="B55" s="45" t="s">
        <v>4</v>
      </c>
      <c r="C55" s="33"/>
      <c r="D55" s="34">
        <f t="shared" si="23"/>
        <v>20</v>
      </c>
      <c r="E55" s="34">
        <f aca="true" t="shared" si="27" ref="E55:J55">SUM(E56:E64)</f>
        <v>4</v>
      </c>
      <c r="F55" s="34">
        <f t="shared" si="27"/>
        <v>1</v>
      </c>
      <c r="G55" s="34">
        <f t="shared" si="27"/>
        <v>10</v>
      </c>
      <c r="H55" s="34">
        <f t="shared" si="27"/>
        <v>1</v>
      </c>
      <c r="I55" s="34">
        <f t="shared" si="27"/>
        <v>4</v>
      </c>
      <c r="J55" s="34">
        <f t="shared" si="27"/>
        <v>0</v>
      </c>
      <c r="K55" s="34">
        <f t="shared" si="25"/>
        <v>1149</v>
      </c>
      <c r="L55" s="34">
        <f aca="true" t="shared" si="28" ref="L55:AD55">SUM(L56:L64)</f>
        <v>650</v>
      </c>
      <c r="M55" s="34">
        <f t="shared" si="28"/>
        <v>497</v>
      </c>
      <c r="N55" s="34">
        <f t="shared" si="28"/>
        <v>2</v>
      </c>
      <c r="O55" s="34">
        <f t="shared" si="28"/>
        <v>0</v>
      </c>
      <c r="P55" s="34">
        <f t="shared" si="28"/>
        <v>959</v>
      </c>
      <c r="Q55" s="34">
        <f t="shared" si="28"/>
        <v>724</v>
      </c>
      <c r="R55" s="34">
        <f t="shared" si="28"/>
        <v>657</v>
      </c>
      <c r="S55" s="34">
        <f t="shared" si="28"/>
        <v>601</v>
      </c>
      <c r="T55" s="34">
        <f t="shared" si="28"/>
        <v>344</v>
      </c>
      <c r="U55" s="34">
        <f t="shared" si="28"/>
        <v>257</v>
      </c>
      <c r="V55" s="34">
        <f t="shared" si="28"/>
        <v>879</v>
      </c>
      <c r="W55" s="34">
        <f t="shared" si="28"/>
        <v>724</v>
      </c>
      <c r="X55" s="34">
        <f t="shared" si="28"/>
        <v>657</v>
      </c>
      <c r="Y55" s="34">
        <f t="shared" si="28"/>
        <v>601</v>
      </c>
      <c r="Z55" s="34">
        <f t="shared" si="28"/>
        <v>344</v>
      </c>
      <c r="AA55" s="34">
        <f t="shared" si="28"/>
        <v>257</v>
      </c>
      <c r="AB55" s="34">
        <f t="shared" si="28"/>
        <v>577</v>
      </c>
      <c r="AC55" s="34">
        <f t="shared" si="28"/>
        <v>342</v>
      </c>
      <c r="AD55" s="34">
        <f t="shared" si="28"/>
        <v>235</v>
      </c>
    </row>
    <row r="56" spans="1:30" ht="19.5" customHeight="1">
      <c r="A56" s="84" t="s">
        <v>47</v>
      </c>
      <c r="B56" s="44" t="s">
        <v>27</v>
      </c>
      <c r="C56" s="17"/>
      <c r="D56" s="16">
        <f aca="true" t="shared" si="29" ref="D56:D75">SUM(E56:J56)</f>
        <v>2</v>
      </c>
      <c r="E56" s="16">
        <v>0</v>
      </c>
      <c r="F56" s="16">
        <v>0</v>
      </c>
      <c r="G56" s="16">
        <v>1</v>
      </c>
      <c r="H56" s="16">
        <v>0</v>
      </c>
      <c r="I56" s="16">
        <v>1</v>
      </c>
      <c r="J56" s="16">
        <v>0</v>
      </c>
      <c r="K56" s="16">
        <f aca="true" t="shared" si="30" ref="K56:K75">SUM(L56:O56)</f>
        <v>68</v>
      </c>
      <c r="L56" s="16">
        <v>45</v>
      </c>
      <c r="M56" s="16">
        <v>23</v>
      </c>
      <c r="N56" s="16">
        <v>0</v>
      </c>
      <c r="O56" s="16">
        <v>0</v>
      </c>
      <c r="P56" s="16">
        <v>80</v>
      </c>
      <c r="Q56" s="16">
        <v>80</v>
      </c>
      <c r="R56" s="16">
        <v>47</v>
      </c>
      <c r="S56" s="16">
        <f aca="true" t="shared" si="31" ref="S56:S64">T56+U56</f>
        <v>30</v>
      </c>
      <c r="T56" s="16">
        <v>25</v>
      </c>
      <c r="U56" s="16">
        <v>5</v>
      </c>
      <c r="V56" s="16">
        <v>80</v>
      </c>
      <c r="W56" s="16">
        <v>80</v>
      </c>
      <c r="X56" s="16">
        <v>47</v>
      </c>
      <c r="Y56" s="16">
        <f aca="true" t="shared" si="32" ref="Y56:Y64">Z56+AA56</f>
        <v>30</v>
      </c>
      <c r="Z56" s="16">
        <v>25</v>
      </c>
      <c r="AA56" s="16">
        <v>5</v>
      </c>
      <c r="AB56" s="16">
        <f aca="true" t="shared" si="33" ref="AB56:AB64">AC56+AD56</f>
        <v>26</v>
      </c>
      <c r="AC56" s="16">
        <v>16</v>
      </c>
      <c r="AD56" s="16">
        <v>10</v>
      </c>
    </row>
    <row r="57" spans="1:30" ht="19.5" customHeight="1">
      <c r="A57" s="85"/>
      <c r="B57" s="44" t="s">
        <v>28</v>
      </c>
      <c r="C57" s="17"/>
      <c r="D57" s="16">
        <f t="shared" si="29"/>
        <v>7</v>
      </c>
      <c r="E57" s="16">
        <v>2</v>
      </c>
      <c r="F57" s="16">
        <v>1</v>
      </c>
      <c r="G57" s="16">
        <v>2</v>
      </c>
      <c r="H57" s="16">
        <v>1</v>
      </c>
      <c r="I57" s="16">
        <v>1</v>
      </c>
      <c r="J57" s="16">
        <v>0</v>
      </c>
      <c r="K57" s="16">
        <f>SUM(L57:O57)</f>
        <v>322</v>
      </c>
      <c r="L57" s="16">
        <v>222</v>
      </c>
      <c r="M57" s="16">
        <v>98</v>
      </c>
      <c r="N57" s="16">
        <v>2</v>
      </c>
      <c r="O57" s="16">
        <v>0</v>
      </c>
      <c r="P57" s="16">
        <v>356</v>
      </c>
      <c r="Q57" s="16">
        <v>236</v>
      </c>
      <c r="R57" s="16">
        <v>181</v>
      </c>
      <c r="S57" s="16">
        <f t="shared" si="31"/>
        <v>178</v>
      </c>
      <c r="T57" s="16">
        <v>122</v>
      </c>
      <c r="U57" s="16">
        <v>56</v>
      </c>
      <c r="V57" s="16">
        <v>276</v>
      </c>
      <c r="W57" s="16">
        <v>236</v>
      </c>
      <c r="X57" s="16">
        <v>181</v>
      </c>
      <c r="Y57" s="16">
        <f t="shared" si="32"/>
        <v>178</v>
      </c>
      <c r="Z57" s="16">
        <v>122</v>
      </c>
      <c r="AA57" s="16">
        <v>56</v>
      </c>
      <c r="AB57" s="16">
        <f t="shared" si="33"/>
        <v>186</v>
      </c>
      <c r="AC57" s="16">
        <v>134</v>
      </c>
      <c r="AD57" s="16">
        <v>52</v>
      </c>
    </row>
    <row r="58" spans="1:30" ht="19.5" customHeight="1">
      <c r="A58" s="85"/>
      <c r="B58" s="44" t="s">
        <v>29</v>
      </c>
      <c r="C58" s="17"/>
      <c r="D58" s="16">
        <f t="shared" si="29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30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1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2"/>
        <v>0</v>
      </c>
      <c r="Z58" s="16">
        <v>0</v>
      </c>
      <c r="AA58" s="16">
        <v>0</v>
      </c>
      <c r="AB58" s="16">
        <f t="shared" si="33"/>
        <v>0</v>
      </c>
      <c r="AC58" s="16">
        <v>0</v>
      </c>
      <c r="AD58" s="16">
        <v>0</v>
      </c>
    </row>
    <row r="59" spans="1:30" ht="19.5" customHeight="1">
      <c r="A59" s="85"/>
      <c r="B59" s="44" t="s">
        <v>30</v>
      </c>
      <c r="C59" s="17"/>
      <c r="D59" s="16">
        <f t="shared" si="29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30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1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2"/>
        <v>0</v>
      </c>
      <c r="Z59" s="16">
        <v>0</v>
      </c>
      <c r="AA59" s="16">
        <v>0</v>
      </c>
      <c r="AB59" s="16">
        <f t="shared" si="33"/>
        <v>0</v>
      </c>
      <c r="AC59" s="16">
        <v>0</v>
      </c>
      <c r="AD59" s="16">
        <v>0</v>
      </c>
    </row>
    <row r="60" spans="1:30" ht="19.5" customHeight="1">
      <c r="A60" s="85"/>
      <c r="B60" s="44" t="s">
        <v>31</v>
      </c>
      <c r="C60" s="17"/>
      <c r="D60" s="16">
        <f t="shared" si="29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30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1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2"/>
        <v>0</v>
      </c>
      <c r="Z60" s="16">
        <v>0</v>
      </c>
      <c r="AA60" s="16">
        <v>0</v>
      </c>
      <c r="AB60" s="16">
        <f t="shared" si="33"/>
        <v>0</v>
      </c>
      <c r="AC60" s="16">
        <v>0</v>
      </c>
      <c r="AD60" s="16">
        <v>0</v>
      </c>
    </row>
    <row r="61" spans="1:30" ht="19.5" customHeight="1">
      <c r="A61" s="85"/>
      <c r="B61" s="44" t="s">
        <v>72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85"/>
      <c r="B62" s="44" t="s">
        <v>73</v>
      </c>
      <c r="C62" s="17"/>
      <c r="D62" s="16">
        <f>SUM(E62:J62)</f>
        <v>6</v>
      </c>
      <c r="E62" s="16">
        <v>1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475</v>
      </c>
      <c r="L62" s="16">
        <v>345</v>
      </c>
      <c r="M62" s="16">
        <v>130</v>
      </c>
      <c r="N62" s="16">
        <v>0</v>
      </c>
      <c r="O62" s="16">
        <v>0</v>
      </c>
      <c r="P62" s="16">
        <v>256</v>
      </c>
      <c r="Q62" s="16">
        <v>141</v>
      </c>
      <c r="R62" s="16">
        <v>272</v>
      </c>
      <c r="S62" s="16">
        <f>T62+U62</f>
        <v>246</v>
      </c>
      <c r="T62" s="16">
        <v>176</v>
      </c>
      <c r="U62" s="16">
        <v>70</v>
      </c>
      <c r="V62" s="16">
        <v>256</v>
      </c>
      <c r="W62" s="16">
        <v>141</v>
      </c>
      <c r="X62" s="16">
        <v>272</v>
      </c>
      <c r="Y62" s="16">
        <f>Z62+AA62</f>
        <v>246</v>
      </c>
      <c r="Z62" s="16">
        <v>176</v>
      </c>
      <c r="AA62" s="16">
        <v>70</v>
      </c>
      <c r="AB62" s="16">
        <f>AC62+AD62</f>
        <v>250</v>
      </c>
      <c r="AC62" s="16">
        <v>181</v>
      </c>
      <c r="AD62" s="16">
        <v>69</v>
      </c>
    </row>
    <row r="63" spans="1:30" ht="19.5" customHeight="1">
      <c r="A63" s="85"/>
      <c r="B63" s="44" t="s">
        <v>74</v>
      </c>
      <c r="C63" s="17"/>
      <c r="D63" s="16">
        <f>SUM(E63:J63)</f>
        <v>5</v>
      </c>
      <c r="E63" s="16">
        <v>1</v>
      </c>
      <c r="F63" s="16">
        <v>0</v>
      </c>
      <c r="G63" s="16">
        <v>2</v>
      </c>
      <c r="H63" s="16">
        <v>0</v>
      </c>
      <c r="I63" s="16">
        <v>2</v>
      </c>
      <c r="J63" s="16">
        <v>0</v>
      </c>
      <c r="K63" s="16">
        <f>SUM(L63:O63)</f>
        <v>284</v>
      </c>
      <c r="L63" s="16">
        <v>38</v>
      </c>
      <c r="M63" s="16">
        <v>246</v>
      </c>
      <c r="N63" s="16">
        <v>0</v>
      </c>
      <c r="O63" s="16">
        <v>0</v>
      </c>
      <c r="P63" s="16">
        <v>267</v>
      </c>
      <c r="Q63" s="16">
        <v>267</v>
      </c>
      <c r="R63" s="16">
        <v>157</v>
      </c>
      <c r="S63" s="16">
        <f>T63+U63</f>
        <v>147</v>
      </c>
      <c r="T63" s="16">
        <v>21</v>
      </c>
      <c r="U63" s="16">
        <v>126</v>
      </c>
      <c r="V63" s="16">
        <v>267</v>
      </c>
      <c r="W63" s="16">
        <v>267</v>
      </c>
      <c r="X63" s="16">
        <v>157</v>
      </c>
      <c r="Y63" s="16">
        <f>Z63+AA63</f>
        <v>147</v>
      </c>
      <c r="Z63" s="16">
        <v>21</v>
      </c>
      <c r="AA63" s="16">
        <v>126</v>
      </c>
      <c r="AB63" s="16">
        <f>AC63+AD63</f>
        <v>115</v>
      </c>
      <c r="AC63" s="16">
        <v>11</v>
      </c>
      <c r="AD63" s="16">
        <v>104</v>
      </c>
    </row>
    <row r="64" spans="1:30" ht="19.5" customHeight="1">
      <c r="A64" s="39"/>
      <c r="B64" s="46" t="s">
        <v>5</v>
      </c>
      <c r="C64" s="35"/>
      <c r="D64" s="36">
        <f t="shared" si="29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30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1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2"/>
        <v>0</v>
      </c>
      <c r="Z64" s="36">
        <v>0</v>
      </c>
      <c r="AA64" s="36">
        <v>0</v>
      </c>
      <c r="AB64" s="16">
        <f t="shared" si="33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9"/>
        <v>14</v>
      </c>
      <c r="E65" s="34">
        <f aca="true" t="shared" si="34" ref="E65:J65">SUM(E66:E72)</f>
        <v>2</v>
      </c>
      <c r="F65" s="34">
        <f t="shared" si="34"/>
        <v>0</v>
      </c>
      <c r="G65" s="34">
        <f t="shared" si="34"/>
        <v>6</v>
      </c>
      <c r="H65" s="34">
        <f t="shared" si="34"/>
        <v>1</v>
      </c>
      <c r="I65" s="34">
        <f t="shared" si="34"/>
        <v>5</v>
      </c>
      <c r="J65" s="34">
        <f t="shared" si="34"/>
        <v>0</v>
      </c>
      <c r="K65" s="34">
        <f t="shared" si="30"/>
        <v>200</v>
      </c>
      <c r="L65" s="34">
        <f aca="true" t="shared" si="35" ref="L65:AD65">SUM(L66:L72)</f>
        <v>91</v>
      </c>
      <c r="M65" s="34">
        <f t="shared" si="35"/>
        <v>107</v>
      </c>
      <c r="N65" s="34">
        <f t="shared" si="35"/>
        <v>0</v>
      </c>
      <c r="O65" s="34">
        <f t="shared" si="35"/>
        <v>2</v>
      </c>
      <c r="P65" s="34">
        <f t="shared" si="35"/>
        <v>414</v>
      </c>
      <c r="Q65" s="34">
        <f t="shared" si="35"/>
        <v>365</v>
      </c>
      <c r="R65" s="34">
        <f t="shared" si="35"/>
        <v>97</v>
      </c>
      <c r="S65" s="34">
        <f t="shared" si="35"/>
        <v>95</v>
      </c>
      <c r="T65" s="34">
        <f t="shared" si="35"/>
        <v>50</v>
      </c>
      <c r="U65" s="34">
        <f t="shared" si="35"/>
        <v>45</v>
      </c>
      <c r="V65" s="34">
        <f t="shared" si="35"/>
        <v>374</v>
      </c>
      <c r="W65" s="34">
        <f t="shared" si="35"/>
        <v>325</v>
      </c>
      <c r="X65" s="34">
        <f t="shared" si="35"/>
        <v>97</v>
      </c>
      <c r="Y65" s="34">
        <f t="shared" si="35"/>
        <v>95</v>
      </c>
      <c r="Z65" s="34">
        <f t="shared" si="35"/>
        <v>50</v>
      </c>
      <c r="AA65" s="34">
        <f t="shared" si="35"/>
        <v>45</v>
      </c>
      <c r="AB65" s="34">
        <f t="shared" si="35"/>
        <v>72</v>
      </c>
      <c r="AC65" s="34">
        <f t="shared" si="35"/>
        <v>26</v>
      </c>
      <c r="AD65" s="34">
        <f t="shared" si="35"/>
        <v>46</v>
      </c>
    </row>
    <row r="66" spans="1:30" ht="19.5" customHeight="1">
      <c r="A66" s="84" t="s">
        <v>67</v>
      </c>
      <c r="B66" s="44" t="s">
        <v>32</v>
      </c>
      <c r="C66" s="17"/>
      <c r="D66" s="16">
        <f t="shared" si="29"/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f t="shared" si="30"/>
        <v>9</v>
      </c>
      <c r="L66" s="16">
        <v>0</v>
      </c>
      <c r="M66" s="16">
        <v>9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f aca="true" t="shared" si="36" ref="S66:S72">T66+U66</f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f aca="true" t="shared" si="37" ref="Y66:Y72">Z66+AA66</f>
        <v>0</v>
      </c>
      <c r="Z66" s="16">
        <v>0</v>
      </c>
      <c r="AA66" s="16">
        <v>0</v>
      </c>
      <c r="AB66" s="16">
        <f aca="true" t="shared" si="38" ref="AB66:AB72">AC66+AD66</f>
        <v>10</v>
      </c>
      <c r="AC66" s="16">
        <v>4</v>
      </c>
      <c r="AD66" s="16">
        <v>6</v>
      </c>
    </row>
    <row r="67" spans="1:30" ht="19.5" customHeight="1">
      <c r="A67" s="85"/>
      <c r="B67" s="44" t="s">
        <v>33</v>
      </c>
      <c r="C67" s="17"/>
      <c r="D67" s="16">
        <f t="shared" si="29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30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6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7"/>
        <v>0</v>
      </c>
      <c r="Z67" s="16">
        <v>0</v>
      </c>
      <c r="AA67" s="16">
        <v>0</v>
      </c>
      <c r="AB67" s="16">
        <f t="shared" si="38"/>
        <v>0</v>
      </c>
      <c r="AC67" s="16">
        <v>0</v>
      </c>
      <c r="AD67" s="16">
        <v>0</v>
      </c>
    </row>
    <row r="68" spans="1:30" ht="19.5" customHeight="1">
      <c r="A68" s="85"/>
      <c r="B68" s="44" t="s">
        <v>34</v>
      </c>
      <c r="C68" s="17"/>
      <c r="D68" s="16">
        <f t="shared" si="29"/>
        <v>13</v>
      </c>
      <c r="E68" s="16">
        <v>2</v>
      </c>
      <c r="F68" s="16">
        <v>0</v>
      </c>
      <c r="G68" s="16">
        <v>6</v>
      </c>
      <c r="H68" s="16">
        <v>1</v>
      </c>
      <c r="I68" s="16">
        <v>4</v>
      </c>
      <c r="J68" s="16">
        <v>0</v>
      </c>
      <c r="K68" s="16">
        <f t="shared" si="30"/>
        <v>191</v>
      </c>
      <c r="L68" s="16">
        <v>91</v>
      </c>
      <c r="M68" s="16">
        <v>98</v>
      </c>
      <c r="N68" s="16">
        <v>0</v>
      </c>
      <c r="O68" s="16">
        <v>2</v>
      </c>
      <c r="P68" s="16">
        <v>414</v>
      </c>
      <c r="Q68" s="16">
        <v>365</v>
      </c>
      <c r="R68" s="16">
        <v>97</v>
      </c>
      <c r="S68" s="16">
        <f t="shared" si="36"/>
        <v>95</v>
      </c>
      <c r="T68" s="16">
        <v>50</v>
      </c>
      <c r="U68" s="16">
        <v>45</v>
      </c>
      <c r="V68" s="16">
        <v>374</v>
      </c>
      <c r="W68" s="16">
        <v>325</v>
      </c>
      <c r="X68" s="16">
        <v>97</v>
      </c>
      <c r="Y68" s="16">
        <f t="shared" si="37"/>
        <v>95</v>
      </c>
      <c r="Z68" s="16">
        <v>50</v>
      </c>
      <c r="AA68" s="16">
        <v>45</v>
      </c>
      <c r="AB68" s="16">
        <f t="shared" si="38"/>
        <v>62</v>
      </c>
      <c r="AC68" s="16">
        <v>22</v>
      </c>
      <c r="AD68" s="16">
        <v>40</v>
      </c>
    </row>
    <row r="69" spans="1:30" ht="19.5" customHeight="1">
      <c r="A69" s="85"/>
      <c r="B69" s="44" t="s">
        <v>35</v>
      </c>
      <c r="C69" s="17"/>
      <c r="D69" s="16">
        <f t="shared" si="29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30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6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7"/>
        <v>0</v>
      </c>
      <c r="Z69" s="16">
        <v>0</v>
      </c>
      <c r="AA69" s="16">
        <v>0</v>
      </c>
      <c r="AB69" s="16">
        <f t="shared" si="38"/>
        <v>0</v>
      </c>
      <c r="AC69" s="16">
        <v>0</v>
      </c>
      <c r="AD69" s="16">
        <v>0</v>
      </c>
    </row>
    <row r="70" spans="1:30" ht="19.5" customHeight="1">
      <c r="A70" s="85"/>
      <c r="B70" s="44" t="s">
        <v>36</v>
      </c>
      <c r="C70" s="17"/>
      <c r="D70" s="16">
        <f t="shared" si="29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30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6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7"/>
        <v>0</v>
      </c>
      <c r="Z70" s="16">
        <v>0</v>
      </c>
      <c r="AA70" s="16">
        <v>0</v>
      </c>
      <c r="AB70" s="16">
        <f t="shared" si="38"/>
        <v>0</v>
      </c>
      <c r="AC70" s="16">
        <v>0</v>
      </c>
      <c r="AD70" s="16">
        <v>0</v>
      </c>
    </row>
    <row r="71" spans="1:30" ht="19.5" customHeight="1">
      <c r="A71" s="85"/>
      <c r="B71" s="50" t="s">
        <v>75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9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30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6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7"/>
        <v>0</v>
      </c>
      <c r="Z72" s="36">
        <v>0</v>
      </c>
      <c r="AA72" s="36">
        <v>0</v>
      </c>
      <c r="AB72" s="36">
        <f t="shared" si="38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9"/>
        <v>33</v>
      </c>
      <c r="E73" s="16">
        <f aca="true" t="shared" si="39" ref="E73:J73">SUM(E74:E86)</f>
        <v>9</v>
      </c>
      <c r="F73" s="16">
        <f t="shared" si="39"/>
        <v>0</v>
      </c>
      <c r="G73" s="16">
        <f t="shared" si="39"/>
        <v>17</v>
      </c>
      <c r="H73" s="16">
        <f t="shared" si="39"/>
        <v>2</v>
      </c>
      <c r="I73" s="16">
        <f t="shared" si="39"/>
        <v>5</v>
      </c>
      <c r="J73" s="16">
        <f t="shared" si="39"/>
        <v>0</v>
      </c>
      <c r="K73" s="16">
        <f t="shared" si="30"/>
        <v>3449</v>
      </c>
      <c r="L73" s="16">
        <f aca="true" t="shared" si="40" ref="L73:AD73">SUM(L74:L86)</f>
        <v>2306</v>
      </c>
      <c r="M73" s="16">
        <f t="shared" si="40"/>
        <v>1115</v>
      </c>
      <c r="N73" s="16">
        <f t="shared" si="40"/>
        <v>12</v>
      </c>
      <c r="O73" s="16">
        <f t="shared" si="40"/>
        <v>16</v>
      </c>
      <c r="P73" s="16">
        <f t="shared" si="40"/>
        <v>3589</v>
      </c>
      <c r="Q73" s="16">
        <f t="shared" si="40"/>
        <v>3429</v>
      </c>
      <c r="R73" s="16">
        <f t="shared" si="40"/>
        <v>3387</v>
      </c>
      <c r="S73" s="16">
        <f t="shared" si="40"/>
        <v>2716</v>
      </c>
      <c r="T73" s="16">
        <f t="shared" si="40"/>
        <v>1924</v>
      </c>
      <c r="U73" s="16">
        <f t="shared" si="40"/>
        <v>792</v>
      </c>
      <c r="V73" s="16">
        <f t="shared" si="40"/>
        <v>3502</v>
      </c>
      <c r="W73" s="16">
        <f t="shared" si="40"/>
        <v>3342</v>
      </c>
      <c r="X73" s="16">
        <f t="shared" si="40"/>
        <v>3374</v>
      </c>
      <c r="Y73" s="16">
        <f t="shared" si="40"/>
        <v>2703</v>
      </c>
      <c r="Z73" s="16">
        <f t="shared" si="40"/>
        <v>1920</v>
      </c>
      <c r="AA73" s="16">
        <f t="shared" si="40"/>
        <v>783</v>
      </c>
      <c r="AB73" s="16">
        <f t="shared" si="40"/>
        <v>2842</v>
      </c>
      <c r="AC73" s="16">
        <f t="shared" si="40"/>
        <v>2043</v>
      </c>
      <c r="AD73" s="16">
        <f t="shared" si="40"/>
        <v>799</v>
      </c>
    </row>
    <row r="74" spans="1:30" ht="19.5" customHeight="1">
      <c r="A74" s="54"/>
      <c r="B74" s="44" t="s">
        <v>37</v>
      </c>
      <c r="C74" s="17"/>
      <c r="D74" s="16">
        <f t="shared" si="29"/>
        <v>2</v>
      </c>
      <c r="E74" s="16">
        <v>0</v>
      </c>
      <c r="F74" s="16">
        <v>0</v>
      </c>
      <c r="G74" s="16">
        <v>2</v>
      </c>
      <c r="H74" s="16">
        <v>0</v>
      </c>
      <c r="I74" s="16">
        <v>0</v>
      </c>
      <c r="J74" s="16">
        <v>0</v>
      </c>
      <c r="K74" s="16">
        <f t="shared" si="30"/>
        <v>38</v>
      </c>
      <c r="L74" s="16">
        <v>9</v>
      </c>
      <c r="M74" s="16">
        <v>29</v>
      </c>
      <c r="N74" s="16">
        <v>0</v>
      </c>
      <c r="O74" s="16">
        <v>0</v>
      </c>
      <c r="P74" s="16">
        <v>100</v>
      </c>
      <c r="Q74" s="16">
        <v>0</v>
      </c>
      <c r="R74" s="16">
        <v>0</v>
      </c>
      <c r="S74" s="16">
        <f aca="true" t="shared" si="41" ref="S74:S86">T74+U74</f>
        <v>0</v>
      </c>
      <c r="T74" s="16">
        <v>0</v>
      </c>
      <c r="U74" s="16">
        <v>0</v>
      </c>
      <c r="V74" s="16">
        <v>100</v>
      </c>
      <c r="W74" s="16">
        <v>0</v>
      </c>
      <c r="X74" s="16">
        <v>0</v>
      </c>
      <c r="Y74" s="16">
        <f aca="true" t="shared" si="42" ref="Y74:Y86">Z74+AA74</f>
        <v>0</v>
      </c>
      <c r="Z74" s="16">
        <v>0</v>
      </c>
      <c r="AA74" s="16">
        <v>0</v>
      </c>
      <c r="AB74" s="16">
        <f aca="true" t="shared" si="43" ref="AB74:AB86">AC74+AD74</f>
        <v>25</v>
      </c>
      <c r="AC74" s="16">
        <v>7</v>
      </c>
      <c r="AD74" s="16">
        <v>18</v>
      </c>
    </row>
    <row r="75" spans="1:30" ht="19.5" customHeight="1">
      <c r="A75" s="59" t="s">
        <v>83</v>
      </c>
      <c r="B75" s="44" t="s">
        <v>38</v>
      </c>
      <c r="C75" s="17"/>
      <c r="D75" s="16">
        <f t="shared" si="29"/>
        <v>6</v>
      </c>
      <c r="E75" s="16">
        <v>1</v>
      </c>
      <c r="F75" s="16">
        <v>0</v>
      </c>
      <c r="G75" s="16">
        <v>3</v>
      </c>
      <c r="H75" s="16">
        <v>0</v>
      </c>
      <c r="I75" s="16">
        <v>2</v>
      </c>
      <c r="J75" s="16">
        <v>0</v>
      </c>
      <c r="K75" s="16">
        <f t="shared" si="30"/>
        <v>95</v>
      </c>
      <c r="L75" s="16">
        <v>42</v>
      </c>
      <c r="M75" s="16">
        <v>53</v>
      </c>
      <c r="N75" s="16">
        <v>0</v>
      </c>
      <c r="O75" s="16">
        <v>0</v>
      </c>
      <c r="P75" s="16">
        <v>125</v>
      </c>
      <c r="Q75" s="16">
        <v>125</v>
      </c>
      <c r="R75" s="16">
        <v>66</v>
      </c>
      <c r="S75" s="16">
        <f t="shared" si="41"/>
        <v>45</v>
      </c>
      <c r="T75" s="16">
        <v>17</v>
      </c>
      <c r="U75" s="16">
        <v>28</v>
      </c>
      <c r="V75" s="16">
        <v>125</v>
      </c>
      <c r="W75" s="16">
        <v>125</v>
      </c>
      <c r="X75" s="16">
        <v>66</v>
      </c>
      <c r="Y75" s="16">
        <f t="shared" si="42"/>
        <v>45</v>
      </c>
      <c r="Z75" s="16">
        <v>17</v>
      </c>
      <c r="AA75" s="16">
        <v>28</v>
      </c>
      <c r="AB75" s="16">
        <f t="shared" si="43"/>
        <v>36</v>
      </c>
      <c r="AC75" s="16">
        <v>12</v>
      </c>
      <c r="AD75" s="16">
        <v>24</v>
      </c>
    </row>
    <row r="76" spans="1:30" ht="19.5" customHeight="1">
      <c r="A76" s="59"/>
      <c r="B76" s="44" t="s">
        <v>39</v>
      </c>
      <c r="C76" s="17"/>
      <c r="D76" s="16">
        <f aca="true" t="shared" si="44" ref="D76:D86">SUM(E76:J76)</f>
        <v>4</v>
      </c>
      <c r="E76" s="16">
        <v>0</v>
      </c>
      <c r="F76" s="16">
        <v>0</v>
      </c>
      <c r="G76" s="16">
        <v>3</v>
      </c>
      <c r="H76" s="16">
        <v>0</v>
      </c>
      <c r="I76" s="16">
        <v>1</v>
      </c>
      <c r="J76" s="16">
        <v>0</v>
      </c>
      <c r="K76" s="16">
        <f aca="true" t="shared" si="45" ref="K76:K86">SUM(L76:O76)</f>
        <v>132</v>
      </c>
      <c r="L76" s="16">
        <v>95</v>
      </c>
      <c r="M76" s="16">
        <v>37</v>
      </c>
      <c r="N76" s="16">
        <v>0</v>
      </c>
      <c r="O76" s="16">
        <v>0</v>
      </c>
      <c r="P76" s="16">
        <v>140</v>
      </c>
      <c r="Q76" s="16">
        <v>140</v>
      </c>
      <c r="R76" s="16">
        <v>65</v>
      </c>
      <c r="S76" s="16">
        <f t="shared" si="41"/>
        <v>64</v>
      </c>
      <c r="T76" s="16">
        <v>47</v>
      </c>
      <c r="U76" s="16">
        <v>17</v>
      </c>
      <c r="V76" s="16">
        <v>140</v>
      </c>
      <c r="W76" s="16">
        <v>140</v>
      </c>
      <c r="X76" s="16">
        <v>65</v>
      </c>
      <c r="Y76" s="16">
        <f t="shared" si="42"/>
        <v>64</v>
      </c>
      <c r="Z76" s="16">
        <v>47</v>
      </c>
      <c r="AA76" s="16">
        <v>17</v>
      </c>
      <c r="AB76" s="16">
        <f t="shared" si="43"/>
        <v>33</v>
      </c>
      <c r="AC76" s="16">
        <v>19</v>
      </c>
      <c r="AD76" s="16">
        <v>14</v>
      </c>
    </row>
    <row r="77" spans="1:30" ht="19.5" customHeight="1">
      <c r="A77" s="59"/>
      <c r="B77" s="44" t="s">
        <v>40</v>
      </c>
      <c r="C77" s="17"/>
      <c r="D77" s="16">
        <f t="shared" si="44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5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1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2"/>
        <v>0</v>
      </c>
      <c r="Z77" s="16">
        <v>0</v>
      </c>
      <c r="AA77" s="16">
        <v>0</v>
      </c>
      <c r="AB77" s="16">
        <f t="shared" si="43"/>
        <v>0</v>
      </c>
      <c r="AC77" s="16">
        <v>0</v>
      </c>
      <c r="AD77" s="16">
        <v>0</v>
      </c>
    </row>
    <row r="78" spans="1:30" ht="19.5" customHeight="1">
      <c r="A78" s="59"/>
      <c r="B78" s="44" t="s">
        <v>41</v>
      </c>
      <c r="C78" s="17"/>
      <c r="D78" s="16">
        <f t="shared" si="44"/>
        <v>1</v>
      </c>
      <c r="E78" s="16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f t="shared" si="45"/>
        <v>22</v>
      </c>
      <c r="L78" s="16">
        <v>0</v>
      </c>
      <c r="M78" s="16">
        <v>0</v>
      </c>
      <c r="N78" s="16">
        <v>7</v>
      </c>
      <c r="O78" s="16">
        <v>15</v>
      </c>
      <c r="P78" s="16">
        <v>30</v>
      </c>
      <c r="Q78" s="16">
        <v>30</v>
      </c>
      <c r="R78" s="16">
        <v>13</v>
      </c>
      <c r="S78" s="16">
        <f t="shared" si="41"/>
        <v>13</v>
      </c>
      <c r="T78" s="16">
        <v>4</v>
      </c>
      <c r="U78" s="16">
        <v>9</v>
      </c>
      <c r="V78" s="16">
        <v>0</v>
      </c>
      <c r="W78" s="16">
        <v>0</v>
      </c>
      <c r="X78" s="16">
        <v>0</v>
      </c>
      <c r="Y78" s="16">
        <f t="shared" si="42"/>
        <v>0</v>
      </c>
      <c r="Z78" s="16">
        <v>0</v>
      </c>
      <c r="AA78" s="16">
        <v>0</v>
      </c>
      <c r="AB78" s="16">
        <f t="shared" si="43"/>
        <v>8</v>
      </c>
      <c r="AC78" s="16">
        <v>3</v>
      </c>
      <c r="AD78" s="16">
        <v>5</v>
      </c>
    </row>
    <row r="79" spans="1:30" ht="19.5" customHeight="1">
      <c r="A79" s="59"/>
      <c r="B79" s="44" t="s">
        <v>42</v>
      </c>
      <c r="C79" s="17"/>
      <c r="D79" s="16">
        <f t="shared" si="44"/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f t="shared" si="45"/>
        <v>69</v>
      </c>
      <c r="L79" s="16">
        <v>42</v>
      </c>
      <c r="M79" s="16">
        <v>27</v>
      </c>
      <c r="N79" s="16">
        <v>0</v>
      </c>
      <c r="O79" s="16">
        <v>0</v>
      </c>
      <c r="P79" s="16">
        <v>40</v>
      </c>
      <c r="Q79" s="16">
        <v>40</v>
      </c>
      <c r="R79" s="16">
        <v>25</v>
      </c>
      <c r="S79" s="16">
        <f t="shared" si="41"/>
        <v>25</v>
      </c>
      <c r="T79" s="16">
        <v>15</v>
      </c>
      <c r="U79" s="16">
        <v>10</v>
      </c>
      <c r="V79" s="16">
        <v>40</v>
      </c>
      <c r="W79" s="16">
        <v>40</v>
      </c>
      <c r="X79" s="16">
        <v>25</v>
      </c>
      <c r="Y79" s="16">
        <f t="shared" si="42"/>
        <v>25</v>
      </c>
      <c r="Z79" s="16">
        <v>15</v>
      </c>
      <c r="AA79" s="16">
        <v>10</v>
      </c>
      <c r="AB79" s="16">
        <f t="shared" si="43"/>
        <v>21</v>
      </c>
      <c r="AC79" s="16">
        <v>14</v>
      </c>
      <c r="AD79" s="16">
        <v>7</v>
      </c>
    </row>
    <row r="80" spans="1:30" ht="19.5" customHeight="1">
      <c r="A80" s="59"/>
      <c r="B80" s="44" t="s">
        <v>43</v>
      </c>
      <c r="C80" s="17"/>
      <c r="D80" s="16">
        <f t="shared" si="44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5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1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2"/>
        <v>0</v>
      </c>
      <c r="Z80" s="16">
        <v>0</v>
      </c>
      <c r="AA80" s="16">
        <v>0</v>
      </c>
      <c r="AB80" s="16">
        <f t="shared" si="43"/>
        <v>0</v>
      </c>
      <c r="AC80" s="16">
        <v>0</v>
      </c>
      <c r="AD80" s="16">
        <v>0</v>
      </c>
    </row>
    <row r="81" spans="1:30" ht="19.5" customHeight="1">
      <c r="A81" s="59"/>
      <c r="B81" s="50" t="s">
        <v>68</v>
      </c>
      <c r="C81" s="17"/>
      <c r="D81" s="16">
        <f t="shared" si="44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5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1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2"/>
        <v>0</v>
      </c>
      <c r="Z81" s="16">
        <v>0</v>
      </c>
      <c r="AA81" s="16">
        <v>0</v>
      </c>
      <c r="AB81" s="16">
        <f t="shared" si="43"/>
        <v>0</v>
      </c>
      <c r="AC81" s="16">
        <v>0</v>
      </c>
      <c r="AD81" s="16">
        <v>0</v>
      </c>
    </row>
    <row r="82" spans="1:30" ht="19.5" customHeight="1">
      <c r="A82" s="59"/>
      <c r="B82" s="44" t="s">
        <v>44</v>
      </c>
      <c r="C82" s="17"/>
      <c r="D82" s="16">
        <f t="shared" si="44"/>
        <v>4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5"/>
        <v>2001</v>
      </c>
      <c r="L82" s="16">
        <v>1532</v>
      </c>
      <c r="M82" s="16">
        <v>469</v>
      </c>
      <c r="N82" s="16">
        <v>0</v>
      </c>
      <c r="O82" s="16">
        <v>0</v>
      </c>
      <c r="P82" s="16">
        <v>2240</v>
      </c>
      <c r="Q82" s="16">
        <v>2240</v>
      </c>
      <c r="R82" s="16">
        <v>2539</v>
      </c>
      <c r="S82" s="16">
        <f t="shared" si="41"/>
        <v>2001</v>
      </c>
      <c r="T82" s="16">
        <v>1532</v>
      </c>
      <c r="U82" s="16">
        <v>469</v>
      </c>
      <c r="V82" s="16">
        <v>2240</v>
      </c>
      <c r="W82" s="16">
        <v>2240</v>
      </c>
      <c r="X82" s="16">
        <v>2539</v>
      </c>
      <c r="Y82" s="16">
        <f t="shared" si="42"/>
        <v>2001</v>
      </c>
      <c r="Z82" s="16">
        <v>1532</v>
      </c>
      <c r="AA82" s="16">
        <v>469</v>
      </c>
      <c r="AB82" s="16">
        <f t="shared" si="43"/>
        <v>2099</v>
      </c>
      <c r="AC82" s="16">
        <v>1639</v>
      </c>
      <c r="AD82" s="16">
        <v>460</v>
      </c>
    </row>
    <row r="83" spans="1:30" ht="19.5" customHeight="1">
      <c r="A83" s="59"/>
      <c r="B83" s="44" t="s">
        <v>76</v>
      </c>
      <c r="C83" s="17"/>
      <c r="D83" s="16">
        <f>SUM(E83:J83)</f>
        <v>4</v>
      </c>
      <c r="E83" s="16">
        <v>0</v>
      </c>
      <c r="F83" s="16">
        <v>0</v>
      </c>
      <c r="G83" s="16">
        <v>4</v>
      </c>
      <c r="H83" s="16">
        <v>0</v>
      </c>
      <c r="I83" s="16">
        <v>0</v>
      </c>
      <c r="J83" s="16">
        <v>0</v>
      </c>
      <c r="K83" s="16">
        <f>SUM(L83:O83)</f>
        <v>482</v>
      </c>
      <c r="L83" s="16">
        <v>118</v>
      </c>
      <c r="M83" s="16">
        <v>364</v>
      </c>
      <c r="N83" s="16">
        <v>0</v>
      </c>
      <c r="O83" s="16">
        <v>0</v>
      </c>
      <c r="P83" s="16">
        <v>240</v>
      </c>
      <c r="Q83" s="16">
        <v>240</v>
      </c>
      <c r="R83" s="16">
        <v>335</v>
      </c>
      <c r="S83" s="16">
        <f>T83+U83</f>
        <v>251</v>
      </c>
      <c r="T83" s="16">
        <v>65</v>
      </c>
      <c r="U83" s="16">
        <v>186</v>
      </c>
      <c r="V83" s="16">
        <v>240</v>
      </c>
      <c r="W83" s="16">
        <v>240</v>
      </c>
      <c r="X83" s="16">
        <v>335</v>
      </c>
      <c r="Y83" s="16">
        <f>Z83+AA83</f>
        <v>251</v>
      </c>
      <c r="Z83" s="16">
        <v>65</v>
      </c>
      <c r="AA83" s="16">
        <v>186</v>
      </c>
      <c r="AB83" s="16">
        <f>AC83+AD83</f>
        <v>225</v>
      </c>
      <c r="AC83" s="16">
        <v>47</v>
      </c>
      <c r="AD83" s="16">
        <v>178</v>
      </c>
    </row>
    <row r="84" spans="1:30" ht="19.5" customHeight="1">
      <c r="A84" s="59"/>
      <c r="B84" s="44" t="s">
        <v>77</v>
      </c>
      <c r="C84" s="17"/>
      <c r="D84" s="16">
        <f>SUM(E84:J84)</f>
        <v>5</v>
      </c>
      <c r="E84" s="16">
        <v>2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500</v>
      </c>
      <c r="L84" s="16">
        <v>407</v>
      </c>
      <c r="M84" s="16">
        <v>93</v>
      </c>
      <c r="N84" s="16">
        <v>0</v>
      </c>
      <c r="O84" s="16">
        <v>0</v>
      </c>
      <c r="P84" s="16">
        <v>487</v>
      </c>
      <c r="Q84" s="16">
        <v>487</v>
      </c>
      <c r="R84" s="16">
        <v>288</v>
      </c>
      <c r="S84" s="16">
        <f>T84+U84</f>
        <v>271</v>
      </c>
      <c r="T84" s="16">
        <v>215</v>
      </c>
      <c r="U84" s="16">
        <v>56</v>
      </c>
      <c r="V84" s="16">
        <v>487</v>
      </c>
      <c r="W84" s="16">
        <v>487</v>
      </c>
      <c r="X84" s="16">
        <v>288</v>
      </c>
      <c r="Y84" s="16">
        <f>Z84+AA84</f>
        <v>271</v>
      </c>
      <c r="Z84" s="16">
        <v>215</v>
      </c>
      <c r="AA84" s="16">
        <v>56</v>
      </c>
      <c r="AB84" s="16">
        <f>AC84+AD84</f>
        <v>301</v>
      </c>
      <c r="AC84" s="16">
        <v>239</v>
      </c>
      <c r="AD84" s="16">
        <v>62</v>
      </c>
    </row>
    <row r="85" spans="1:30" ht="19.5" customHeight="1">
      <c r="A85" s="53"/>
      <c r="B85" s="44" t="s">
        <v>78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4"/>
        <v>5</v>
      </c>
      <c r="E86" s="19">
        <v>2</v>
      </c>
      <c r="F86" s="19">
        <v>0</v>
      </c>
      <c r="G86" s="19">
        <v>2</v>
      </c>
      <c r="H86" s="19">
        <v>1</v>
      </c>
      <c r="I86" s="19">
        <v>0</v>
      </c>
      <c r="J86" s="19">
        <v>0</v>
      </c>
      <c r="K86" s="19">
        <f t="shared" si="45"/>
        <v>110</v>
      </c>
      <c r="L86" s="19">
        <v>61</v>
      </c>
      <c r="M86" s="19">
        <v>43</v>
      </c>
      <c r="N86" s="19">
        <v>5</v>
      </c>
      <c r="O86" s="19">
        <v>1</v>
      </c>
      <c r="P86" s="19">
        <v>187</v>
      </c>
      <c r="Q86" s="19">
        <v>127</v>
      </c>
      <c r="R86" s="19">
        <v>56</v>
      </c>
      <c r="S86" s="19">
        <f t="shared" si="41"/>
        <v>46</v>
      </c>
      <c r="T86" s="19">
        <v>29</v>
      </c>
      <c r="U86" s="19">
        <v>17</v>
      </c>
      <c r="V86" s="19">
        <v>130</v>
      </c>
      <c r="W86" s="19">
        <v>70</v>
      </c>
      <c r="X86" s="19">
        <v>56</v>
      </c>
      <c r="Y86" s="19">
        <f t="shared" si="42"/>
        <v>46</v>
      </c>
      <c r="Z86" s="19">
        <v>29</v>
      </c>
      <c r="AA86" s="19">
        <v>17</v>
      </c>
      <c r="AB86" s="19">
        <f t="shared" si="43"/>
        <v>94</v>
      </c>
      <c r="AC86" s="19">
        <v>63</v>
      </c>
      <c r="AD86" s="19">
        <v>31</v>
      </c>
    </row>
    <row r="87" ht="48.75" customHeight="1">
      <c r="AA87" s="16"/>
    </row>
  </sheetData>
  <sheetProtection sheet="1" objects="1" scenarios="1"/>
  <mergeCells count="87"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AC6:AC7"/>
    <mergeCell ref="AD6:AD7"/>
    <mergeCell ref="P44:U45"/>
    <mergeCell ref="AB44:AD46"/>
    <mergeCell ref="R46:R48"/>
    <mergeCell ref="T6:T7"/>
    <mergeCell ref="U6:U7"/>
    <mergeCell ref="S6:S7"/>
    <mergeCell ref="AB47:AB48"/>
    <mergeCell ref="V47:V48"/>
    <mergeCell ref="L4:M5"/>
    <mergeCell ref="N4:O5"/>
    <mergeCell ref="P3:U4"/>
    <mergeCell ref="X5:X7"/>
    <mergeCell ref="V6:V7"/>
    <mergeCell ref="N6:N7"/>
    <mergeCell ref="O6:O7"/>
    <mergeCell ref="P6:P7"/>
    <mergeCell ref="R5:R7"/>
    <mergeCell ref="D4:D7"/>
    <mergeCell ref="A20:A23"/>
    <mergeCell ref="B31:C31"/>
    <mergeCell ref="A3:C7"/>
    <mergeCell ref="A8:B8"/>
    <mergeCell ref="A9:B9"/>
    <mergeCell ref="A12:A17"/>
    <mergeCell ref="A26:A32"/>
    <mergeCell ref="A49:A54"/>
    <mergeCell ref="A56:A63"/>
    <mergeCell ref="A66:A71"/>
    <mergeCell ref="A36:A40"/>
    <mergeCell ref="A44:C48"/>
    <mergeCell ref="D45:D48"/>
    <mergeCell ref="E47:E48"/>
    <mergeCell ref="G46:H46"/>
    <mergeCell ref="H47:H48"/>
    <mergeCell ref="E46:F46"/>
    <mergeCell ref="F47:F48"/>
    <mergeCell ref="G47:G48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E4:F4"/>
    <mergeCell ref="G4:H4"/>
    <mergeCell ref="I5:J5"/>
    <mergeCell ref="I6:I7"/>
    <mergeCell ref="I4:J4"/>
    <mergeCell ref="G5:H5"/>
    <mergeCell ref="E5:F5"/>
    <mergeCell ref="J6:J7"/>
    <mergeCell ref="A75:A84"/>
    <mergeCell ref="AA6:AA7"/>
    <mergeCell ref="L6:L7"/>
    <mergeCell ref="M6:M7"/>
    <mergeCell ref="E6:E7"/>
    <mergeCell ref="F6:F7"/>
    <mergeCell ref="G6:G7"/>
    <mergeCell ref="H6:H7"/>
    <mergeCell ref="Y47:Y48"/>
    <mergeCell ref="Z47:Z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2009-02-04T03:58:09Z</cp:lastPrinted>
  <dcterms:created xsi:type="dcterms:W3CDTF">1999-10-04T02:36:02Z</dcterms:created>
  <dcterms:modified xsi:type="dcterms:W3CDTF">2009-02-16T04:46:07Z</dcterms:modified>
  <cp:category/>
  <cp:version/>
  <cp:contentType/>
  <cp:contentStatus/>
</cp:coreProperties>
</file>