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760" activeTab="0"/>
  </bookViews>
  <sheets>
    <sheet name="第７表" sheetId="1" r:id="rId1"/>
  </sheets>
  <definedNames>
    <definedName name="_xlnm.Print_Area" localSheetId="0">'第７表'!$A$1:$X$120</definedName>
  </definedNames>
  <calcPr fullCalcOnLoad="1"/>
</workbook>
</file>

<file path=xl/sharedStrings.xml><?xml version="1.0" encoding="utf-8"?>
<sst xmlns="http://schemas.openxmlformats.org/spreadsheetml/2006/main" count="181" uniqueCount="127">
  <si>
    <t xml:space="preserve">小学校 </t>
  </si>
  <si>
    <t>事 務 職 員</t>
  </si>
  <si>
    <t>学校栄養職員</t>
  </si>
  <si>
    <t>学 校 給 食　　 　　 調理従事員</t>
  </si>
  <si>
    <t>用　務　員</t>
  </si>
  <si>
    <t>警　備　員　　　そ　の　他</t>
  </si>
  <si>
    <t>計</t>
  </si>
  <si>
    <t>男</t>
  </si>
  <si>
    <t>女</t>
  </si>
  <si>
    <t>狭　山　市</t>
  </si>
  <si>
    <t>　うち国立</t>
  </si>
  <si>
    <t>　　　公立</t>
  </si>
  <si>
    <t>　　　私立</t>
  </si>
  <si>
    <t xml:space="preserve"> 小学校</t>
  </si>
  <si>
    <t>　　職　　員　　数　　（　本　務　者　）</t>
  </si>
  <si>
    <t>区　　分</t>
  </si>
  <si>
    <t>総　　　数</t>
  </si>
  <si>
    <t>負担法による者（公立）</t>
  </si>
  <si>
    <t>その他の者</t>
  </si>
  <si>
    <t>養 護 職 員(看護師等)</t>
  </si>
  <si>
    <t xml:space="preserve"> 小学校</t>
  </si>
  <si>
    <t>　　職　　員　　数　　（　本　務　者　）　(　つ　づ　き　)</t>
  </si>
  <si>
    <t>区　　分</t>
  </si>
  <si>
    <t>総　　　数</t>
  </si>
  <si>
    <t>負担法による者（公立）</t>
  </si>
  <si>
    <t>その他の者</t>
  </si>
  <si>
    <t>学校図書館事務員</t>
  </si>
  <si>
    <t>(国立)</t>
  </si>
  <si>
    <t>さいたま市</t>
  </si>
  <si>
    <t>[再掲]</t>
  </si>
  <si>
    <t>（西区）</t>
  </si>
  <si>
    <t>（北区）</t>
  </si>
  <si>
    <t>（大宮区）</t>
  </si>
  <si>
    <t>（見沼区）</t>
  </si>
  <si>
    <t>（中央区）</t>
  </si>
  <si>
    <t>（桜区）</t>
  </si>
  <si>
    <t>（浦和区）</t>
  </si>
  <si>
    <t>（南区）</t>
  </si>
  <si>
    <t>（緑区）</t>
  </si>
  <si>
    <t>（岩槻区）</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</si>
  <si>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</si>
  <si>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</si>
  <si>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</si>
  <si>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</si>
  <si>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</si>
  <si>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</si>
  <si>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</si>
  <si>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</si>
  <si>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</si>
  <si>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</si>
  <si>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</si>
  <si>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</si>
  <si>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</si>
  <si>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</si>
  <si>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</si>
  <si>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</si>
  <si>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</si>
  <si>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</si>
  <si>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</si>
  <si>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</si>
  <si>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</si>
  <si>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</si>
  <si>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</si>
  <si>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</si>
  <si>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</si>
  <si>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</si>
  <si>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</si>
  <si>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</si>
  <si>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</si>
  <si>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</si>
  <si>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</si>
  <si>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</si>
  <si>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</si>
  <si>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</si>
  <si>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</si>
  <si>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</si>
  <si>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</si>
  <si>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</si>
  <si>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北足立郡</t>
  </si>
  <si>
    <t>伊奈町</t>
  </si>
  <si>
    <t>入間郡</t>
  </si>
  <si>
    <t>三芳町</t>
  </si>
  <si>
    <t>毛呂山町</t>
  </si>
  <si>
    <t>越生町</t>
  </si>
  <si>
    <t>比企郡</t>
  </si>
  <si>
    <t>滑川町</t>
  </si>
  <si>
    <t>嵐山町</t>
  </si>
  <si>
    <t>小川町</t>
  </si>
  <si>
    <t>川島町</t>
  </si>
  <si>
    <t>吉見町</t>
  </si>
  <si>
    <t>鳩山町</t>
  </si>
  <si>
    <t>ときがわ町</t>
  </si>
  <si>
    <t>秩父郡</t>
  </si>
  <si>
    <t>横瀬町</t>
  </si>
  <si>
    <t>皆野町</t>
  </si>
  <si>
    <t>長瀞町</t>
  </si>
  <si>
    <t>小鹿野町</t>
  </si>
  <si>
    <t>東秩父村</t>
  </si>
  <si>
    <t>児玉郡</t>
  </si>
  <si>
    <t>美里町</t>
  </si>
  <si>
    <t>神川町</t>
  </si>
  <si>
    <t>上里町</t>
  </si>
  <si>
    <t>大里郡</t>
  </si>
  <si>
    <t>寄居町</t>
  </si>
  <si>
    <t>北埼玉郡</t>
  </si>
  <si>
    <t>騎西町</t>
  </si>
  <si>
    <t>北川辺町</t>
  </si>
  <si>
    <t>大利根町</t>
  </si>
  <si>
    <t>南埼玉郡</t>
  </si>
  <si>
    <t>宮代町</t>
  </si>
  <si>
    <t>白岡町</t>
  </si>
  <si>
    <t>菖蒲町</t>
  </si>
  <si>
    <t>北葛飾郡</t>
  </si>
  <si>
    <t>栗橋町</t>
  </si>
  <si>
    <t>鷲宮町</t>
  </si>
  <si>
    <t>杉戸町</t>
  </si>
  <si>
    <t>松伏町</t>
  </si>
  <si>
    <t>ふじみ野市</t>
  </si>
  <si>
    <t>女</t>
  </si>
  <si>
    <t>男</t>
  </si>
  <si>
    <t>市町村費負担教員のうち法令に定める条件を満たさない者（注）</t>
  </si>
  <si>
    <t>(私立)</t>
  </si>
  <si>
    <t xml:space="preserve">   第１８表 　　市 　 町 　 村 　 別</t>
  </si>
  <si>
    <r>
      <t>平成2</t>
    </r>
    <r>
      <rPr>
        <sz val="11"/>
        <rFont val="明朝"/>
        <family val="1"/>
      </rPr>
      <t>0</t>
    </r>
    <r>
      <rPr>
        <sz val="11"/>
        <rFont val="明朝"/>
        <family val="1"/>
      </rPr>
      <t>年度</t>
    </r>
  </si>
  <si>
    <t>平成21年度</t>
  </si>
  <si>
    <t>　　　　４　任期なしフルタイム勤務の新任教職員に対しては初任者研修を実施している。</t>
  </si>
  <si>
    <t>注：法令に定める条件：１　給与を条例で定めている。　２　一般の公務員よりも優遇された、教育職給  料表を定めている。　３　条例で定めるところにより、教職調整額・義務教育等教員特別手当を支給している。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</si>
</sst>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
    <numFmt numFmtId="178" formatCode="\(#,##0\);\(\-#,##0\);"/>
    <numFmt numFmtId="179" formatCode="#,##0;\-#,##0;\-"/>
  </numFmts>
  <fonts count="47">
    <font>
      <sz val="11"/>
      <name val="明朝"/>
      <family val="1"/>
    </font>
    <font>
      <b/>
      <sz val="11"/>
      <name val="明朝"/>
      <family val="1"/>
    </font>
    <font>
      <i/>
      <sz val="11"/>
      <name val="明朝"/>
      <family val="1"/>
    </font>
    <font>
      <b/>
      <i/>
      <sz val="11"/>
      <name val="明朝"/>
      <family val="1"/>
    </font>
    <font>
      <sz val="10"/>
      <name val="明朝"/>
      <family val="1"/>
    </font>
    <font>
      <sz val="6"/>
      <name val="ＭＳ Ｐ明朝"/>
      <family val="1"/>
    </font>
    <font>
      <sz val="11"/>
      <name val="ＭＳ ゴシック"/>
      <family val="3"/>
    </font>
    <font>
      <b/>
      <sz val="11"/>
      <name val="ｺﾞｼｯｸ"/>
      <family val="3"/>
    </font>
    <font>
      <sz val="12"/>
      <name val="明朝"/>
      <family val="1"/>
    </font>
    <font>
      <b/>
      <sz val="12"/>
      <name val="明朝"/>
      <family val="1"/>
    </font>
    <font>
      <sz val="11"/>
      <name val="ｺﾞｼｯｸ"/>
      <family val="3"/>
    </font>
    <font>
      <sz val="11"/>
      <name val="ＭＳ 明朝"/>
      <family val="1"/>
    </font>
    <font>
      <b/>
      <sz val="11"/>
      <name val="ＭＳ ゴシック"/>
      <family val="3"/>
    </font>
    <font>
      <sz val="8"/>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dashed"/>
      <bottom>
        <color indexed="63"/>
      </bottom>
    </border>
    <border>
      <left>
        <color indexed="63"/>
      </left>
      <right>
        <color indexed="63"/>
      </right>
      <top>
        <color indexed="63"/>
      </top>
      <bottom style="dashed"/>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dashed"/>
      <bottom>
        <color indexed="63"/>
      </bottom>
    </border>
    <border>
      <left style="thin"/>
      <right>
        <color indexed="63"/>
      </right>
      <top>
        <color indexed="63"/>
      </top>
      <bottom style="dashed"/>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45">
    <xf numFmtId="0" fontId="0" fillId="0" borderId="0" xfId="0" applyAlignment="1">
      <alignment/>
    </xf>
    <xf numFmtId="0" fontId="0" fillId="0" borderId="0" xfId="0" applyFont="1" applyFill="1" applyAlignment="1">
      <alignment horizontal="distributed" vertical="center"/>
    </xf>
    <xf numFmtId="0" fontId="0" fillId="0" borderId="0" xfId="0" applyFont="1" applyFill="1" applyAlignment="1">
      <alignment vertical="center"/>
    </xf>
    <xf numFmtId="0" fontId="0" fillId="0" borderId="0" xfId="0" applyFont="1" applyFill="1" applyAlignment="1">
      <alignment horizontal="right" vertical="center"/>
    </xf>
    <xf numFmtId="0" fontId="6" fillId="0" borderId="0" xfId="0" applyFont="1" applyFill="1" applyAlignment="1">
      <alignment horizontal="right" vertical="center"/>
    </xf>
    <xf numFmtId="0" fontId="0" fillId="0" borderId="10" xfId="0" applyFont="1" applyFill="1" applyBorder="1" applyAlignment="1">
      <alignment vertical="center"/>
    </xf>
    <xf numFmtId="0" fontId="1" fillId="0" borderId="10" xfId="0" applyFont="1" applyFill="1" applyBorder="1" applyAlignment="1">
      <alignment vertical="center"/>
    </xf>
    <xf numFmtId="0" fontId="6" fillId="0" borderId="10" xfId="0" applyFont="1" applyFill="1" applyBorder="1" applyAlignment="1">
      <alignment vertical="center"/>
    </xf>
    <xf numFmtId="179" fontId="6" fillId="0" borderId="0" xfId="0" applyNumberFormat="1" applyFont="1" applyFill="1" applyBorder="1" applyAlignment="1">
      <alignment vertical="center"/>
    </xf>
    <xf numFmtId="0" fontId="6" fillId="0" borderId="0" xfId="0" applyFont="1" applyFill="1" applyAlignment="1">
      <alignment horizontal="left" vertical="center"/>
    </xf>
    <xf numFmtId="179" fontId="6" fillId="0" borderId="0" xfId="0" applyNumberFormat="1" applyFont="1" applyFill="1" applyBorder="1" applyAlignment="1">
      <alignment horizontal="right" vertical="center"/>
    </xf>
    <xf numFmtId="0" fontId="1" fillId="0" borderId="11"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distributed" vertical="center"/>
    </xf>
    <xf numFmtId="0" fontId="1" fillId="0" borderId="0" xfId="0" applyFont="1" applyFill="1" applyBorder="1" applyAlignment="1">
      <alignment horizontal="distributed" vertical="center"/>
    </xf>
    <xf numFmtId="0" fontId="0" fillId="0" borderId="12" xfId="0" applyFont="1" applyFill="1" applyBorder="1" applyAlignment="1">
      <alignment horizontal="distributed" vertical="center"/>
    </xf>
    <xf numFmtId="0" fontId="1" fillId="0" borderId="0" xfId="0" applyFont="1" applyFill="1" applyAlignment="1">
      <alignment horizontal="right" vertical="center"/>
    </xf>
    <xf numFmtId="0" fontId="1" fillId="0" borderId="0" xfId="0" applyFont="1" applyFill="1" applyAlignment="1">
      <alignment horizontal="distributed" vertical="center"/>
    </xf>
    <xf numFmtId="0" fontId="1" fillId="0" borderId="0" xfId="0" applyFont="1" applyFill="1" applyAlignment="1">
      <alignment vertical="center"/>
    </xf>
    <xf numFmtId="0" fontId="0" fillId="0" borderId="0" xfId="0" applyFont="1" applyFill="1" applyAlignment="1">
      <alignment horizontal="distributed"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right" vertical="center"/>
    </xf>
    <xf numFmtId="0" fontId="0" fillId="0" borderId="10"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6" xfId="0" applyFont="1" applyFill="1" applyBorder="1" applyAlignment="1" applyProtection="1">
      <alignment horizontal="distributed"/>
      <protection locked="0"/>
    </xf>
    <xf numFmtId="0" fontId="0" fillId="0" borderId="0" xfId="0" applyFont="1" applyFill="1" applyAlignment="1">
      <alignment/>
    </xf>
    <xf numFmtId="0" fontId="7" fillId="0" borderId="0" xfId="0" applyFont="1" applyFill="1" applyBorder="1" applyAlignment="1" applyProtection="1">
      <alignment horizontal="distributed"/>
      <protection locked="0"/>
    </xf>
    <xf numFmtId="0" fontId="7" fillId="0" borderId="0" xfId="0" applyFont="1" applyFill="1" applyAlignment="1">
      <alignment/>
    </xf>
    <xf numFmtId="0" fontId="0" fillId="0" borderId="16" xfId="0" applyFont="1" applyFill="1" applyBorder="1" applyAlignment="1">
      <alignment horizontal="distributed"/>
    </xf>
    <xf numFmtId="0" fontId="0" fillId="0" borderId="16" xfId="0" applyFont="1" applyFill="1" applyBorder="1" applyAlignment="1">
      <alignment horizontal="distributed"/>
    </xf>
    <xf numFmtId="0" fontId="0" fillId="0" borderId="0" xfId="0" applyFont="1" applyFill="1" applyAlignment="1">
      <alignment/>
    </xf>
    <xf numFmtId="0" fontId="0" fillId="0" borderId="10" xfId="0" applyFont="1" applyFill="1" applyBorder="1" applyAlignment="1">
      <alignment vertical="top"/>
    </xf>
    <xf numFmtId="179" fontId="0" fillId="0" borderId="0" xfId="0" applyNumberFormat="1" applyFont="1" applyFill="1" applyAlignment="1">
      <alignment vertical="center"/>
    </xf>
    <xf numFmtId="179" fontId="0" fillId="0" borderId="0" xfId="0" applyNumberFormat="1" applyFont="1" applyFill="1" applyBorder="1" applyAlignment="1">
      <alignment/>
    </xf>
    <xf numFmtId="179" fontId="0" fillId="0" borderId="0" xfId="0" applyNumberFormat="1" applyFont="1" applyFill="1" applyBorder="1" applyAlignment="1">
      <alignment vertical="center"/>
    </xf>
    <xf numFmtId="179" fontId="0" fillId="0" borderId="0" xfId="0" applyNumberFormat="1" applyFont="1" applyFill="1" applyBorder="1" applyAlignment="1">
      <alignment horizontal="right" vertical="center"/>
    </xf>
    <xf numFmtId="0" fontId="0" fillId="0" borderId="0" xfId="0" applyFont="1" applyFill="1" applyBorder="1" applyAlignment="1">
      <alignment vertical="center"/>
    </xf>
    <xf numFmtId="0" fontId="0" fillId="0" borderId="17"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1" fillId="0" borderId="18" xfId="0" applyFont="1" applyFill="1" applyBorder="1" applyAlignment="1">
      <alignment vertical="center"/>
    </xf>
    <xf numFmtId="0" fontId="0" fillId="0" borderId="18" xfId="0" applyFont="1" applyFill="1" applyBorder="1" applyAlignment="1">
      <alignment vertical="center"/>
    </xf>
    <xf numFmtId="0" fontId="0" fillId="0" borderId="16" xfId="0" applyFont="1" applyFill="1" applyBorder="1" applyAlignment="1">
      <alignment horizontal="distributed" vertical="center"/>
    </xf>
    <xf numFmtId="0" fontId="0" fillId="0" borderId="0" xfId="0" applyFont="1" applyFill="1" applyAlignment="1">
      <alignment vertical="center"/>
    </xf>
    <xf numFmtId="0" fontId="0" fillId="0" borderId="0" xfId="0" applyFont="1" applyFill="1" applyBorder="1" applyAlignment="1">
      <alignment vertical="top"/>
    </xf>
    <xf numFmtId="0" fontId="0" fillId="0" borderId="16" xfId="0" applyFont="1" applyFill="1" applyBorder="1" applyAlignment="1">
      <alignment vertical="top"/>
    </xf>
    <xf numFmtId="0" fontId="0" fillId="0" borderId="12" xfId="0" applyFont="1" applyFill="1" applyBorder="1" applyAlignment="1">
      <alignment vertical="center"/>
    </xf>
    <xf numFmtId="0" fontId="0" fillId="0" borderId="13" xfId="0" applyFont="1" applyFill="1" applyBorder="1" applyAlignment="1">
      <alignment horizontal="distributed" vertical="top"/>
    </xf>
    <xf numFmtId="0" fontId="0" fillId="0" borderId="10" xfId="0" applyFont="1" applyFill="1" applyBorder="1" applyAlignment="1">
      <alignment vertical="top" wrapText="1"/>
    </xf>
    <xf numFmtId="179" fontId="8" fillId="0" borderId="19" xfId="0" applyNumberFormat="1" applyFont="1" applyFill="1" applyBorder="1" applyAlignment="1">
      <alignment/>
    </xf>
    <xf numFmtId="179" fontId="8" fillId="0" borderId="20" xfId="0" applyNumberFormat="1" applyFont="1" applyFill="1" applyBorder="1" applyAlignment="1">
      <alignment/>
    </xf>
    <xf numFmtId="179" fontId="8" fillId="0" borderId="20" xfId="0" applyNumberFormat="1" applyFont="1" applyFill="1" applyBorder="1" applyAlignment="1" applyProtection="1">
      <alignment/>
      <protection locked="0"/>
    </xf>
    <xf numFmtId="179" fontId="8" fillId="0" borderId="20" xfId="0" applyNumberFormat="1" applyFont="1" applyFill="1" applyBorder="1" applyAlignment="1" applyProtection="1">
      <alignment horizontal="right"/>
      <protection locked="0"/>
    </xf>
    <xf numFmtId="179" fontId="9" fillId="0" borderId="21" xfId="0" applyNumberFormat="1" applyFont="1" applyFill="1" applyBorder="1" applyAlignment="1">
      <alignment vertical="center"/>
    </xf>
    <xf numFmtId="179" fontId="9" fillId="0" borderId="0" xfId="0" applyNumberFormat="1" applyFont="1" applyFill="1" applyAlignment="1">
      <alignment vertical="center"/>
    </xf>
    <xf numFmtId="0" fontId="9" fillId="0" borderId="0" xfId="0" applyFont="1" applyFill="1" applyAlignment="1">
      <alignment vertical="center"/>
    </xf>
    <xf numFmtId="179" fontId="9" fillId="0" borderId="0" xfId="0" applyNumberFormat="1" applyFont="1" applyFill="1" applyBorder="1" applyAlignment="1">
      <alignment vertical="center"/>
    </xf>
    <xf numFmtId="179" fontId="8" fillId="0" borderId="0" xfId="0" applyNumberFormat="1" applyFont="1" applyFill="1" applyBorder="1" applyAlignment="1">
      <alignment/>
    </xf>
    <xf numFmtId="0" fontId="0" fillId="0" borderId="0" xfId="0" applyFont="1" applyBorder="1" applyAlignment="1">
      <alignment horizontal="distributed"/>
    </xf>
    <xf numFmtId="0" fontId="0" fillId="0" borderId="0" xfId="0" applyFont="1" applyAlignment="1">
      <alignment horizontal="distributed"/>
    </xf>
    <xf numFmtId="0" fontId="10" fillId="0" borderId="0" xfId="0" applyFont="1" applyBorder="1" applyAlignment="1">
      <alignment horizontal="distributed"/>
    </xf>
    <xf numFmtId="0" fontId="0" fillId="0" borderId="0" xfId="0" applyFont="1" applyBorder="1" applyAlignment="1">
      <alignment horizontal="distributed"/>
    </xf>
    <xf numFmtId="0" fontId="11" fillId="0" borderId="0" xfId="0" applyFont="1" applyBorder="1" applyAlignment="1">
      <alignment horizontal="distributed"/>
    </xf>
    <xf numFmtId="0" fontId="6" fillId="0" borderId="0" xfId="0" applyFont="1" applyBorder="1" applyAlignment="1">
      <alignment horizontal="distributed"/>
    </xf>
    <xf numFmtId="0" fontId="0" fillId="0" borderId="0" xfId="0" applyFont="1" applyBorder="1" applyAlignment="1">
      <alignment horizontal="distributed" vertical="top"/>
    </xf>
    <xf numFmtId="0" fontId="0" fillId="0" borderId="10" xfId="0" applyFont="1" applyBorder="1" applyAlignment="1">
      <alignment horizontal="distributed" vertical="top"/>
    </xf>
    <xf numFmtId="179" fontId="12" fillId="0" borderId="0" xfId="0" applyNumberFormat="1" applyFont="1" applyFill="1" applyBorder="1" applyAlignment="1">
      <alignment/>
    </xf>
    <xf numFmtId="0" fontId="7" fillId="0" borderId="16" xfId="0" applyFont="1" applyFill="1" applyBorder="1" applyAlignment="1" applyProtection="1">
      <alignment horizontal="distributed"/>
      <protection locked="0"/>
    </xf>
    <xf numFmtId="179" fontId="0" fillId="0" borderId="0" xfId="0" applyNumberFormat="1" applyFont="1" applyFill="1" applyBorder="1" applyAlignment="1">
      <alignment/>
    </xf>
    <xf numFmtId="179" fontId="0" fillId="0" borderId="0" xfId="0" applyNumberFormat="1" applyFont="1" applyFill="1" applyBorder="1" applyAlignment="1">
      <alignment/>
    </xf>
    <xf numFmtId="179" fontId="0" fillId="0" borderId="0" xfId="0" applyNumberFormat="1" applyFont="1" applyFill="1" applyBorder="1" applyAlignment="1" applyProtection="1">
      <alignment/>
      <protection locked="0"/>
    </xf>
    <xf numFmtId="179" fontId="0" fillId="0" borderId="0" xfId="0" applyNumberFormat="1" applyFont="1" applyFill="1" applyBorder="1" applyAlignment="1" applyProtection="1">
      <alignment horizontal="right"/>
      <protection locked="0"/>
    </xf>
    <xf numFmtId="179" fontId="0" fillId="0" borderId="0" xfId="0" applyNumberFormat="1" applyFont="1" applyFill="1" applyBorder="1" applyAlignment="1" applyProtection="1">
      <alignment/>
      <protection locked="0"/>
    </xf>
    <xf numFmtId="179" fontId="0" fillId="0" borderId="0" xfId="0" applyNumberFormat="1" applyFont="1" applyFill="1" applyBorder="1" applyAlignment="1">
      <alignment/>
    </xf>
    <xf numFmtId="179" fontId="0" fillId="0" borderId="0" xfId="0" applyNumberFormat="1" applyFont="1" applyFill="1" applyBorder="1" applyAlignment="1" applyProtection="1">
      <alignment horizontal="right"/>
      <protection locked="0"/>
    </xf>
    <xf numFmtId="179" fontId="0" fillId="0" borderId="0" xfId="0" applyNumberFormat="1" applyFont="1" applyFill="1" applyBorder="1" applyAlignment="1">
      <alignment/>
    </xf>
    <xf numFmtId="179" fontId="0" fillId="0" borderId="0" xfId="0" applyNumberFormat="1" applyFont="1" applyFill="1" applyBorder="1" applyAlignment="1">
      <alignment vertical="top"/>
    </xf>
    <xf numFmtId="179" fontId="0" fillId="0" borderId="0" xfId="0" applyNumberFormat="1" applyFont="1" applyFill="1" applyBorder="1" applyAlignment="1" applyProtection="1">
      <alignment vertical="top"/>
      <protection locked="0"/>
    </xf>
    <xf numFmtId="179" fontId="0" fillId="0" borderId="10" xfId="0" applyNumberFormat="1" applyFont="1" applyFill="1" applyBorder="1" applyAlignment="1">
      <alignment vertical="top"/>
    </xf>
    <xf numFmtId="179" fontId="0" fillId="0" borderId="10" xfId="0" applyNumberFormat="1" applyFont="1" applyFill="1" applyBorder="1" applyAlignment="1">
      <alignment/>
    </xf>
    <xf numFmtId="179" fontId="0" fillId="0" borderId="10" xfId="0" applyNumberFormat="1" applyFont="1" applyFill="1" applyBorder="1" applyAlignment="1" applyProtection="1">
      <alignment vertical="top"/>
      <protection locked="0"/>
    </xf>
    <xf numFmtId="179" fontId="0" fillId="0" borderId="10" xfId="0" applyNumberFormat="1" applyFont="1" applyFill="1" applyBorder="1" applyAlignment="1" applyProtection="1">
      <alignment horizontal="right" vertical="top"/>
      <protection locked="0"/>
    </xf>
    <xf numFmtId="179" fontId="0" fillId="0" borderId="22" xfId="0" applyNumberFormat="1" applyFont="1" applyFill="1" applyBorder="1" applyAlignment="1">
      <alignment vertical="top" wrapText="1"/>
    </xf>
    <xf numFmtId="179" fontId="0" fillId="0" borderId="10" xfId="0" applyNumberFormat="1" applyFont="1" applyFill="1" applyBorder="1" applyAlignment="1">
      <alignment vertical="top" wrapText="1"/>
    </xf>
    <xf numFmtId="179" fontId="0" fillId="0" borderId="10" xfId="0" applyNumberFormat="1" applyFont="1" applyFill="1" applyBorder="1" applyAlignment="1" applyProtection="1">
      <alignment vertical="top" wrapText="1"/>
      <protection locked="0"/>
    </xf>
    <xf numFmtId="179" fontId="0" fillId="0" borderId="0" xfId="0" applyNumberFormat="1" applyFont="1" applyBorder="1" applyAlignment="1">
      <alignment horizontal="distributed"/>
    </xf>
    <xf numFmtId="179" fontId="0" fillId="0" borderId="0" xfId="0" applyNumberFormat="1" applyFont="1" applyBorder="1" applyAlignment="1" applyProtection="1">
      <alignment horizontal="distributed"/>
      <protection locked="0"/>
    </xf>
    <xf numFmtId="0" fontId="0" fillId="0" borderId="0" xfId="0" applyFont="1" applyAlignment="1">
      <alignment horizontal="distributed"/>
    </xf>
    <xf numFmtId="179" fontId="0" fillId="0" borderId="23" xfId="0" applyNumberFormat="1" applyFont="1" applyFill="1" applyBorder="1" applyAlignment="1">
      <alignment vertical="center"/>
    </xf>
    <xf numFmtId="179" fontId="0" fillId="0" borderId="11" xfId="0" applyNumberFormat="1" applyFont="1" applyFill="1" applyBorder="1" applyAlignment="1">
      <alignment vertical="center"/>
    </xf>
    <xf numFmtId="179" fontId="0" fillId="0" borderId="2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24" xfId="0" applyNumberFormat="1" applyFont="1" applyFill="1" applyBorder="1" applyAlignment="1">
      <alignment vertical="center"/>
    </xf>
    <xf numFmtId="179" fontId="0" fillId="0" borderId="12" xfId="0" applyNumberFormat="1" applyFont="1" applyFill="1" applyBorder="1" applyAlignment="1">
      <alignment vertical="center"/>
    </xf>
    <xf numFmtId="179" fontId="1" fillId="0" borderId="0" xfId="0" applyNumberFormat="1" applyFont="1" applyFill="1" applyBorder="1" applyAlignment="1">
      <alignment/>
    </xf>
    <xf numFmtId="0" fontId="0" fillId="0" borderId="14" xfId="0" applyBorder="1" applyAlignment="1">
      <alignment horizontal="center" vertical="center"/>
    </xf>
    <xf numFmtId="0" fontId="0" fillId="0" borderId="0" xfId="0" applyAlignment="1">
      <alignment vertical="center"/>
    </xf>
    <xf numFmtId="179" fontId="0" fillId="0" borderId="0" xfId="0" applyNumberFormat="1" applyFill="1" applyBorder="1" applyAlignment="1" applyProtection="1">
      <alignment horizontal="distributed"/>
      <protection locked="0"/>
    </xf>
    <xf numFmtId="0" fontId="0" fillId="0" borderId="0" xfId="0" applyFont="1" applyFill="1" applyAlignment="1">
      <alignment horizontal="distributed" vertical="center"/>
    </xf>
    <xf numFmtId="0" fontId="0" fillId="0" borderId="0" xfId="0" applyAlignment="1">
      <alignment vertical="center"/>
    </xf>
    <xf numFmtId="0" fontId="0" fillId="0" borderId="18" xfId="0" applyFont="1" applyFill="1" applyBorder="1" applyAlignment="1">
      <alignment horizontal="center" vertical="center"/>
    </xf>
    <xf numFmtId="0" fontId="0" fillId="0" borderId="15" xfId="0" applyFont="1" applyBorder="1" applyAlignment="1">
      <alignment horizontal="center" vertical="center"/>
    </xf>
    <xf numFmtId="0" fontId="0" fillId="0" borderId="19"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0" xfId="0" applyFont="1" applyFill="1" applyBorder="1" applyAlignment="1">
      <alignment horizontal="center" vertical="center"/>
    </xf>
    <xf numFmtId="0" fontId="0" fillId="0" borderId="25" xfId="0" applyFont="1" applyBorder="1" applyAlignment="1">
      <alignment horizontal="center" vertical="center"/>
    </xf>
    <xf numFmtId="0" fontId="0" fillId="0" borderId="0" xfId="0" applyFont="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Fill="1" applyBorder="1" applyAlignment="1">
      <alignment horizontal="distributed" vertical="center"/>
    </xf>
    <xf numFmtId="0" fontId="0" fillId="0" borderId="18" xfId="0" applyFont="1" applyBorder="1" applyAlignment="1">
      <alignment horizontal="distributed" vertical="center"/>
    </xf>
    <xf numFmtId="0" fontId="0" fillId="0" borderId="18" xfId="0" applyFont="1" applyFill="1" applyBorder="1" applyAlignment="1">
      <alignment horizontal="distributed" vertical="center"/>
    </xf>
    <xf numFmtId="0" fontId="0" fillId="0" borderId="18" xfId="0" applyFont="1" applyBorder="1" applyAlignment="1">
      <alignment horizontal="distributed" vertical="center"/>
    </xf>
    <xf numFmtId="0" fontId="13" fillId="0" borderId="17" xfId="0" applyFont="1" applyFill="1" applyBorder="1" applyAlignment="1">
      <alignment horizontal="center" vertical="center" wrapText="1"/>
    </xf>
    <xf numFmtId="0" fontId="13" fillId="0" borderId="15" xfId="0" applyFont="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Border="1" applyAlignment="1">
      <alignment horizontal="center" vertical="center"/>
    </xf>
    <xf numFmtId="0" fontId="6" fillId="0" borderId="10" xfId="0" applyFont="1" applyFill="1" applyBorder="1" applyAlignment="1">
      <alignment vertical="center"/>
    </xf>
    <xf numFmtId="0" fontId="0" fillId="0" borderId="10" xfId="0" applyBorder="1" applyAlignment="1">
      <alignment vertical="center"/>
    </xf>
    <xf numFmtId="0" fontId="4" fillId="0" borderId="26" xfId="0" applyFont="1" applyFill="1" applyBorder="1" applyAlignment="1">
      <alignment horizontal="center" vertical="center" wrapText="1"/>
    </xf>
    <xf numFmtId="0" fontId="0" fillId="0" borderId="27" xfId="0" applyBorder="1" applyAlignment="1">
      <alignment horizontal="center" vertical="center"/>
    </xf>
    <xf numFmtId="0" fontId="0" fillId="0" borderId="17"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15" xfId="0" applyFont="1" applyBorder="1" applyAlignment="1">
      <alignment horizontal="center" vertical="center" wrapText="1"/>
    </xf>
    <xf numFmtId="0" fontId="0" fillId="0" borderId="17" xfId="0" applyFont="1" applyFill="1" applyBorder="1" applyAlignment="1">
      <alignment horizontal="center" vertical="center"/>
    </xf>
    <xf numFmtId="0" fontId="0" fillId="0" borderId="0" xfId="0" applyFill="1" applyBorder="1" applyAlignment="1">
      <alignment horizontal="distributed" vertical="center"/>
    </xf>
    <xf numFmtId="0" fontId="0" fillId="0" borderId="0" xfId="0" applyFont="1" applyFill="1" applyBorder="1" applyAlignment="1">
      <alignment horizontal="distributed" vertical="center"/>
    </xf>
    <xf numFmtId="0" fontId="0" fillId="0" borderId="11" xfId="0" applyFill="1" applyBorder="1" applyAlignment="1">
      <alignment horizontal="distributed" vertical="center"/>
    </xf>
    <xf numFmtId="0" fontId="0" fillId="0" borderId="11" xfId="0" applyBorder="1" applyAlignment="1">
      <alignment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18"/>
  <sheetViews>
    <sheetView tabSelected="1" zoomScaleSheetLayoutView="50" zoomScalePageLayoutView="0" workbookViewId="0" topLeftCell="A1">
      <pane xSplit="2" ySplit="5" topLeftCell="C105" activePane="bottomRight" state="frozen"/>
      <selection pane="topLeft" activeCell="A1" sqref="A1"/>
      <selection pane="topRight" activeCell="C1" sqref="C1"/>
      <selection pane="bottomLeft" activeCell="A6" sqref="A6"/>
      <selection pane="bottomRight" activeCell="L119" sqref="L119"/>
    </sheetView>
  </sheetViews>
  <sheetFormatPr defaultColWidth="8.796875" defaultRowHeight="14.25"/>
  <cols>
    <col min="1" max="1" width="14.19921875" style="1" customWidth="1"/>
    <col min="2" max="2" width="1.59765625" style="1" customWidth="1"/>
    <col min="3" max="5" width="11.19921875" style="2" customWidth="1"/>
    <col min="6" max="9" width="10" style="2" customWidth="1"/>
    <col min="10" max="10" width="8.19921875" style="2" customWidth="1"/>
    <col min="11" max="11" width="7.8984375" style="2" customWidth="1"/>
    <col min="12" max="13" width="8.59765625" style="2" customWidth="1"/>
    <col min="14" max="15" width="7.5" style="2" customWidth="1"/>
    <col min="16" max="16" width="10" style="3" customWidth="1"/>
    <col min="17" max="24" width="8.59765625" style="2" customWidth="1"/>
    <col min="25" max="25" width="31.5" style="2" customWidth="1"/>
    <col min="26" max="16384" width="9" style="2" customWidth="1"/>
  </cols>
  <sheetData>
    <row r="1" spans="1:24" s="22" customFormat="1" ht="18.75" customHeight="1">
      <c r="A1" s="9" t="s">
        <v>13</v>
      </c>
      <c r="B1" s="21"/>
      <c r="P1" s="23"/>
      <c r="X1" s="4" t="s">
        <v>0</v>
      </c>
    </row>
    <row r="2" spans="1:24" ht="33.75" customHeight="1">
      <c r="A2" s="24"/>
      <c r="B2" s="24"/>
      <c r="C2" s="24"/>
      <c r="D2" s="24"/>
      <c r="E2" s="24"/>
      <c r="F2" s="24"/>
      <c r="G2" s="125" t="s">
        <v>122</v>
      </c>
      <c r="H2" s="126"/>
      <c r="I2" s="126"/>
      <c r="J2" s="126"/>
      <c r="K2" s="126"/>
      <c r="L2" s="7" t="s">
        <v>14</v>
      </c>
      <c r="M2" s="24"/>
      <c r="N2" s="24"/>
      <c r="O2" s="24"/>
      <c r="P2" s="25"/>
      <c r="Q2" s="24"/>
      <c r="R2" s="24"/>
      <c r="S2" s="24"/>
      <c r="T2" s="24"/>
      <c r="U2" s="24"/>
      <c r="V2" s="24"/>
      <c r="W2" s="6"/>
      <c r="X2" s="5"/>
    </row>
    <row r="3" spans="1:24" ht="15" customHeight="1">
      <c r="A3" s="111" t="s">
        <v>15</v>
      </c>
      <c r="B3" s="112"/>
      <c r="C3" s="143" t="s">
        <v>16</v>
      </c>
      <c r="D3" s="144"/>
      <c r="E3" s="112"/>
      <c r="F3" s="132" t="s">
        <v>17</v>
      </c>
      <c r="G3" s="130"/>
      <c r="H3" s="130"/>
      <c r="I3" s="108"/>
      <c r="J3" s="26"/>
      <c r="K3" s="26"/>
      <c r="L3" s="26"/>
      <c r="M3" s="26"/>
      <c r="N3" s="26"/>
      <c r="O3" s="117" t="s">
        <v>18</v>
      </c>
      <c r="P3" s="118"/>
      <c r="Q3" s="118"/>
      <c r="R3" s="118"/>
      <c r="S3" s="118"/>
      <c r="T3" s="118"/>
      <c r="U3" s="118"/>
      <c r="V3" s="118"/>
      <c r="W3" s="6"/>
      <c r="X3" s="5"/>
    </row>
    <row r="4" spans="1:24" ht="30" customHeight="1">
      <c r="A4" s="113"/>
      <c r="B4" s="114"/>
      <c r="C4" s="139"/>
      <c r="D4" s="115"/>
      <c r="E4" s="116"/>
      <c r="F4" s="132" t="s">
        <v>1</v>
      </c>
      <c r="G4" s="108"/>
      <c r="H4" s="132" t="s">
        <v>2</v>
      </c>
      <c r="I4" s="108"/>
      <c r="J4" s="121" t="s">
        <v>120</v>
      </c>
      <c r="K4" s="122"/>
      <c r="L4" s="107" t="s">
        <v>1</v>
      </c>
      <c r="M4" s="108"/>
      <c r="N4" s="109" t="s">
        <v>26</v>
      </c>
      <c r="O4" s="110"/>
      <c r="P4" s="127" t="s">
        <v>19</v>
      </c>
      <c r="Q4" s="26" t="s">
        <v>2</v>
      </c>
      <c r="R4" s="27"/>
      <c r="S4" s="129" t="s">
        <v>3</v>
      </c>
      <c r="T4" s="131"/>
      <c r="U4" s="132" t="s">
        <v>4</v>
      </c>
      <c r="V4" s="108"/>
      <c r="W4" s="129" t="s">
        <v>5</v>
      </c>
      <c r="X4" s="130"/>
    </row>
    <row r="5" spans="1:24" ht="15" customHeight="1">
      <c r="A5" s="115"/>
      <c r="B5" s="116"/>
      <c r="C5" s="28" t="s">
        <v>6</v>
      </c>
      <c r="D5" s="28" t="s">
        <v>7</v>
      </c>
      <c r="E5" s="28" t="s">
        <v>8</v>
      </c>
      <c r="F5" s="28" t="s">
        <v>7</v>
      </c>
      <c r="G5" s="28" t="s">
        <v>8</v>
      </c>
      <c r="H5" s="28" t="s">
        <v>7</v>
      </c>
      <c r="I5" s="28" t="s">
        <v>8</v>
      </c>
      <c r="J5" s="28" t="s">
        <v>7</v>
      </c>
      <c r="K5" s="28" t="s">
        <v>8</v>
      </c>
      <c r="L5" s="29" t="s">
        <v>7</v>
      </c>
      <c r="M5" s="30" t="s">
        <v>8</v>
      </c>
      <c r="N5" s="28" t="s">
        <v>119</v>
      </c>
      <c r="O5" s="102" t="s">
        <v>118</v>
      </c>
      <c r="P5" s="128"/>
      <c r="Q5" s="28" t="s">
        <v>7</v>
      </c>
      <c r="R5" s="28" t="s">
        <v>8</v>
      </c>
      <c r="S5" s="28" t="s">
        <v>7</v>
      </c>
      <c r="T5" s="28" t="s">
        <v>8</v>
      </c>
      <c r="U5" s="28" t="s">
        <v>7</v>
      </c>
      <c r="V5" s="28" t="s">
        <v>8</v>
      </c>
      <c r="W5" s="28" t="s">
        <v>7</v>
      </c>
      <c r="X5" s="31" t="s">
        <v>8</v>
      </c>
    </row>
    <row r="6" spans="1:24" s="33" customFormat="1" ht="24" customHeight="1">
      <c r="A6" s="104" t="s">
        <v>123</v>
      </c>
      <c r="B6" s="32"/>
      <c r="C6" s="56">
        <v>2481</v>
      </c>
      <c r="D6" s="57">
        <v>541</v>
      </c>
      <c r="E6" s="57">
        <v>1940</v>
      </c>
      <c r="F6" s="58">
        <v>308</v>
      </c>
      <c r="G6" s="58">
        <v>562</v>
      </c>
      <c r="H6" s="58">
        <v>15</v>
      </c>
      <c r="I6" s="58">
        <v>312</v>
      </c>
      <c r="J6" s="58">
        <v>7</v>
      </c>
      <c r="K6" s="58">
        <v>15</v>
      </c>
      <c r="L6" s="58">
        <v>9</v>
      </c>
      <c r="M6" s="58">
        <v>40</v>
      </c>
      <c r="N6" s="58">
        <v>0</v>
      </c>
      <c r="O6" s="58">
        <v>1</v>
      </c>
      <c r="P6" s="59">
        <v>0</v>
      </c>
      <c r="Q6" s="58">
        <v>0</v>
      </c>
      <c r="R6" s="58">
        <v>29</v>
      </c>
      <c r="S6" s="58">
        <v>69</v>
      </c>
      <c r="T6" s="58">
        <v>732</v>
      </c>
      <c r="U6" s="58">
        <v>126</v>
      </c>
      <c r="V6" s="58">
        <v>220</v>
      </c>
      <c r="W6" s="58">
        <v>7</v>
      </c>
      <c r="X6" s="58">
        <v>29</v>
      </c>
    </row>
    <row r="7" spans="1:24" s="35" customFormat="1" ht="24" customHeight="1">
      <c r="A7" s="34" t="s">
        <v>124</v>
      </c>
      <c r="B7" s="74"/>
      <c r="C7" s="73">
        <f aca="true" t="shared" si="0" ref="C7:X7">SUM(C11,C22:C56,C65:C107)</f>
        <v>2387</v>
      </c>
      <c r="D7" s="73">
        <f t="shared" si="0"/>
        <v>548</v>
      </c>
      <c r="E7" s="73">
        <f t="shared" si="0"/>
        <v>1839</v>
      </c>
      <c r="F7" s="73">
        <f t="shared" si="0"/>
        <v>307</v>
      </c>
      <c r="G7" s="73">
        <f t="shared" si="0"/>
        <v>558</v>
      </c>
      <c r="H7" s="73">
        <f t="shared" si="0"/>
        <v>12</v>
      </c>
      <c r="I7" s="73">
        <f t="shared" si="0"/>
        <v>269</v>
      </c>
      <c r="J7" s="73">
        <f t="shared" si="0"/>
        <v>17</v>
      </c>
      <c r="K7" s="73">
        <f t="shared" si="0"/>
        <v>31</v>
      </c>
      <c r="L7" s="73">
        <f t="shared" si="0"/>
        <v>11</v>
      </c>
      <c r="M7" s="73">
        <f t="shared" si="0"/>
        <v>32</v>
      </c>
      <c r="N7" s="73">
        <f t="shared" si="0"/>
        <v>0</v>
      </c>
      <c r="O7" s="73">
        <f t="shared" si="0"/>
        <v>3</v>
      </c>
      <c r="P7" s="73">
        <f t="shared" si="0"/>
        <v>0</v>
      </c>
      <c r="Q7" s="73">
        <f t="shared" si="0"/>
        <v>0</v>
      </c>
      <c r="R7" s="73">
        <f t="shared" si="0"/>
        <v>33</v>
      </c>
      <c r="S7" s="73">
        <f t="shared" si="0"/>
        <v>65</v>
      </c>
      <c r="T7" s="73">
        <f t="shared" si="0"/>
        <v>675</v>
      </c>
      <c r="U7" s="73">
        <f t="shared" si="0"/>
        <v>126</v>
      </c>
      <c r="V7" s="73">
        <f t="shared" si="0"/>
        <v>211</v>
      </c>
      <c r="W7" s="73">
        <f t="shared" si="0"/>
        <v>10</v>
      </c>
      <c r="X7" s="73">
        <f t="shared" si="0"/>
        <v>27</v>
      </c>
    </row>
    <row r="8" spans="1:24" s="20" customFormat="1" ht="14.25">
      <c r="A8" s="18" t="s">
        <v>10</v>
      </c>
      <c r="B8" s="19"/>
      <c r="C8" s="60">
        <v>2</v>
      </c>
      <c r="D8" s="61">
        <v>2</v>
      </c>
      <c r="E8" s="61">
        <v>0</v>
      </c>
      <c r="F8" s="61">
        <v>0</v>
      </c>
      <c r="G8" s="61">
        <v>0</v>
      </c>
      <c r="H8" s="61">
        <v>0</v>
      </c>
      <c r="I8" s="61">
        <v>0</v>
      </c>
      <c r="J8" s="61">
        <v>0</v>
      </c>
      <c r="K8" s="61">
        <v>0</v>
      </c>
      <c r="L8" s="61">
        <v>1</v>
      </c>
      <c r="M8" s="61">
        <v>0</v>
      </c>
      <c r="N8" s="61">
        <v>0</v>
      </c>
      <c r="O8" s="61">
        <v>0</v>
      </c>
      <c r="P8" s="61">
        <v>0</v>
      </c>
      <c r="Q8" s="61">
        <v>0</v>
      </c>
      <c r="R8" s="61">
        <v>0</v>
      </c>
      <c r="S8" s="62">
        <v>1</v>
      </c>
      <c r="T8" s="61">
        <v>0</v>
      </c>
      <c r="U8" s="61">
        <v>0</v>
      </c>
      <c r="V8" s="61">
        <v>0</v>
      </c>
      <c r="W8" s="61">
        <v>0</v>
      </c>
      <c r="X8" s="61">
        <v>0</v>
      </c>
    </row>
    <row r="9" spans="1:24" s="20" customFormat="1" ht="14.25">
      <c r="A9" s="18" t="s">
        <v>11</v>
      </c>
      <c r="B9" s="19"/>
      <c r="C9" s="60">
        <f>C7-C8-C10</f>
        <v>2362</v>
      </c>
      <c r="D9" s="63">
        <f aca="true" t="shared" si="1" ref="D9:Q9">D7-D8-D10</f>
        <v>534</v>
      </c>
      <c r="E9" s="63">
        <f t="shared" si="1"/>
        <v>1828</v>
      </c>
      <c r="F9" s="63">
        <f t="shared" si="1"/>
        <v>307</v>
      </c>
      <c r="G9" s="63">
        <f t="shared" si="1"/>
        <v>558</v>
      </c>
      <c r="H9" s="63">
        <f t="shared" si="1"/>
        <v>12</v>
      </c>
      <c r="I9" s="63">
        <f t="shared" si="1"/>
        <v>269</v>
      </c>
      <c r="J9" s="63">
        <f t="shared" si="1"/>
        <v>17</v>
      </c>
      <c r="K9" s="63">
        <f t="shared" si="1"/>
        <v>31</v>
      </c>
      <c r="L9" s="63">
        <f t="shared" si="1"/>
        <v>4</v>
      </c>
      <c r="M9" s="63">
        <f t="shared" si="1"/>
        <v>24</v>
      </c>
      <c r="N9" s="63">
        <v>0</v>
      </c>
      <c r="O9" s="63">
        <f t="shared" si="1"/>
        <v>2</v>
      </c>
      <c r="P9" s="63">
        <f t="shared" si="1"/>
        <v>0</v>
      </c>
      <c r="Q9" s="63">
        <f t="shared" si="1"/>
        <v>0</v>
      </c>
      <c r="R9" s="63">
        <f aca="true" t="shared" si="2" ref="R9:X9">R7-R8-R10</f>
        <v>33</v>
      </c>
      <c r="S9" s="63">
        <f t="shared" si="2"/>
        <v>64</v>
      </c>
      <c r="T9" s="63">
        <f t="shared" si="2"/>
        <v>675</v>
      </c>
      <c r="U9" s="63">
        <f t="shared" si="2"/>
        <v>125</v>
      </c>
      <c r="V9" s="63">
        <f t="shared" si="2"/>
        <v>210</v>
      </c>
      <c r="W9" s="63">
        <f t="shared" si="2"/>
        <v>5</v>
      </c>
      <c r="X9" s="63">
        <f t="shared" si="2"/>
        <v>26</v>
      </c>
    </row>
    <row r="10" spans="1:24" s="20" customFormat="1" ht="14.25">
      <c r="A10" s="18" t="s">
        <v>12</v>
      </c>
      <c r="B10" s="19"/>
      <c r="C10" s="60">
        <f>SUM(C113:C115)</f>
        <v>23</v>
      </c>
      <c r="D10" s="63">
        <f aca="true" t="shared" si="3" ref="D10:X10">SUM(D113:D115)</f>
        <v>12</v>
      </c>
      <c r="E10" s="63">
        <f t="shared" si="3"/>
        <v>11</v>
      </c>
      <c r="F10" s="63">
        <f t="shared" si="3"/>
        <v>0</v>
      </c>
      <c r="G10" s="63">
        <f t="shared" si="3"/>
        <v>0</v>
      </c>
      <c r="H10" s="63">
        <f t="shared" si="3"/>
        <v>0</v>
      </c>
      <c r="I10" s="63">
        <f t="shared" si="3"/>
        <v>0</v>
      </c>
      <c r="J10" s="63">
        <f t="shared" si="3"/>
        <v>0</v>
      </c>
      <c r="K10" s="63">
        <f t="shared" si="3"/>
        <v>0</v>
      </c>
      <c r="L10" s="63">
        <f t="shared" si="3"/>
        <v>6</v>
      </c>
      <c r="M10" s="63">
        <f t="shared" si="3"/>
        <v>8</v>
      </c>
      <c r="N10" s="63">
        <f t="shared" si="3"/>
        <v>0</v>
      </c>
      <c r="O10" s="63">
        <f t="shared" si="3"/>
        <v>1</v>
      </c>
      <c r="P10" s="63">
        <f t="shared" si="3"/>
        <v>0</v>
      </c>
      <c r="Q10" s="63">
        <f t="shared" si="3"/>
        <v>0</v>
      </c>
      <c r="R10" s="63">
        <f t="shared" si="3"/>
        <v>0</v>
      </c>
      <c r="S10" s="63">
        <f t="shared" si="3"/>
        <v>0</v>
      </c>
      <c r="T10" s="63">
        <f t="shared" si="3"/>
        <v>0</v>
      </c>
      <c r="U10" s="63">
        <f t="shared" si="3"/>
        <v>1</v>
      </c>
      <c r="V10" s="63">
        <f t="shared" si="3"/>
        <v>1</v>
      </c>
      <c r="W10" s="63">
        <f t="shared" si="3"/>
        <v>5</v>
      </c>
      <c r="X10" s="63">
        <f t="shared" si="3"/>
        <v>1</v>
      </c>
    </row>
    <row r="11" spans="1:24" s="33" customFormat="1" ht="24" customHeight="1">
      <c r="A11" s="68" t="s">
        <v>28</v>
      </c>
      <c r="B11" s="36"/>
      <c r="C11" s="75">
        <f>D11+E11</f>
        <v>675</v>
      </c>
      <c r="D11" s="75">
        <f>F11+H11+J11+L11+Q11+S11+U11+W11+N11</f>
        <v>98</v>
      </c>
      <c r="E11" s="75">
        <f>G11+I11+K11+M11+O11+R11+T11+V11+X11</f>
        <v>577</v>
      </c>
      <c r="F11" s="76">
        <f>SUM(F12:F21)</f>
        <v>40</v>
      </c>
      <c r="G11" s="76">
        <f aca="true" t="shared" si="4" ref="G11:X11">SUM(G12:G21)</f>
        <v>77</v>
      </c>
      <c r="H11" s="76">
        <f t="shared" si="4"/>
        <v>3</v>
      </c>
      <c r="I11" s="76">
        <f t="shared" si="4"/>
        <v>70</v>
      </c>
      <c r="J11" s="76">
        <f t="shared" si="4"/>
        <v>0</v>
      </c>
      <c r="K11" s="76">
        <f t="shared" si="4"/>
        <v>0</v>
      </c>
      <c r="L11" s="76">
        <f t="shared" si="4"/>
        <v>2</v>
      </c>
      <c r="M11" s="76">
        <f t="shared" si="4"/>
        <v>4</v>
      </c>
      <c r="N11" s="76">
        <f t="shared" si="4"/>
        <v>0</v>
      </c>
      <c r="O11" s="76">
        <f t="shared" si="4"/>
        <v>3</v>
      </c>
      <c r="P11" s="76">
        <f t="shared" si="4"/>
        <v>0</v>
      </c>
      <c r="Q11" s="76">
        <f t="shared" si="4"/>
        <v>0</v>
      </c>
      <c r="R11" s="76">
        <f t="shared" si="4"/>
        <v>17</v>
      </c>
      <c r="S11" s="76">
        <f t="shared" si="4"/>
        <v>12</v>
      </c>
      <c r="T11" s="76">
        <f t="shared" si="4"/>
        <v>313</v>
      </c>
      <c r="U11" s="76">
        <f t="shared" si="4"/>
        <v>34</v>
      </c>
      <c r="V11" s="76">
        <f t="shared" si="4"/>
        <v>91</v>
      </c>
      <c r="W11" s="76">
        <f t="shared" si="4"/>
        <v>7</v>
      </c>
      <c r="X11" s="76">
        <f t="shared" si="4"/>
        <v>2</v>
      </c>
    </row>
    <row r="12" spans="1:25" s="33" customFormat="1" ht="18.75" customHeight="1">
      <c r="A12" s="69" t="s">
        <v>30</v>
      </c>
      <c r="B12" s="36"/>
      <c r="C12" s="75">
        <f>D12+E12</f>
        <v>67</v>
      </c>
      <c r="D12" s="75">
        <f>F12+H12+J12+L12+Q12+S12+U12+W12+N12</f>
        <v>6</v>
      </c>
      <c r="E12" s="75">
        <f>G12+I12+K12+M12+O12+R12+T12+V12+X12</f>
        <v>61</v>
      </c>
      <c r="F12" s="76">
        <v>1</v>
      </c>
      <c r="G12" s="76">
        <v>9</v>
      </c>
      <c r="H12" s="76">
        <v>0</v>
      </c>
      <c r="I12" s="76">
        <v>7</v>
      </c>
      <c r="J12" s="77">
        <v>0</v>
      </c>
      <c r="K12" s="77">
        <v>0</v>
      </c>
      <c r="L12" s="76">
        <v>0</v>
      </c>
      <c r="M12" s="76">
        <v>0</v>
      </c>
      <c r="N12" s="76">
        <v>0</v>
      </c>
      <c r="O12" s="77">
        <v>0</v>
      </c>
      <c r="P12" s="78">
        <v>0</v>
      </c>
      <c r="Q12" s="76">
        <v>0</v>
      </c>
      <c r="R12" s="76">
        <v>1</v>
      </c>
      <c r="S12" s="76">
        <v>0</v>
      </c>
      <c r="T12" s="76">
        <v>36</v>
      </c>
      <c r="U12" s="76">
        <v>5</v>
      </c>
      <c r="V12" s="76">
        <v>8</v>
      </c>
      <c r="W12" s="76">
        <v>0</v>
      </c>
      <c r="X12" s="76">
        <v>0</v>
      </c>
      <c r="Y12" s="64"/>
    </row>
    <row r="13" spans="1:24" s="33" customFormat="1" ht="12.75" customHeight="1">
      <c r="A13" s="69" t="s">
        <v>31</v>
      </c>
      <c r="B13" s="36"/>
      <c r="C13" s="75">
        <f>D13+E13</f>
        <v>84</v>
      </c>
      <c r="D13" s="75">
        <f aca="true" t="shared" si="5" ref="D13:D56">F13+H13+J13+L13+Q13+S13+U13+W13+N13</f>
        <v>17</v>
      </c>
      <c r="E13" s="75">
        <f aca="true" t="shared" si="6" ref="E13:E55">G13+I13+K13+M13+O13+R13+T13+V13+X13</f>
        <v>67</v>
      </c>
      <c r="F13" s="76">
        <v>3</v>
      </c>
      <c r="G13" s="76">
        <v>11</v>
      </c>
      <c r="H13" s="76">
        <v>0</v>
      </c>
      <c r="I13" s="76">
        <v>7</v>
      </c>
      <c r="J13" s="77">
        <v>0</v>
      </c>
      <c r="K13" s="77">
        <v>0</v>
      </c>
      <c r="L13" s="76">
        <v>1</v>
      </c>
      <c r="M13" s="76">
        <v>4</v>
      </c>
      <c r="N13" s="76">
        <v>0</v>
      </c>
      <c r="O13" s="77">
        <v>1</v>
      </c>
      <c r="P13" s="78">
        <v>0</v>
      </c>
      <c r="Q13" s="76">
        <v>0</v>
      </c>
      <c r="R13" s="76">
        <v>1</v>
      </c>
      <c r="S13" s="76">
        <v>2</v>
      </c>
      <c r="T13" s="76">
        <v>37</v>
      </c>
      <c r="U13" s="76">
        <v>7</v>
      </c>
      <c r="V13" s="76">
        <v>6</v>
      </c>
      <c r="W13" s="76">
        <v>4</v>
      </c>
      <c r="X13" s="76">
        <v>0</v>
      </c>
    </row>
    <row r="14" spans="1:24" s="33" customFormat="1" ht="12.75" customHeight="1">
      <c r="A14" s="69" t="s">
        <v>32</v>
      </c>
      <c r="B14" s="36"/>
      <c r="C14" s="75">
        <f>D14+E14</f>
        <v>66</v>
      </c>
      <c r="D14" s="75">
        <f t="shared" si="5"/>
        <v>11</v>
      </c>
      <c r="E14" s="75">
        <f t="shared" si="6"/>
        <v>55</v>
      </c>
      <c r="F14" s="76">
        <v>3</v>
      </c>
      <c r="G14" s="76">
        <v>7</v>
      </c>
      <c r="H14" s="76">
        <v>0</v>
      </c>
      <c r="I14" s="76">
        <v>8</v>
      </c>
      <c r="J14" s="77">
        <v>0</v>
      </c>
      <c r="K14" s="77">
        <v>0</v>
      </c>
      <c r="L14" s="76">
        <v>0</v>
      </c>
      <c r="M14" s="76">
        <v>0</v>
      </c>
      <c r="N14" s="76">
        <v>0</v>
      </c>
      <c r="O14" s="77">
        <v>0</v>
      </c>
      <c r="P14" s="78">
        <v>0</v>
      </c>
      <c r="Q14" s="76">
        <v>0</v>
      </c>
      <c r="R14" s="76">
        <v>1</v>
      </c>
      <c r="S14" s="76">
        <v>0</v>
      </c>
      <c r="T14" s="76">
        <v>31</v>
      </c>
      <c r="U14" s="76">
        <v>8</v>
      </c>
      <c r="V14" s="76">
        <v>8</v>
      </c>
      <c r="W14" s="76">
        <v>0</v>
      </c>
      <c r="X14" s="76">
        <v>0</v>
      </c>
    </row>
    <row r="15" spans="1:24" s="33" customFormat="1" ht="12.75" customHeight="1">
      <c r="A15" s="69" t="s">
        <v>33</v>
      </c>
      <c r="B15" s="36"/>
      <c r="C15" s="75">
        <f aca="true" t="shared" si="7" ref="C15:C23">D15+E15</f>
        <v>98</v>
      </c>
      <c r="D15" s="75">
        <f t="shared" si="5"/>
        <v>13</v>
      </c>
      <c r="E15" s="75">
        <f t="shared" si="6"/>
        <v>85</v>
      </c>
      <c r="F15" s="76">
        <v>7</v>
      </c>
      <c r="G15" s="76">
        <v>7</v>
      </c>
      <c r="H15" s="76">
        <v>0</v>
      </c>
      <c r="I15" s="76">
        <v>10</v>
      </c>
      <c r="J15" s="77">
        <v>0</v>
      </c>
      <c r="K15" s="77">
        <v>0</v>
      </c>
      <c r="L15" s="76">
        <v>0</v>
      </c>
      <c r="M15" s="76">
        <v>0</v>
      </c>
      <c r="N15" s="76">
        <v>0</v>
      </c>
      <c r="O15" s="77">
        <v>0</v>
      </c>
      <c r="P15" s="78">
        <v>0</v>
      </c>
      <c r="Q15" s="76">
        <v>0</v>
      </c>
      <c r="R15" s="76">
        <v>1</v>
      </c>
      <c r="S15" s="76">
        <v>0</v>
      </c>
      <c r="T15" s="76">
        <v>57</v>
      </c>
      <c r="U15" s="76">
        <v>6</v>
      </c>
      <c r="V15" s="76">
        <v>10</v>
      </c>
      <c r="W15" s="76">
        <v>0</v>
      </c>
      <c r="X15" s="76">
        <v>0</v>
      </c>
    </row>
    <row r="16" spans="1:24" s="33" customFormat="1" ht="12.75" customHeight="1">
      <c r="A16" s="69" t="s">
        <v>34</v>
      </c>
      <c r="B16" s="36"/>
      <c r="C16" s="75">
        <f t="shared" si="7"/>
        <v>44</v>
      </c>
      <c r="D16" s="75">
        <f t="shared" si="5"/>
        <v>8</v>
      </c>
      <c r="E16" s="75">
        <f t="shared" si="6"/>
        <v>36</v>
      </c>
      <c r="F16" s="76">
        <v>3</v>
      </c>
      <c r="G16" s="76">
        <v>5</v>
      </c>
      <c r="H16" s="76">
        <v>0</v>
      </c>
      <c r="I16" s="76">
        <v>5</v>
      </c>
      <c r="J16" s="77">
        <v>0</v>
      </c>
      <c r="K16" s="77">
        <v>0</v>
      </c>
      <c r="L16" s="76">
        <v>0</v>
      </c>
      <c r="M16" s="76">
        <v>0</v>
      </c>
      <c r="N16" s="76">
        <v>0</v>
      </c>
      <c r="O16" s="77">
        <v>0</v>
      </c>
      <c r="P16" s="78">
        <v>0</v>
      </c>
      <c r="Q16" s="76">
        <v>0</v>
      </c>
      <c r="R16" s="76">
        <v>3</v>
      </c>
      <c r="S16" s="76">
        <v>0</v>
      </c>
      <c r="T16" s="76">
        <v>15</v>
      </c>
      <c r="U16" s="76">
        <v>5</v>
      </c>
      <c r="V16" s="76">
        <v>8</v>
      </c>
      <c r="W16" s="76">
        <v>0</v>
      </c>
      <c r="X16" s="76">
        <v>0</v>
      </c>
    </row>
    <row r="17" spans="1:24" s="33" customFormat="1" ht="18.75" customHeight="1">
      <c r="A17" s="69" t="s">
        <v>35</v>
      </c>
      <c r="B17" s="36"/>
      <c r="C17" s="75">
        <f t="shared" si="7"/>
        <v>57</v>
      </c>
      <c r="D17" s="75">
        <f t="shared" si="5"/>
        <v>7</v>
      </c>
      <c r="E17" s="75">
        <f t="shared" si="6"/>
        <v>50</v>
      </c>
      <c r="F17" s="76">
        <v>3</v>
      </c>
      <c r="G17" s="76">
        <v>5</v>
      </c>
      <c r="H17" s="76">
        <v>0</v>
      </c>
      <c r="I17" s="76">
        <v>6</v>
      </c>
      <c r="J17" s="77">
        <v>0</v>
      </c>
      <c r="K17" s="77">
        <v>0</v>
      </c>
      <c r="L17" s="76">
        <v>0</v>
      </c>
      <c r="M17" s="76">
        <v>0</v>
      </c>
      <c r="N17" s="76">
        <v>0</v>
      </c>
      <c r="O17" s="77">
        <v>1</v>
      </c>
      <c r="P17" s="78">
        <v>0</v>
      </c>
      <c r="Q17" s="76">
        <v>0</v>
      </c>
      <c r="R17" s="76">
        <v>2</v>
      </c>
      <c r="S17" s="76">
        <v>3</v>
      </c>
      <c r="T17" s="76">
        <v>26</v>
      </c>
      <c r="U17" s="76">
        <v>0</v>
      </c>
      <c r="V17" s="76">
        <v>10</v>
      </c>
      <c r="W17" s="76">
        <v>1</v>
      </c>
      <c r="X17" s="76">
        <v>0</v>
      </c>
    </row>
    <row r="18" spans="1:24" s="33" customFormat="1" ht="12.75" customHeight="1">
      <c r="A18" s="69" t="s">
        <v>36</v>
      </c>
      <c r="B18" s="36"/>
      <c r="C18" s="75">
        <f t="shared" si="7"/>
        <v>93</v>
      </c>
      <c r="D18" s="75">
        <f t="shared" si="5"/>
        <v>15</v>
      </c>
      <c r="E18" s="75">
        <f t="shared" si="6"/>
        <v>78</v>
      </c>
      <c r="F18" s="76">
        <v>5</v>
      </c>
      <c r="G18" s="76">
        <v>7</v>
      </c>
      <c r="H18" s="76">
        <v>3</v>
      </c>
      <c r="I18" s="76">
        <v>6</v>
      </c>
      <c r="J18" s="77">
        <v>0</v>
      </c>
      <c r="K18" s="77">
        <v>0</v>
      </c>
      <c r="L18" s="76">
        <v>1</v>
      </c>
      <c r="M18" s="76">
        <v>0</v>
      </c>
      <c r="N18" s="76">
        <v>0</v>
      </c>
      <c r="O18" s="77">
        <v>1</v>
      </c>
      <c r="P18" s="78">
        <v>0</v>
      </c>
      <c r="Q18" s="76">
        <v>0</v>
      </c>
      <c r="R18" s="76">
        <v>4</v>
      </c>
      <c r="S18" s="76">
        <v>5</v>
      </c>
      <c r="T18" s="76">
        <v>45</v>
      </c>
      <c r="U18" s="76">
        <v>0</v>
      </c>
      <c r="V18" s="76">
        <v>14</v>
      </c>
      <c r="W18" s="76">
        <v>1</v>
      </c>
      <c r="X18" s="76">
        <v>1</v>
      </c>
    </row>
    <row r="19" spans="1:24" s="33" customFormat="1" ht="12.75" customHeight="1">
      <c r="A19" s="69" t="s">
        <v>37</v>
      </c>
      <c r="B19" s="36"/>
      <c r="C19" s="75">
        <f t="shared" si="7"/>
        <v>88</v>
      </c>
      <c r="D19" s="75">
        <f t="shared" si="5"/>
        <v>5</v>
      </c>
      <c r="E19" s="75">
        <f t="shared" si="6"/>
        <v>83</v>
      </c>
      <c r="F19" s="76">
        <v>5</v>
      </c>
      <c r="G19" s="76">
        <v>12</v>
      </c>
      <c r="H19" s="76">
        <v>0</v>
      </c>
      <c r="I19" s="76">
        <v>13</v>
      </c>
      <c r="J19" s="77">
        <v>0</v>
      </c>
      <c r="K19" s="77">
        <v>0</v>
      </c>
      <c r="L19" s="76">
        <v>0</v>
      </c>
      <c r="M19" s="76">
        <v>0</v>
      </c>
      <c r="N19" s="76">
        <v>0</v>
      </c>
      <c r="O19" s="77">
        <v>0</v>
      </c>
      <c r="P19" s="78">
        <v>0</v>
      </c>
      <c r="Q19" s="76">
        <v>0</v>
      </c>
      <c r="R19" s="76">
        <v>2</v>
      </c>
      <c r="S19" s="76">
        <v>0</v>
      </c>
      <c r="T19" s="76">
        <v>42</v>
      </c>
      <c r="U19" s="76">
        <v>0</v>
      </c>
      <c r="V19" s="76">
        <v>13</v>
      </c>
      <c r="W19" s="76">
        <v>0</v>
      </c>
      <c r="X19" s="76">
        <v>1</v>
      </c>
    </row>
    <row r="20" spans="1:24" s="33" customFormat="1" ht="12.75" customHeight="1">
      <c r="A20" s="69" t="s">
        <v>38</v>
      </c>
      <c r="B20" s="36"/>
      <c r="C20" s="75">
        <f t="shared" si="7"/>
        <v>55</v>
      </c>
      <c r="D20" s="75">
        <f t="shared" si="5"/>
        <v>6</v>
      </c>
      <c r="E20" s="75">
        <f t="shared" si="6"/>
        <v>49</v>
      </c>
      <c r="F20" s="76">
        <v>3</v>
      </c>
      <c r="G20" s="76">
        <v>6</v>
      </c>
      <c r="H20" s="76">
        <v>0</v>
      </c>
      <c r="I20" s="76">
        <v>6</v>
      </c>
      <c r="J20" s="77">
        <v>0</v>
      </c>
      <c r="K20" s="77">
        <v>0</v>
      </c>
      <c r="L20" s="76">
        <v>0</v>
      </c>
      <c r="M20" s="76">
        <v>0</v>
      </c>
      <c r="N20" s="76">
        <v>0</v>
      </c>
      <c r="O20" s="77">
        <v>0</v>
      </c>
      <c r="P20" s="78">
        <v>0</v>
      </c>
      <c r="Q20" s="76">
        <v>0</v>
      </c>
      <c r="R20" s="76">
        <v>2</v>
      </c>
      <c r="S20" s="76">
        <v>2</v>
      </c>
      <c r="T20" s="76">
        <v>24</v>
      </c>
      <c r="U20" s="76">
        <v>0</v>
      </c>
      <c r="V20" s="76">
        <v>11</v>
      </c>
      <c r="W20" s="76">
        <v>1</v>
      </c>
      <c r="X20" s="76">
        <v>0</v>
      </c>
    </row>
    <row r="21" spans="1:24" s="33" customFormat="1" ht="12.75" customHeight="1">
      <c r="A21" s="69" t="s">
        <v>39</v>
      </c>
      <c r="B21" s="36"/>
      <c r="C21" s="75">
        <f t="shared" si="7"/>
        <v>23</v>
      </c>
      <c r="D21" s="75">
        <f t="shared" si="5"/>
        <v>10</v>
      </c>
      <c r="E21" s="75">
        <f t="shared" si="6"/>
        <v>13</v>
      </c>
      <c r="F21" s="76">
        <v>7</v>
      </c>
      <c r="G21" s="76">
        <v>8</v>
      </c>
      <c r="H21" s="76">
        <v>0</v>
      </c>
      <c r="I21" s="76">
        <v>2</v>
      </c>
      <c r="J21" s="77">
        <v>0</v>
      </c>
      <c r="K21" s="77">
        <v>0</v>
      </c>
      <c r="L21" s="76">
        <v>0</v>
      </c>
      <c r="M21" s="76">
        <v>0</v>
      </c>
      <c r="N21" s="76">
        <v>0</v>
      </c>
      <c r="O21" s="77">
        <v>0</v>
      </c>
      <c r="P21" s="78">
        <v>0</v>
      </c>
      <c r="Q21" s="76">
        <v>0</v>
      </c>
      <c r="R21" s="76">
        <v>0</v>
      </c>
      <c r="S21" s="76">
        <v>0</v>
      </c>
      <c r="T21" s="76">
        <v>0</v>
      </c>
      <c r="U21" s="76">
        <v>3</v>
      </c>
      <c r="V21" s="76">
        <v>3</v>
      </c>
      <c r="W21" s="76">
        <v>0</v>
      </c>
      <c r="X21" s="76">
        <v>0</v>
      </c>
    </row>
    <row r="22" spans="1:24" s="33" customFormat="1" ht="18.75" customHeight="1">
      <c r="A22" s="68" t="s">
        <v>40</v>
      </c>
      <c r="B22" s="36"/>
      <c r="C22" s="75">
        <f t="shared" si="7"/>
        <v>67</v>
      </c>
      <c r="D22" s="75">
        <f t="shared" si="5"/>
        <v>23</v>
      </c>
      <c r="E22" s="75">
        <f t="shared" si="6"/>
        <v>44</v>
      </c>
      <c r="F22" s="76">
        <v>7</v>
      </c>
      <c r="G22" s="76">
        <v>25</v>
      </c>
      <c r="H22" s="76">
        <v>2</v>
      </c>
      <c r="I22" s="76">
        <v>4</v>
      </c>
      <c r="J22" s="101">
        <v>0</v>
      </c>
      <c r="K22" s="79">
        <v>0</v>
      </c>
      <c r="L22" s="80">
        <v>1</v>
      </c>
      <c r="M22" s="80">
        <v>3</v>
      </c>
      <c r="N22" s="76">
        <v>0</v>
      </c>
      <c r="O22" s="79">
        <v>0</v>
      </c>
      <c r="P22" s="81">
        <v>0</v>
      </c>
      <c r="Q22" s="80">
        <v>0</v>
      </c>
      <c r="R22" s="80">
        <v>0</v>
      </c>
      <c r="S22" s="80">
        <v>0</v>
      </c>
      <c r="T22" s="80">
        <v>0</v>
      </c>
      <c r="U22" s="80">
        <v>13</v>
      </c>
      <c r="V22" s="80">
        <v>12</v>
      </c>
      <c r="W22" s="80">
        <v>0</v>
      </c>
      <c r="X22" s="80">
        <v>0</v>
      </c>
    </row>
    <row r="23" spans="1:24" s="33" customFormat="1" ht="12.75" customHeight="1">
      <c r="A23" s="68" t="s">
        <v>41</v>
      </c>
      <c r="B23" s="36"/>
      <c r="C23" s="82">
        <f t="shared" si="7"/>
        <v>54</v>
      </c>
      <c r="D23" s="75">
        <f t="shared" si="5"/>
        <v>18</v>
      </c>
      <c r="E23" s="75">
        <f t="shared" si="6"/>
        <v>36</v>
      </c>
      <c r="F23" s="80">
        <v>9</v>
      </c>
      <c r="G23" s="80">
        <v>21</v>
      </c>
      <c r="H23" s="80">
        <v>0</v>
      </c>
      <c r="I23" s="80">
        <v>6</v>
      </c>
      <c r="J23" s="79">
        <v>0</v>
      </c>
      <c r="K23" s="79">
        <v>0</v>
      </c>
      <c r="L23" s="80">
        <v>0</v>
      </c>
      <c r="M23" s="80">
        <v>0</v>
      </c>
      <c r="N23" s="76">
        <v>0</v>
      </c>
      <c r="O23" s="79">
        <v>0</v>
      </c>
      <c r="P23" s="81">
        <v>0</v>
      </c>
      <c r="Q23" s="80">
        <v>0</v>
      </c>
      <c r="R23" s="80">
        <v>0</v>
      </c>
      <c r="S23" s="80">
        <v>0</v>
      </c>
      <c r="T23" s="80">
        <v>5</v>
      </c>
      <c r="U23" s="80">
        <v>9</v>
      </c>
      <c r="V23" s="80">
        <v>4</v>
      </c>
      <c r="W23" s="80">
        <v>0</v>
      </c>
      <c r="X23" s="80">
        <v>0</v>
      </c>
    </row>
    <row r="24" spans="1:24" s="33" customFormat="1" ht="12.75" customHeight="1">
      <c r="A24" s="68" t="s">
        <v>42</v>
      </c>
      <c r="B24" s="36"/>
      <c r="C24" s="82">
        <f>D24+E24</f>
        <v>100</v>
      </c>
      <c r="D24" s="75">
        <f t="shared" si="5"/>
        <v>32</v>
      </c>
      <c r="E24" s="75">
        <f t="shared" si="6"/>
        <v>68</v>
      </c>
      <c r="F24" s="80">
        <v>23</v>
      </c>
      <c r="G24" s="80">
        <v>26</v>
      </c>
      <c r="H24" s="80">
        <v>1</v>
      </c>
      <c r="I24" s="80">
        <v>19</v>
      </c>
      <c r="J24" s="79">
        <v>0</v>
      </c>
      <c r="K24" s="79">
        <v>0</v>
      </c>
      <c r="L24" s="80">
        <v>0</v>
      </c>
      <c r="M24" s="80">
        <v>0</v>
      </c>
      <c r="N24" s="76">
        <v>0</v>
      </c>
      <c r="O24" s="79">
        <v>0</v>
      </c>
      <c r="P24" s="81">
        <v>0</v>
      </c>
      <c r="Q24" s="80">
        <v>0</v>
      </c>
      <c r="R24" s="80">
        <v>0</v>
      </c>
      <c r="S24" s="80">
        <v>6</v>
      </c>
      <c r="T24" s="80">
        <v>20</v>
      </c>
      <c r="U24" s="80">
        <v>2</v>
      </c>
      <c r="V24" s="80">
        <v>2</v>
      </c>
      <c r="W24" s="80">
        <v>0</v>
      </c>
      <c r="X24" s="80">
        <v>1</v>
      </c>
    </row>
    <row r="25" spans="1:24" s="33" customFormat="1" ht="12.75" customHeight="1">
      <c r="A25" s="68" t="s">
        <v>43</v>
      </c>
      <c r="B25" s="36"/>
      <c r="C25" s="82">
        <f>D25+E25</f>
        <v>19</v>
      </c>
      <c r="D25" s="75">
        <f t="shared" si="5"/>
        <v>4</v>
      </c>
      <c r="E25" s="75">
        <f t="shared" si="6"/>
        <v>15</v>
      </c>
      <c r="F25" s="80">
        <v>4</v>
      </c>
      <c r="G25" s="80">
        <v>13</v>
      </c>
      <c r="H25" s="80">
        <v>0</v>
      </c>
      <c r="I25" s="80">
        <v>1</v>
      </c>
      <c r="J25" s="79">
        <v>0</v>
      </c>
      <c r="K25" s="79">
        <v>0</v>
      </c>
      <c r="L25" s="80">
        <v>0</v>
      </c>
      <c r="M25" s="80">
        <v>1</v>
      </c>
      <c r="N25" s="76">
        <v>0</v>
      </c>
      <c r="O25" s="79">
        <v>0</v>
      </c>
      <c r="P25" s="81">
        <v>0</v>
      </c>
      <c r="Q25" s="80">
        <v>0</v>
      </c>
      <c r="R25" s="80">
        <v>0</v>
      </c>
      <c r="S25" s="80">
        <v>0</v>
      </c>
      <c r="T25" s="80">
        <v>0</v>
      </c>
      <c r="U25" s="80">
        <v>0</v>
      </c>
      <c r="V25" s="80">
        <v>0</v>
      </c>
      <c r="W25" s="80">
        <v>0</v>
      </c>
      <c r="X25" s="80">
        <v>0</v>
      </c>
    </row>
    <row r="26" spans="1:24" s="33" customFormat="1" ht="12.75" customHeight="1">
      <c r="A26" s="68" t="s">
        <v>44</v>
      </c>
      <c r="B26" s="36"/>
      <c r="C26" s="82">
        <f>D26+E26</f>
        <v>36</v>
      </c>
      <c r="D26" s="75">
        <f t="shared" si="5"/>
        <v>4</v>
      </c>
      <c r="E26" s="75">
        <f t="shared" si="6"/>
        <v>32</v>
      </c>
      <c r="F26" s="80">
        <v>3</v>
      </c>
      <c r="G26" s="80">
        <v>12</v>
      </c>
      <c r="H26" s="80">
        <v>0</v>
      </c>
      <c r="I26" s="80">
        <v>5</v>
      </c>
      <c r="J26" s="79">
        <v>0</v>
      </c>
      <c r="K26" s="79">
        <v>0</v>
      </c>
      <c r="L26" s="80">
        <v>0</v>
      </c>
      <c r="M26" s="80">
        <v>0</v>
      </c>
      <c r="N26" s="76">
        <v>0</v>
      </c>
      <c r="O26" s="79">
        <v>0</v>
      </c>
      <c r="P26" s="81">
        <v>0</v>
      </c>
      <c r="Q26" s="80">
        <v>0</v>
      </c>
      <c r="R26" s="80">
        <v>0</v>
      </c>
      <c r="S26" s="80">
        <v>1</v>
      </c>
      <c r="T26" s="80">
        <v>14</v>
      </c>
      <c r="U26" s="80">
        <v>0</v>
      </c>
      <c r="V26" s="80">
        <v>1</v>
      </c>
      <c r="W26" s="80">
        <v>0</v>
      </c>
      <c r="X26" s="80">
        <v>0</v>
      </c>
    </row>
    <row r="27" spans="1:24" s="33" customFormat="1" ht="18.75" customHeight="1">
      <c r="A27" s="68" t="s">
        <v>45</v>
      </c>
      <c r="B27" s="36"/>
      <c r="C27" s="82">
        <f>D27+E27</f>
        <v>83</v>
      </c>
      <c r="D27" s="75">
        <f t="shared" si="5"/>
        <v>24</v>
      </c>
      <c r="E27" s="75">
        <f t="shared" si="6"/>
        <v>59</v>
      </c>
      <c r="F27" s="80">
        <v>12</v>
      </c>
      <c r="G27" s="80">
        <v>21</v>
      </c>
      <c r="H27" s="80">
        <v>0</v>
      </c>
      <c r="I27" s="80">
        <v>9</v>
      </c>
      <c r="J27" s="79">
        <v>0</v>
      </c>
      <c r="K27" s="79">
        <v>0</v>
      </c>
      <c r="L27" s="80">
        <v>0</v>
      </c>
      <c r="M27" s="80">
        <v>3</v>
      </c>
      <c r="N27" s="76">
        <v>0</v>
      </c>
      <c r="O27" s="79">
        <v>0</v>
      </c>
      <c r="P27" s="81">
        <v>0</v>
      </c>
      <c r="Q27" s="80">
        <v>0</v>
      </c>
      <c r="R27" s="80">
        <v>5</v>
      </c>
      <c r="S27" s="80">
        <v>12</v>
      </c>
      <c r="T27" s="80">
        <v>13</v>
      </c>
      <c r="U27" s="80">
        <v>0</v>
      </c>
      <c r="V27" s="80">
        <v>8</v>
      </c>
      <c r="W27" s="80">
        <v>0</v>
      </c>
      <c r="X27" s="80">
        <v>0</v>
      </c>
    </row>
    <row r="28" spans="1:24" s="33" customFormat="1" ht="12.75" customHeight="1">
      <c r="A28" s="68" t="s">
        <v>46</v>
      </c>
      <c r="B28" s="36"/>
      <c r="C28" s="82">
        <f aca="true" t="shared" si="8" ref="C28:C36">D28+E28</f>
        <v>40</v>
      </c>
      <c r="D28" s="75">
        <f t="shared" si="5"/>
        <v>18</v>
      </c>
      <c r="E28" s="75">
        <f t="shared" si="6"/>
        <v>22</v>
      </c>
      <c r="F28" s="80">
        <v>8</v>
      </c>
      <c r="G28" s="80">
        <v>7</v>
      </c>
      <c r="H28" s="80">
        <v>1</v>
      </c>
      <c r="I28" s="80">
        <v>4</v>
      </c>
      <c r="J28" s="79">
        <v>0</v>
      </c>
      <c r="K28" s="79">
        <v>0</v>
      </c>
      <c r="L28" s="80">
        <v>0</v>
      </c>
      <c r="M28" s="80">
        <v>0</v>
      </c>
      <c r="N28" s="76">
        <v>0</v>
      </c>
      <c r="O28" s="79">
        <v>0</v>
      </c>
      <c r="P28" s="81">
        <v>0</v>
      </c>
      <c r="Q28" s="80">
        <v>0</v>
      </c>
      <c r="R28" s="80">
        <v>0</v>
      </c>
      <c r="S28" s="80">
        <v>1</v>
      </c>
      <c r="T28" s="80">
        <v>10</v>
      </c>
      <c r="U28" s="80">
        <v>8</v>
      </c>
      <c r="V28" s="80">
        <v>1</v>
      </c>
      <c r="W28" s="80">
        <v>0</v>
      </c>
      <c r="X28" s="80">
        <v>0</v>
      </c>
    </row>
    <row r="29" spans="1:24" s="33" customFormat="1" ht="12.75" customHeight="1">
      <c r="A29" s="68" t="s">
        <v>47</v>
      </c>
      <c r="B29" s="36"/>
      <c r="C29" s="82">
        <f t="shared" si="8"/>
        <v>24</v>
      </c>
      <c r="D29" s="75">
        <f t="shared" si="5"/>
        <v>4</v>
      </c>
      <c r="E29" s="75">
        <f t="shared" si="6"/>
        <v>20</v>
      </c>
      <c r="F29" s="80">
        <v>4</v>
      </c>
      <c r="G29" s="80">
        <v>8</v>
      </c>
      <c r="H29" s="80">
        <v>0</v>
      </c>
      <c r="I29" s="80">
        <v>2</v>
      </c>
      <c r="J29" s="79">
        <v>0</v>
      </c>
      <c r="K29" s="79">
        <v>0</v>
      </c>
      <c r="L29" s="80">
        <v>0</v>
      </c>
      <c r="M29" s="80">
        <v>0</v>
      </c>
      <c r="N29" s="76">
        <v>0</v>
      </c>
      <c r="O29" s="79">
        <v>0</v>
      </c>
      <c r="P29" s="81">
        <v>0</v>
      </c>
      <c r="Q29" s="80">
        <v>0</v>
      </c>
      <c r="R29" s="80">
        <v>0</v>
      </c>
      <c r="S29" s="80">
        <v>0</v>
      </c>
      <c r="T29" s="80">
        <v>0</v>
      </c>
      <c r="U29" s="80">
        <v>0</v>
      </c>
      <c r="V29" s="80">
        <v>10</v>
      </c>
      <c r="W29" s="80">
        <v>0</v>
      </c>
      <c r="X29" s="80">
        <v>0</v>
      </c>
    </row>
    <row r="30" spans="1:24" s="33" customFormat="1" ht="12.75" customHeight="1">
      <c r="A30" s="68" t="s">
        <v>48</v>
      </c>
      <c r="B30" s="36"/>
      <c r="C30" s="82">
        <f t="shared" si="8"/>
        <v>17</v>
      </c>
      <c r="D30" s="75">
        <f t="shared" si="5"/>
        <v>2</v>
      </c>
      <c r="E30" s="75">
        <f t="shared" si="6"/>
        <v>15</v>
      </c>
      <c r="F30" s="80">
        <v>2</v>
      </c>
      <c r="G30" s="80">
        <v>11</v>
      </c>
      <c r="H30" s="80">
        <v>0</v>
      </c>
      <c r="I30" s="80">
        <v>3</v>
      </c>
      <c r="J30" s="79">
        <v>0</v>
      </c>
      <c r="K30" s="79">
        <v>0</v>
      </c>
      <c r="L30" s="80">
        <v>0</v>
      </c>
      <c r="M30" s="80">
        <v>0</v>
      </c>
      <c r="N30" s="76">
        <v>0</v>
      </c>
      <c r="O30" s="79">
        <v>0</v>
      </c>
      <c r="P30" s="81">
        <v>0</v>
      </c>
      <c r="Q30" s="80">
        <v>0</v>
      </c>
      <c r="R30" s="80">
        <v>0</v>
      </c>
      <c r="S30" s="80">
        <v>0</v>
      </c>
      <c r="T30" s="80">
        <v>0</v>
      </c>
      <c r="U30" s="80">
        <v>0</v>
      </c>
      <c r="V30" s="80">
        <v>1</v>
      </c>
      <c r="W30" s="80">
        <v>0</v>
      </c>
      <c r="X30" s="80">
        <v>0</v>
      </c>
    </row>
    <row r="31" spans="1:24" s="33" customFormat="1" ht="12.75" customHeight="1">
      <c r="A31" s="68" t="s">
        <v>49</v>
      </c>
      <c r="B31" s="36"/>
      <c r="C31" s="82">
        <f t="shared" si="8"/>
        <v>26</v>
      </c>
      <c r="D31" s="75">
        <f t="shared" si="5"/>
        <v>10</v>
      </c>
      <c r="E31" s="75">
        <f t="shared" si="6"/>
        <v>16</v>
      </c>
      <c r="F31" s="80">
        <v>5</v>
      </c>
      <c r="G31" s="80">
        <v>6</v>
      </c>
      <c r="H31" s="80">
        <v>0</v>
      </c>
      <c r="I31" s="80">
        <v>2</v>
      </c>
      <c r="J31" s="79">
        <v>3</v>
      </c>
      <c r="K31" s="79">
        <v>8</v>
      </c>
      <c r="L31" s="80">
        <v>1</v>
      </c>
      <c r="M31" s="80">
        <v>0</v>
      </c>
      <c r="N31" s="76">
        <v>0</v>
      </c>
      <c r="O31" s="79">
        <v>0</v>
      </c>
      <c r="P31" s="81">
        <v>0</v>
      </c>
      <c r="Q31" s="80">
        <v>0</v>
      </c>
      <c r="R31" s="80">
        <v>0</v>
      </c>
      <c r="S31" s="80">
        <v>0</v>
      </c>
      <c r="T31" s="80">
        <v>0</v>
      </c>
      <c r="U31" s="80">
        <v>1</v>
      </c>
      <c r="V31" s="80">
        <v>0</v>
      </c>
      <c r="W31" s="80">
        <v>0</v>
      </c>
      <c r="X31" s="80">
        <v>0</v>
      </c>
    </row>
    <row r="32" spans="1:24" s="33" customFormat="1" ht="18.75" customHeight="1">
      <c r="A32" s="68" t="s">
        <v>50</v>
      </c>
      <c r="B32" s="36"/>
      <c r="C32" s="82">
        <f t="shared" si="8"/>
        <v>46</v>
      </c>
      <c r="D32" s="75">
        <f t="shared" si="5"/>
        <v>9</v>
      </c>
      <c r="E32" s="75">
        <f t="shared" si="6"/>
        <v>37</v>
      </c>
      <c r="F32" s="80">
        <v>9</v>
      </c>
      <c r="G32" s="80">
        <v>16</v>
      </c>
      <c r="H32" s="80">
        <v>0</v>
      </c>
      <c r="I32" s="80">
        <v>11</v>
      </c>
      <c r="J32" s="79">
        <v>0</v>
      </c>
      <c r="K32" s="79">
        <v>0</v>
      </c>
      <c r="L32" s="80">
        <v>0</v>
      </c>
      <c r="M32" s="80">
        <v>0</v>
      </c>
      <c r="N32" s="76">
        <v>0</v>
      </c>
      <c r="O32" s="79">
        <v>0</v>
      </c>
      <c r="P32" s="81">
        <v>0</v>
      </c>
      <c r="Q32" s="80">
        <v>0</v>
      </c>
      <c r="R32" s="80">
        <v>4</v>
      </c>
      <c r="S32" s="80">
        <v>0</v>
      </c>
      <c r="T32" s="80">
        <v>6</v>
      </c>
      <c r="U32" s="80">
        <v>0</v>
      </c>
      <c r="V32" s="80">
        <v>0</v>
      </c>
      <c r="W32" s="80">
        <v>0</v>
      </c>
      <c r="X32" s="80">
        <v>0</v>
      </c>
    </row>
    <row r="33" spans="1:24" s="33" customFormat="1" ht="12.75" customHeight="1">
      <c r="A33" s="68" t="s">
        <v>51</v>
      </c>
      <c r="B33" s="36"/>
      <c r="C33" s="82">
        <f t="shared" si="8"/>
        <v>25</v>
      </c>
      <c r="D33" s="75">
        <f t="shared" si="5"/>
        <v>14</v>
      </c>
      <c r="E33" s="75">
        <f t="shared" si="6"/>
        <v>11</v>
      </c>
      <c r="F33" s="80">
        <v>10</v>
      </c>
      <c r="G33" s="80">
        <v>7</v>
      </c>
      <c r="H33" s="80">
        <v>0</v>
      </c>
      <c r="I33" s="80">
        <v>2</v>
      </c>
      <c r="J33" s="79">
        <v>0</v>
      </c>
      <c r="K33" s="79">
        <v>0</v>
      </c>
      <c r="L33" s="80">
        <v>4</v>
      </c>
      <c r="M33" s="80">
        <v>1</v>
      </c>
      <c r="N33" s="76">
        <v>0</v>
      </c>
      <c r="O33" s="79">
        <v>0</v>
      </c>
      <c r="P33" s="81">
        <v>0</v>
      </c>
      <c r="Q33" s="80">
        <v>0</v>
      </c>
      <c r="R33" s="80">
        <v>0</v>
      </c>
      <c r="S33" s="80">
        <v>0</v>
      </c>
      <c r="T33" s="80">
        <v>0</v>
      </c>
      <c r="U33" s="80">
        <v>0</v>
      </c>
      <c r="V33" s="80">
        <v>1</v>
      </c>
      <c r="W33" s="80">
        <v>0</v>
      </c>
      <c r="X33" s="80">
        <v>0</v>
      </c>
    </row>
    <row r="34" spans="1:24" s="33" customFormat="1" ht="12.75" customHeight="1">
      <c r="A34" s="68" t="s">
        <v>52</v>
      </c>
      <c r="B34" s="36"/>
      <c r="C34" s="82">
        <f t="shared" si="8"/>
        <v>13</v>
      </c>
      <c r="D34" s="75">
        <f t="shared" si="5"/>
        <v>1</v>
      </c>
      <c r="E34" s="75">
        <f t="shared" si="6"/>
        <v>12</v>
      </c>
      <c r="F34" s="80">
        <v>1</v>
      </c>
      <c r="G34" s="80">
        <v>11</v>
      </c>
      <c r="H34" s="80">
        <v>0</v>
      </c>
      <c r="I34" s="80">
        <v>1</v>
      </c>
      <c r="J34" s="79">
        <v>0</v>
      </c>
      <c r="K34" s="79">
        <v>0</v>
      </c>
      <c r="L34" s="80">
        <v>0</v>
      </c>
      <c r="M34" s="80">
        <v>0</v>
      </c>
      <c r="N34" s="76">
        <v>0</v>
      </c>
      <c r="O34" s="79">
        <v>0</v>
      </c>
      <c r="P34" s="81">
        <v>0</v>
      </c>
      <c r="Q34" s="80">
        <v>0</v>
      </c>
      <c r="R34" s="80">
        <v>0</v>
      </c>
      <c r="S34" s="80">
        <v>0</v>
      </c>
      <c r="T34" s="80">
        <v>0</v>
      </c>
      <c r="U34" s="80">
        <v>0</v>
      </c>
      <c r="V34" s="80">
        <v>0</v>
      </c>
      <c r="W34" s="80">
        <v>0</v>
      </c>
      <c r="X34" s="80">
        <v>0</v>
      </c>
    </row>
    <row r="35" spans="1:24" s="33" customFormat="1" ht="12.75" customHeight="1">
      <c r="A35" s="68" t="s">
        <v>53</v>
      </c>
      <c r="B35" s="36"/>
      <c r="C35" s="82">
        <f t="shared" si="8"/>
        <v>30</v>
      </c>
      <c r="D35" s="75">
        <f t="shared" si="5"/>
        <v>5</v>
      </c>
      <c r="E35" s="75">
        <f t="shared" si="6"/>
        <v>25</v>
      </c>
      <c r="F35" s="80">
        <v>5</v>
      </c>
      <c r="G35" s="80">
        <v>15</v>
      </c>
      <c r="H35" s="80">
        <v>0</v>
      </c>
      <c r="I35" s="80">
        <v>3</v>
      </c>
      <c r="J35" s="79">
        <v>0</v>
      </c>
      <c r="K35" s="79">
        <v>0</v>
      </c>
      <c r="L35" s="80">
        <v>0</v>
      </c>
      <c r="M35" s="80">
        <v>7</v>
      </c>
      <c r="N35" s="76">
        <v>0</v>
      </c>
      <c r="O35" s="79">
        <v>0</v>
      </c>
      <c r="P35" s="81">
        <v>0</v>
      </c>
      <c r="Q35" s="80">
        <v>0</v>
      </c>
      <c r="R35" s="80">
        <v>0</v>
      </c>
      <c r="S35" s="80">
        <v>0</v>
      </c>
      <c r="T35" s="80">
        <v>0</v>
      </c>
      <c r="U35" s="80">
        <v>0</v>
      </c>
      <c r="V35" s="80">
        <v>0</v>
      </c>
      <c r="W35" s="80">
        <v>0</v>
      </c>
      <c r="X35" s="80">
        <v>0</v>
      </c>
    </row>
    <row r="36" spans="1:24" s="33" customFormat="1" ht="12.75" customHeight="1">
      <c r="A36" s="68" t="s">
        <v>54</v>
      </c>
      <c r="B36" s="36"/>
      <c r="C36" s="82">
        <f t="shared" si="8"/>
        <v>40</v>
      </c>
      <c r="D36" s="75">
        <f t="shared" si="5"/>
        <v>6</v>
      </c>
      <c r="E36" s="75">
        <f t="shared" si="6"/>
        <v>34</v>
      </c>
      <c r="F36" s="80">
        <v>6</v>
      </c>
      <c r="G36" s="80">
        <v>13</v>
      </c>
      <c r="H36" s="80">
        <v>0</v>
      </c>
      <c r="I36" s="80">
        <v>11</v>
      </c>
      <c r="J36" s="79">
        <v>0</v>
      </c>
      <c r="K36" s="79">
        <v>0</v>
      </c>
      <c r="L36" s="80">
        <v>0</v>
      </c>
      <c r="M36" s="80">
        <v>0</v>
      </c>
      <c r="N36" s="76">
        <v>0</v>
      </c>
      <c r="O36" s="79">
        <v>0</v>
      </c>
      <c r="P36" s="81">
        <v>0</v>
      </c>
      <c r="Q36" s="80">
        <v>0</v>
      </c>
      <c r="R36" s="80">
        <v>0</v>
      </c>
      <c r="S36" s="80">
        <v>0</v>
      </c>
      <c r="T36" s="80">
        <v>10</v>
      </c>
      <c r="U36" s="80">
        <v>0</v>
      </c>
      <c r="V36" s="80">
        <v>0</v>
      </c>
      <c r="W36" s="80">
        <v>0</v>
      </c>
      <c r="X36" s="80">
        <v>0</v>
      </c>
    </row>
    <row r="37" spans="1:24" s="33" customFormat="1" ht="18.75" customHeight="1">
      <c r="A37" s="68" t="s">
        <v>55</v>
      </c>
      <c r="B37" s="36"/>
      <c r="C37" s="82">
        <f>D37+E37</f>
        <v>115</v>
      </c>
      <c r="D37" s="75">
        <f t="shared" si="5"/>
        <v>18</v>
      </c>
      <c r="E37" s="75">
        <f t="shared" si="6"/>
        <v>97</v>
      </c>
      <c r="F37" s="80">
        <v>7</v>
      </c>
      <c r="G37" s="80">
        <v>18</v>
      </c>
      <c r="H37" s="80">
        <v>0</v>
      </c>
      <c r="I37" s="80">
        <v>12</v>
      </c>
      <c r="J37" s="79">
        <v>3</v>
      </c>
      <c r="K37" s="79">
        <v>8</v>
      </c>
      <c r="L37" s="80">
        <v>3</v>
      </c>
      <c r="M37" s="80">
        <v>7</v>
      </c>
      <c r="N37" s="76">
        <v>0</v>
      </c>
      <c r="O37" s="79">
        <v>0</v>
      </c>
      <c r="P37" s="81">
        <v>0</v>
      </c>
      <c r="Q37" s="80">
        <v>0</v>
      </c>
      <c r="R37" s="80">
        <v>0</v>
      </c>
      <c r="S37" s="80">
        <v>0</v>
      </c>
      <c r="T37" s="80">
        <v>45</v>
      </c>
      <c r="U37" s="80">
        <v>2</v>
      </c>
      <c r="V37" s="80">
        <v>3</v>
      </c>
      <c r="W37" s="80">
        <v>3</v>
      </c>
      <c r="X37" s="80">
        <v>4</v>
      </c>
    </row>
    <row r="38" spans="1:24" s="33" customFormat="1" ht="12.75" customHeight="1">
      <c r="A38" s="68" t="s">
        <v>56</v>
      </c>
      <c r="B38" s="36"/>
      <c r="C38" s="82">
        <f aca="true" t="shared" si="9" ref="C38:C50">D38+E38</f>
        <v>91</v>
      </c>
      <c r="D38" s="75">
        <f t="shared" si="5"/>
        <v>38</v>
      </c>
      <c r="E38" s="75">
        <f t="shared" si="6"/>
        <v>53</v>
      </c>
      <c r="F38" s="80">
        <v>19</v>
      </c>
      <c r="G38" s="80">
        <v>4</v>
      </c>
      <c r="H38" s="80">
        <v>0</v>
      </c>
      <c r="I38" s="80">
        <v>15</v>
      </c>
      <c r="J38" s="79">
        <v>0</v>
      </c>
      <c r="K38" s="79">
        <v>0</v>
      </c>
      <c r="L38" s="80">
        <v>0</v>
      </c>
      <c r="M38" s="80">
        <v>0</v>
      </c>
      <c r="N38" s="76">
        <v>0</v>
      </c>
      <c r="O38" s="79">
        <v>0</v>
      </c>
      <c r="P38" s="81">
        <v>0</v>
      </c>
      <c r="Q38" s="80">
        <v>0</v>
      </c>
      <c r="R38" s="80">
        <v>0</v>
      </c>
      <c r="S38" s="80">
        <v>19</v>
      </c>
      <c r="T38" s="80">
        <v>32</v>
      </c>
      <c r="U38" s="80">
        <v>0</v>
      </c>
      <c r="V38" s="80">
        <v>2</v>
      </c>
      <c r="W38" s="80">
        <v>0</v>
      </c>
      <c r="X38" s="80">
        <v>0</v>
      </c>
    </row>
    <row r="39" spans="1:24" s="33" customFormat="1" ht="12.75" customHeight="1">
      <c r="A39" s="68" t="s">
        <v>57</v>
      </c>
      <c r="B39" s="36"/>
      <c r="C39" s="82">
        <f t="shared" si="9"/>
        <v>67</v>
      </c>
      <c r="D39" s="75">
        <f t="shared" si="5"/>
        <v>42</v>
      </c>
      <c r="E39" s="75">
        <f t="shared" si="6"/>
        <v>25</v>
      </c>
      <c r="F39" s="80">
        <v>13</v>
      </c>
      <c r="G39" s="80">
        <v>19</v>
      </c>
      <c r="H39" s="80">
        <v>0</v>
      </c>
      <c r="I39" s="80">
        <v>5</v>
      </c>
      <c r="J39" s="79">
        <v>0</v>
      </c>
      <c r="K39" s="79">
        <v>0</v>
      </c>
      <c r="L39" s="80">
        <v>0</v>
      </c>
      <c r="M39" s="80">
        <v>0</v>
      </c>
      <c r="N39" s="76">
        <v>0</v>
      </c>
      <c r="O39" s="79">
        <v>0</v>
      </c>
      <c r="P39" s="81">
        <v>0</v>
      </c>
      <c r="Q39" s="80">
        <v>0</v>
      </c>
      <c r="R39" s="80">
        <v>0</v>
      </c>
      <c r="S39" s="80">
        <v>0</v>
      </c>
      <c r="T39" s="80">
        <v>0</v>
      </c>
      <c r="U39" s="80">
        <v>29</v>
      </c>
      <c r="V39" s="80">
        <v>1</v>
      </c>
      <c r="W39" s="80">
        <v>0</v>
      </c>
      <c r="X39" s="80">
        <v>0</v>
      </c>
    </row>
    <row r="40" spans="1:24" s="33" customFormat="1" ht="12.75" customHeight="1">
      <c r="A40" s="68" t="s">
        <v>58</v>
      </c>
      <c r="B40" s="36"/>
      <c r="C40" s="82">
        <f t="shared" si="9"/>
        <v>17</v>
      </c>
      <c r="D40" s="75">
        <f t="shared" si="5"/>
        <v>7</v>
      </c>
      <c r="E40" s="75">
        <f t="shared" si="6"/>
        <v>10</v>
      </c>
      <c r="F40" s="80">
        <v>2</v>
      </c>
      <c r="G40" s="80">
        <v>5</v>
      </c>
      <c r="H40" s="80">
        <v>0</v>
      </c>
      <c r="I40" s="80">
        <v>1</v>
      </c>
      <c r="J40" s="79">
        <v>0</v>
      </c>
      <c r="K40" s="79">
        <v>0</v>
      </c>
      <c r="L40" s="80">
        <v>0</v>
      </c>
      <c r="M40" s="80">
        <v>0</v>
      </c>
      <c r="N40" s="76">
        <v>0</v>
      </c>
      <c r="O40" s="79">
        <v>0</v>
      </c>
      <c r="P40" s="81">
        <v>0</v>
      </c>
      <c r="Q40" s="80">
        <v>0</v>
      </c>
      <c r="R40" s="80">
        <v>0</v>
      </c>
      <c r="S40" s="80">
        <v>0</v>
      </c>
      <c r="T40" s="80">
        <v>0</v>
      </c>
      <c r="U40" s="80">
        <v>5</v>
      </c>
      <c r="V40" s="80">
        <v>4</v>
      </c>
      <c r="W40" s="80">
        <v>0</v>
      </c>
      <c r="X40" s="80">
        <v>0</v>
      </c>
    </row>
    <row r="41" spans="1:24" s="33" customFormat="1" ht="12.75" customHeight="1">
      <c r="A41" s="68" t="s">
        <v>59</v>
      </c>
      <c r="B41" s="36"/>
      <c r="C41" s="82">
        <f t="shared" si="9"/>
        <v>19</v>
      </c>
      <c r="D41" s="75">
        <f t="shared" si="5"/>
        <v>6</v>
      </c>
      <c r="E41" s="75">
        <f t="shared" si="6"/>
        <v>13</v>
      </c>
      <c r="F41" s="80">
        <v>6</v>
      </c>
      <c r="G41" s="80">
        <v>8</v>
      </c>
      <c r="H41" s="80">
        <v>0</v>
      </c>
      <c r="I41" s="80">
        <v>5</v>
      </c>
      <c r="J41" s="79">
        <v>0</v>
      </c>
      <c r="K41" s="79">
        <v>0</v>
      </c>
      <c r="L41" s="80">
        <v>0</v>
      </c>
      <c r="M41" s="80">
        <v>0</v>
      </c>
      <c r="N41" s="76">
        <v>0</v>
      </c>
      <c r="O41" s="79">
        <v>0</v>
      </c>
      <c r="P41" s="81">
        <v>0</v>
      </c>
      <c r="Q41" s="80">
        <v>0</v>
      </c>
      <c r="R41" s="80">
        <v>0</v>
      </c>
      <c r="S41" s="80">
        <v>0</v>
      </c>
      <c r="T41" s="80">
        <v>0</v>
      </c>
      <c r="U41" s="80">
        <v>0</v>
      </c>
      <c r="V41" s="80">
        <v>0</v>
      </c>
      <c r="W41" s="80">
        <v>0</v>
      </c>
      <c r="X41" s="80">
        <v>0</v>
      </c>
    </row>
    <row r="42" spans="1:24" s="33" customFormat="1" ht="18.75" customHeight="1">
      <c r="A42" s="68" t="s">
        <v>60</v>
      </c>
      <c r="B42" s="36"/>
      <c r="C42" s="82">
        <f t="shared" si="9"/>
        <v>94</v>
      </c>
      <c r="D42" s="75">
        <f t="shared" si="5"/>
        <v>15</v>
      </c>
      <c r="E42" s="75">
        <f t="shared" si="6"/>
        <v>79</v>
      </c>
      <c r="F42" s="80">
        <v>5</v>
      </c>
      <c r="G42" s="80">
        <v>12</v>
      </c>
      <c r="H42" s="80">
        <v>0</v>
      </c>
      <c r="I42" s="80">
        <v>9</v>
      </c>
      <c r="J42" s="79">
        <v>0</v>
      </c>
      <c r="K42" s="79">
        <v>0</v>
      </c>
      <c r="L42" s="80">
        <v>0</v>
      </c>
      <c r="M42" s="80">
        <v>0</v>
      </c>
      <c r="N42" s="76">
        <v>0</v>
      </c>
      <c r="O42" s="79">
        <v>0</v>
      </c>
      <c r="P42" s="81">
        <v>0</v>
      </c>
      <c r="Q42" s="80">
        <v>0</v>
      </c>
      <c r="R42" s="80">
        <v>0</v>
      </c>
      <c r="S42" s="80">
        <v>10</v>
      </c>
      <c r="T42" s="80">
        <v>57</v>
      </c>
      <c r="U42" s="80">
        <v>0</v>
      </c>
      <c r="V42" s="80">
        <v>1</v>
      </c>
      <c r="W42" s="80">
        <v>0</v>
      </c>
      <c r="X42" s="80">
        <v>0</v>
      </c>
    </row>
    <row r="43" spans="1:24" s="33" customFormat="1" ht="12.75" customHeight="1">
      <c r="A43" s="68" t="s">
        <v>61</v>
      </c>
      <c r="B43" s="36"/>
      <c r="C43" s="82">
        <f t="shared" si="9"/>
        <v>31</v>
      </c>
      <c r="D43" s="75">
        <f t="shared" si="5"/>
        <v>4</v>
      </c>
      <c r="E43" s="75">
        <f t="shared" si="6"/>
        <v>27</v>
      </c>
      <c r="F43" s="80">
        <v>1</v>
      </c>
      <c r="G43" s="80">
        <v>5</v>
      </c>
      <c r="H43" s="80">
        <v>0</v>
      </c>
      <c r="I43" s="80">
        <v>2</v>
      </c>
      <c r="J43" s="79">
        <v>0</v>
      </c>
      <c r="K43" s="79">
        <v>0</v>
      </c>
      <c r="L43" s="80">
        <v>0</v>
      </c>
      <c r="M43" s="80">
        <v>0</v>
      </c>
      <c r="N43" s="76">
        <v>0</v>
      </c>
      <c r="O43" s="79">
        <v>0</v>
      </c>
      <c r="P43" s="81">
        <v>0</v>
      </c>
      <c r="Q43" s="80">
        <v>0</v>
      </c>
      <c r="R43" s="80">
        <v>0</v>
      </c>
      <c r="S43" s="80">
        <v>2</v>
      </c>
      <c r="T43" s="80">
        <v>20</v>
      </c>
      <c r="U43" s="80">
        <v>1</v>
      </c>
      <c r="V43" s="80">
        <v>0</v>
      </c>
      <c r="W43" s="80">
        <v>0</v>
      </c>
      <c r="X43" s="80">
        <v>0</v>
      </c>
    </row>
    <row r="44" spans="1:24" s="33" customFormat="1" ht="12.75" customHeight="1">
      <c r="A44" s="68" t="s">
        <v>62</v>
      </c>
      <c r="B44" s="36"/>
      <c r="C44" s="82">
        <f t="shared" si="9"/>
        <v>16</v>
      </c>
      <c r="D44" s="75">
        <f t="shared" si="5"/>
        <v>5</v>
      </c>
      <c r="E44" s="75">
        <f t="shared" si="6"/>
        <v>11</v>
      </c>
      <c r="F44" s="80">
        <v>3</v>
      </c>
      <c r="G44" s="80">
        <v>8</v>
      </c>
      <c r="H44" s="80">
        <v>0</v>
      </c>
      <c r="I44" s="80">
        <v>3</v>
      </c>
      <c r="J44" s="79">
        <v>0</v>
      </c>
      <c r="K44" s="79">
        <v>0</v>
      </c>
      <c r="L44" s="80">
        <v>0</v>
      </c>
      <c r="M44" s="80">
        <v>0</v>
      </c>
      <c r="N44" s="76">
        <v>0</v>
      </c>
      <c r="O44" s="79">
        <v>0</v>
      </c>
      <c r="P44" s="81">
        <v>0</v>
      </c>
      <c r="Q44" s="80">
        <v>0</v>
      </c>
      <c r="R44" s="80">
        <v>0</v>
      </c>
      <c r="S44" s="80">
        <v>0</v>
      </c>
      <c r="T44" s="80">
        <v>0</v>
      </c>
      <c r="U44" s="80">
        <v>2</v>
      </c>
      <c r="V44" s="80">
        <v>0</v>
      </c>
      <c r="W44" s="80">
        <v>0</v>
      </c>
      <c r="X44" s="80">
        <v>0</v>
      </c>
    </row>
    <row r="45" spans="1:24" s="33" customFormat="1" ht="12.75" customHeight="1">
      <c r="A45" s="68" t="s">
        <v>63</v>
      </c>
      <c r="B45" s="36"/>
      <c r="C45" s="82">
        <f t="shared" si="9"/>
        <v>28</v>
      </c>
      <c r="D45" s="75">
        <f t="shared" si="5"/>
        <v>6</v>
      </c>
      <c r="E45" s="75">
        <f t="shared" si="6"/>
        <v>22</v>
      </c>
      <c r="F45" s="80">
        <v>2</v>
      </c>
      <c r="G45" s="80">
        <v>6</v>
      </c>
      <c r="H45" s="80">
        <v>0</v>
      </c>
      <c r="I45" s="80">
        <v>3</v>
      </c>
      <c r="J45" s="79">
        <v>4</v>
      </c>
      <c r="K45" s="79">
        <v>9</v>
      </c>
      <c r="L45" s="80">
        <v>0</v>
      </c>
      <c r="M45" s="80">
        <v>0</v>
      </c>
      <c r="N45" s="76">
        <v>0</v>
      </c>
      <c r="O45" s="79">
        <v>0</v>
      </c>
      <c r="P45" s="81">
        <v>0</v>
      </c>
      <c r="Q45" s="80">
        <v>0</v>
      </c>
      <c r="R45" s="80">
        <v>0</v>
      </c>
      <c r="S45" s="80">
        <v>0</v>
      </c>
      <c r="T45" s="80">
        <v>4</v>
      </c>
      <c r="U45" s="80">
        <v>0</v>
      </c>
      <c r="V45" s="80">
        <v>0</v>
      </c>
      <c r="W45" s="80">
        <v>0</v>
      </c>
      <c r="X45" s="80">
        <v>0</v>
      </c>
    </row>
    <row r="46" spans="1:24" s="33" customFormat="1" ht="12.75" customHeight="1">
      <c r="A46" s="68" t="s">
        <v>64</v>
      </c>
      <c r="B46" s="36"/>
      <c r="C46" s="82">
        <f t="shared" si="9"/>
        <v>23</v>
      </c>
      <c r="D46" s="75">
        <f t="shared" si="5"/>
        <v>8</v>
      </c>
      <c r="E46" s="75">
        <f t="shared" si="6"/>
        <v>15</v>
      </c>
      <c r="F46" s="80">
        <v>2</v>
      </c>
      <c r="G46" s="80">
        <v>6</v>
      </c>
      <c r="H46" s="80">
        <v>0</v>
      </c>
      <c r="I46" s="80">
        <v>4</v>
      </c>
      <c r="J46" s="79">
        <v>6</v>
      </c>
      <c r="K46" s="79">
        <v>5</v>
      </c>
      <c r="L46" s="80">
        <v>0</v>
      </c>
      <c r="M46" s="80">
        <v>0</v>
      </c>
      <c r="N46" s="76">
        <v>0</v>
      </c>
      <c r="O46" s="79">
        <v>0</v>
      </c>
      <c r="P46" s="81">
        <v>0</v>
      </c>
      <c r="Q46" s="80">
        <v>0</v>
      </c>
      <c r="R46" s="80">
        <v>0</v>
      </c>
      <c r="S46" s="80">
        <v>0</v>
      </c>
      <c r="T46" s="80">
        <v>0</v>
      </c>
      <c r="U46" s="80">
        <v>0</v>
      </c>
      <c r="V46" s="80">
        <v>0</v>
      </c>
      <c r="W46" s="80">
        <v>0</v>
      </c>
      <c r="X46" s="80">
        <v>0</v>
      </c>
    </row>
    <row r="47" spans="1:24" s="33" customFormat="1" ht="18.75" customHeight="1">
      <c r="A47" s="68" t="s">
        <v>65</v>
      </c>
      <c r="B47" s="36"/>
      <c r="C47" s="82">
        <f t="shared" si="9"/>
        <v>55</v>
      </c>
      <c r="D47" s="75">
        <f t="shared" si="5"/>
        <v>10</v>
      </c>
      <c r="E47" s="75">
        <f t="shared" si="6"/>
        <v>45</v>
      </c>
      <c r="F47" s="80">
        <v>10</v>
      </c>
      <c r="G47" s="80">
        <v>8</v>
      </c>
      <c r="H47" s="80">
        <v>0</v>
      </c>
      <c r="I47" s="80">
        <v>8</v>
      </c>
      <c r="J47" s="79">
        <v>0</v>
      </c>
      <c r="K47" s="79">
        <v>0</v>
      </c>
      <c r="L47" s="80">
        <v>0</v>
      </c>
      <c r="M47" s="80">
        <v>0</v>
      </c>
      <c r="N47" s="76">
        <v>0</v>
      </c>
      <c r="O47" s="79">
        <v>0</v>
      </c>
      <c r="P47" s="81">
        <v>0</v>
      </c>
      <c r="Q47" s="80">
        <v>0</v>
      </c>
      <c r="R47" s="80">
        <v>1</v>
      </c>
      <c r="S47" s="80">
        <v>0</v>
      </c>
      <c r="T47" s="80">
        <v>28</v>
      </c>
      <c r="U47" s="80">
        <v>0</v>
      </c>
      <c r="V47" s="80">
        <v>0</v>
      </c>
      <c r="W47" s="80">
        <v>0</v>
      </c>
      <c r="X47" s="80">
        <v>0</v>
      </c>
    </row>
    <row r="48" spans="1:24" s="33" customFormat="1" ht="12.75" customHeight="1">
      <c r="A48" s="68" t="s">
        <v>66</v>
      </c>
      <c r="B48" s="36"/>
      <c r="C48" s="82">
        <f t="shared" si="9"/>
        <v>18</v>
      </c>
      <c r="D48" s="75">
        <f t="shared" si="5"/>
        <v>1</v>
      </c>
      <c r="E48" s="75">
        <f t="shared" si="6"/>
        <v>17</v>
      </c>
      <c r="F48" s="80">
        <v>1</v>
      </c>
      <c r="G48" s="80">
        <v>6</v>
      </c>
      <c r="H48" s="80">
        <v>0</v>
      </c>
      <c r="I48" s="80">
        <v>4</v>
      </c>
      <c r="J48" s="79">
        <v>0</v>
      </c>
      <c r="K48" s="79">
        <v>0</v>
      </c>
      <c r="L48" s="80">
        <v>0</v>
      </c>
      <c r="M48" s="80">
        <v>0</v>
      </c>
      <c r="N48" s="76">
        <v>0</v>
      </c>
      <c r="O48" s="79">
        <v>0</v>
      </c>
      <c r="P48" s="81">
        <v>0</v>
      </c>
      <c r="Q48" s="80">
        <v>0</v>
      </c>
      <c r="R48" s="80">
        <v>0</v>
      </c>
      <c r="S48" s="80">
        <v>0</v>
      </c>
      <c r="T48" s="80">
        <v>0</v>
      </c>
      <c r="U48" s="80">
        <v>0</v>
      </c>
      <c r="V48" s="80">
        <v>7</v>
      </c>
      <c r="W48" s="80">
        <v>0</v>
      </c>
      <c r="X48" s="80">
        <v>0</v>
      </c>
    </row>
    <row r="49" spans="1:24" s="33" customFormat="1" ht="12.75" customHeight="1">
      <c r="A49" s="68" t="s">
        <v>67</v>
      </c>
      <c r="B49" s="36"/>
      <c r="C49" s="82">
        <f t="shared" si="9"/>
        <v>11</v>
      </c>
      <c r="D49" s="75">
        <f t="shared" si="5"/>
        <v>4</v>
      </c>
      <c r="E49" s="75">
        <f t="shared" si="6"/>
        <v>7</v>
      </c>
      <c r="F49" s="80">
        <v>4</v>
      </c>
      <c r="G49" s="80">
        <v>7</v>
      </c>
      <c r="H49" s="80">
        <v>0</v>
      </c>
      <c r="I49" s="80">
        <v>0</v>
      </c>
      <c r="J49" s="79">
        <v>0</v>
      </c>
      <c r="K49" s="79">
        <v>0</v>
      </c>
      <c r="L49" s="80">
        <v>0</v>
      </c>
      <c r="M49" s="80">
        <v>0</v>
      </c>
      <c r="N49" s="76">
        <v>0</v>
      </c>
      <c r="O49" s="79">
        <v>0</v>
      </c>
      <c r="P49" s="81">
        <v>0</v>
      </c>
      <c r="Q49" s="80">
        <v>0</v>
      </c>
      <c r="R49" s="80">
        <v>0</v>
      </c>
      <c r="S49" s="80">
        <v>0</v>
      </c>
      <c r="T49" s="80">
        <v>0</v>
      </c>
      <c r="U49" s="80">
        <v>0</v>
      </c>
      <c r="V49" s="80">
        <v>0</v>
      </c>
      <c r="W49" s="80">
        <v>0</v>
      </c>
      <c r="X49" s="80">
        <v>0</v>
      </c>
    </row>
    <row r="50" spans="1:24" s="33" customFormat="1" ht="12.75" customHeight="1">
      <c r="A50" s="68" t="s">
        <v>68</v>
      </c>
      <c r="B50" s="36"/>
      <c r="C50" s="82">
        <f t="shared" si="9"/>
        <v>47</v>
      </c>
      <c r="D50" s="75">
        <f t="shared" si="5"/>
        <v>5</v>
      </c>
      <c r="E50" s="75">
        <f t="shared" si="6"/>
        <v>42</v>
      </c>
      <c r="F50" s="80">
        <v>2</v>
      </c>
      <c r="G50" s="80">
        <v>6</v>
      </c>
      <c r="H50" s="80">
        <v>0</v>
      </c>
      <c r="I50" s="80">
        <v>3</v>
      </c>
      <c r="J50" s="79">
        <v>0</v>
      </c>
      <c r="K50" s="79">
        <v>0</v>
      </c>
      <c r="L50" s="80">
        <v>0</v>
      </c>
      <c r="M50" s="80">
        <v>0</v>
      </c>
      <c r="N50" s="76">
        <v>0</v>
      </c>
      <c r="O50" s="79">
        <v>0</v>
      </c>
      <c r="P50" s="81">
        <v>0</v>
      </c>
      <c r="Q50" s="80">
        <v>0</v>
      </c>
      <c r="R50" s="80">
        <v>4</v>
      </c>
      <c r="S50" s="80">
        <v>1</v>
      </c>
      <c r="T50" s="80">
        <v>23</v>
      </c>
      <c r="U50" s="80">
        <v>2</v>
      </c>
      <c r="V50" s="80">
        <v>6</v>
      </c>
      <c r="W50" s="80">
        <v>0</v>
      </c>
      <c r="X50" s="80">
        <v>0</v>
      </c>
    </row>
    <row r="51" spans="1:24" s="38" customFormat="1" ht="12.75" customHeight="1">
      <c r="A51" s="68" t="s">
        <v>69</v>
      </c>
      <c r="B51" s="37"/>
      <c r="C51" s="83">
        <f aca="true" t="shared" si="10" ref="C51:C56">D51+E51</f>
        <v>13</v>
      </c>
      <c r="D51" s="75">
        <f t="shared" si="5"/>
        <v>7</v>
      </c>
      <c r="E51" s="75">
        <f t="shared" si="6"/>
        <v>6</v>
      </c>
      <c r="F51" s="83">
        <v>6</v>
      </c>
      <c r="G51" s="83">
        <v>4</v>
      </c>
      <c r="H51" s="83">
        <v>0</v>
      </c>
      <c r="I51" s="83">
        <v>0</v>
      </c>
      <c r="J51" s="84">
        <v>0</v>
      </c>
      <c r="K51" s="84">
        <v>0</v>
      </c>
      <c r="L51" s="83">
        <v>0</v>
      </c>
      <c r="M51" s="83">
        <v>0</v>
      </c>
      <c r="N51" s="76">
        <v>0</v>
      </c>
      <c r="O51" s="84">
        <v>0</v>
      </c>
      <c r="P51" s="84">
        <v>0</v>
      </c>
      <c r="Q51" s="83">
        <v>0</v>
      </c>
      <c r="R51" s="83">
        <v>0</v>
      </c>
      <c r="S51" s="83">
        <v>0</v>
      </c>
      <c r="T51" s="83">
        <v>0</v>
      </c>
      <c r="U51" s="83">
        <v>1</v>
      </c>
      <c r="V51" s="83">
        <v>2</v>
      </c>
      <c r="W51" s="83">
        <v>0</v>
      </c>
      <c r="X51" s="83">
        <v>0</v>
      </c>
    </row>
    <row r="52" spans="1:24" s="38" customFormat="1" ht="18.75" customHeight="1">
      <c r="A52" s="68" t="s">
        <v>70</v>
      </c>
      <c r="B52" s="37"/>
      <c r="C52" s="82">
        <f t="shared" si="10"/>
        <v>13</v>
      </c>
      <c r="D52" s="75">
        <f t="shared" si="5"/>
        <v>6</v>
      </c>
      <c r="E52" s="75">
        <f t="shared" si="6"/>
        <v>7</v>
      </c>
      <c r="F52" s="80">
        <v>6</v>
      </c>
      <c r="G52" s="80">
        <v>5</v>
      </c>
      <c r="H52" s="80">
        <v>0</v>
      </c>
      <c r="I52" s="80">
        <v>2</v>
      </c>
      <c r="J52" s="79">
        <v>0</v>
      </c>
      <c r="K52" s="79">
        <v>0</v>
      </c>
      <c r="L52" s="80">
        <v>0</v>
      </c>
      <c r="M52" s="80">
        <v>0</v>
      </c>
      <c r="N52" s="76">
        <v>0</v>
      </c>
      <c r="O52" s="79">
        <v>0</v>
      </c>
      <c r="P52" s="81">
        <v>0</v>
      </c>
      <c r="Q52" s="80">
        <v>0</v>
      </c>
      <c r="R52" s="80">
        <v>0</v>
      </c>
      <c r="S52" s="80">
        <v>0</v>
      </c>
      <c r="T52" s="80">
        <v>0</v>
      </c>
      <c r="U52" s="80">
        <v>0</v>
      </c>
      <c r="V52" s="80">
        <v>0</v>
      </c>
      <c r="W52" s="80">
        <v>0</v>
      </c>
      <c r="X52" s="80">
        <v>0</v>
      </c>
    </row>
    <row r="53" spans="1:24" s="51" customFormat="1" ht="12.75" customHeight="1">
      <c r="A53" s="71" t="s">
        <v>71</v>
      </c>
      <c r="B53" s="52"/>
      <c r="C53" s="83">
        <f t="shared" si="10"/>
        <v>32</v>
      </c>
      <c r="D53" s="75">
        <f t="shared" si="5"/>
        <v>10</v>
      </c>
      <c r="E53" s="75">
        <f t="shared" si="6"/>
        <v>22</v>
      </c>
      <c r="F53" s="83">
        <v>8</v>
      </c>
      <c r="G53" s="83">
        <v>12</v>
      </c>
      <c r="H53" s="83">
        <v>0</v>
      </c>
      <c r="I53" s="83">
        <v>2</v>
      </c>
      <c r="J53" s="84">
        <v>0</v>
      </c>
      <c r="K53" s="84">
        <v>0</v>
      </c>
      <c r="L53" s="83">
        <v>0</v>
      </c>
      <c r="M53" s="83">
        <v>0</v>
      </c>
      <c r="N53" s="76">
        <v>0</v>
      </c>
      <c r="O53" s="84">
        <v>0</v>
      </c>
      <c r="P53" s="84">
        <v>0</v>
      </c>
      <c r="Q53" s="83">
        <v>0</v>
      </c>
      <c r="R53" s="83">
        <v>0</v>
      </c>
      <c r="S53" s="83">
        <v>0</v>
      </c>
      <c r="T53" s="83">
        <v>0</v>
      </c>
      <c r="U53" s="83">
        <v>2</v>
      </c>
      <c r="V53" s="83">
        <v>8</v>
      </c>
      <c r="W53" s="83">
        <v>0</v>
      </c>
      <c r="X53" s="83">
        <v>0</v>
      </c>
    </row>
    <row r="54" spans="1:24" s="50" customFormat="1" ht="12.75" customHeight="1">
      <c r="A54" s="68" t="s">
        <v>72</v>
      </c>
      <c r="B54" s="49"/>
      <c r="C54" s="83">
        <f t="shared" si="10"/>
        <v>28</v>
      </c>
      <c r="D54" s="75">
        <f t="shared" si="5"/>
        <v>4</v>
      </c>
      <c r="E54" s="75">
        <f t="shared" si="6"/>
        <v>24</v>
      </c>
      <c r="F54" s="83">
        <v>4</v>
      </c>
      <c r="G54" s="83">
        <v>4</v>
      </c>
      <c r="H54" s="83">
        <v>0</v>
      </c>
      <c r="I54" s="83">
        <v>3</v>
      </c>
      <c r="J54" s="84">
        <v>0</v>
      </c>
      <c r="K54" s="84">
        <v>0</v>
      </c>
      <c r="L54" s="83">
        <v>0</v>
      </c>
      <c r="M54" s="83">
        <v>0</v>
      </c>
      <c r="N54" s="76">
        <v>0</v>
      </c>
      <c r="O54" s="84">
        <v>0</v>
      </c>
      <c r="P54" s="84">
        <v>0</v>
      </c>
      <c r="Q54" s="83">
        <v>0</v>
      </c>
      <c r="R54" s="83">
        <v>0</v>
      </c>
      <c r="S54" s="83">
        <v>0</v>
      </c>
      <c r="T54" s="83">
        <v>15</v>
      </c>
      <c r="U54" s="83">
        <v>0</v>
      </c>
      <c r="V54" s="83">
        <v>2</v>
      </c>
      <c r="W54" s="83">
        <v>0</v>
      </c>
      <c r="X54" s="83">
        <v>0</v>
      </c>
    </row>
    <row r="55" spans="1:24" s="50" customFormat="1" ht="12.75" customHeight="1">
      <c r="A55" s="68" t="s">
        <v>73</v>
      </c>
      <c r="B55" s="37"/>
      <c r="C55" s="82">
        <f t="shared" si="10"/>
        <v>28</v>
      </c>
      <c r="D55" s="75">
        <f t="shared" si="5"/>
        <v>5</v>
      </c>
      <c r="E55" s="75">
        <f t="shared" si="6"/>
        <v>23</v>
      </c>
      <c r="F55" s="80">
        <v>5</v>
      </c>
      <c r="G55" s="80">
        <v>8</v>
      </c>
      <c r="H55" s="80">
        <v>0</v>
      </c>
      <c r="I55" s="80">
        <v>6</v>
      </c>
      <c r="J55" s="80">
        <v>0</v>
      </c>
      <c r="K55" s="80">
        <v>0</v>
      </c>
      <c r="L55" s="80">
        <v>0</v>
      </c>
      <c r="M55" s="80">
        <v>0</v>
      </c>
      <c r="N55" s="76">
        <v>0</v>
      </c>
      <c r="O55" s="79">
        <v>0</v>
      </c>
      <c r="P55" s="81">
        <v>0</v>
      </c>
      <c r="Q55" s="80">
        <v>0</v>
      </c>
      <c r="R55" s="80">
        <v>0</v>
      </c>
      <c r="S55" s="80">
        <v>0</v>
      </c>
      <c r="T55" s="80">
        <v>9</v>
      </c>
      <c r="U55" s="80">
        <v>0</v>
      </c>
      <c r="V55" s="80">
        <v>0</v>
      </c>
      <c r="W55" s="80">
        <v>0</v>
      </c>
      <c r="X55" s="80">
        <v>0</v>
      </c>
    </row>
    <row r="56" spans="1:24" s="50" customFormat="1" ht="12.75" customHeight="1">
      <c r="A56" s="68" t="s">
        <v>74</v>
      </c>
      <c r="B56" s="37"/>
      <c r="C56" s="82">
        <f t="shared" si="10"/>
        <v>32</v>
      </c>
      <c r="D56" s="75">
        <f t="shared" si="5"/>
        <v>2</v>
      </c>
      <c r="E56" s="75">
        <f>G56+I56+K56+M56+O56+R56+T56+V56+X56</f>
        <v>30</v>
      </c>
      <c r="F56" s="80">
        <v>1</v>
      </c>
      <c r="G56" s="80">
        <v>10</v>
      </c>
      <c r="H56" s="80">
        <v>0</v>
      </c>
      <c r="I56" s="80">
        <v>2</v>
      </c>
      <c r="J56" s="80">
        <v>0</v>
      </c>
      <c r="K56" s="80">
        <v>0</v>
      </c>
      <c r="L56" s="80">
        <v>0</v>
      </c>
      <c r="M56" s="80">
        <v>0</v>
      </c>
      <c r="N56" s="76">
        <v>0</v>
      </c>
      <c r="O56" s="79">
        <v>0</v>
      </c>
      <c r="P56" s="81">
        <v>0</v>
      </c>
      <c r="Q56" s="80">
        <v>0</v>
      </c>
      <c r="R56" s="80">
        <v>2</v>
      </c>
      <c r="S56" s="80">
        <v>0</v>
      </c>
      <c r="T56" s="80">
        <v>7</v>
      </c>
      <c r="U56" s="80">
        <v>1</v>
      </c>
      <c r="V56" s="80">
        <v>9</v>
      </c>
      <c r="W56" s="80">
        <v>0</v>
      </c>
      <c r="X56" s="80">
        <v>0</v>
      </c>
    </row>
    <row r="57" spans="1:24" s="50" customFormat="1" ht="11.25" customHeight="1">
      <c r="A57" s="68"/>
      <c r="B57" s="37"/>
      <c r="C57" s="82"/>
      <c r="D57" s="82"/>
      <c r="E57" s="82"/>
      <c r="F57" s="80"/>
      <c r="G57" s="80"/>
      <c r="H57" s="80"/>
      <c r="I57" s="80"/>
      <c r="J57" s="80"/>
      <c r="K57" s="80"/>
      <c r="L57" s="80"/>
      <c r="M57" s="80"/>
      <c r="N57" s="80"/>
      <c r="O57" s="79"/>
      <c r="P57" s="81"/>
      <c r="Q57" s="80"/>
      <c r="R57" s="80"/>
      <c r="S57" s="80"/>
      <c r="T57" s="80"/>
      <c r="U57" s="80"/>
      <c r="V57" s="80"/>
      <c r="W57" s="80"/>
      <c r="X57" s="80"/>
    </row>
    <row r="58" spans="1:24" s="39" customFormat="1" ht="11.25" customHeight="1">
      <c r="A58" s="72"/>
      <c r="B58" s="54"/>
      <c r="C58" s="85"/>
      <c r="D58" s="85"/>
      <c r="E58" s="86"/>
      <c r="F58" s="85"/>
      <c r="G58" s="85"/>
      <c r="H58" s="85"/>
      <c r="I58" s="85"/>
      <c r="J58" s="85"/>
      <c r="K58" s="85"/>
      <c r="L58" s="85"/>
      <c r="M58" s="85"/>
      <c r="N58" s="85"/>
      <c r="O58" s="87"/>
      <c r="P58" s="88"/>
      <c r="Q58" s="85"/>
      <c r="R58" s="85"/>
      <c r="S58" s="85"/>
      <c r="T58" s="85"/>
      <c r="U58" s="85"/>
      <c r="V58" s="85"/>
      <c r="W58" s="85"/>
      <c r="X58" s="85"/>
    </row>
    <row r="59" spans="1:24" s="22" customFormat="1" ht="18.75" customHeight="1">
      <c r="A59" s="9" t="s">
        <v>20</v>
      </c>
      <c r="B59" s="21"/>
      <c r="C59" s="40"/>
      <c r="D59" s="40"/>
      <c r="E59" s="40"/>
      <c r="F59" s="41"/>
      <c r="G59" s="41"/>
      <c r="H59" s="41"/>
      <c r="I59" s="41"/>
      <c r="J59" s="42"/>
      <c r="K59" s="42"/>
      <c r="L59" s="41"/>
      <c r="M59" s="41"/>
      <c r="N59" s="41"/>
      <c r="O59" s="42"/>
      <c r="P59" s="43"/>
      <c r="Q59" s="41"/>
      <c r="R59" s="41"/>
      <c r="S59" s="41"/>
      <c r="T59" s="41"/>
      <c r="U59" s="41"/>
      <c r="V59" s="41"/>
      <c r="W59" s="41"/>
      <c r="X59" s="10" t="s">
        <v>0</v>
      </c>
    </row>
    <row r="60" spans="1:24" s="22" customFormat="1" ht="33.75" customHeight="1">
      <c r="A60" s="44"/>
      <c r="B60" s="44"/>
      <c r="C60" s="42"/>
      <c r="D60" s="42"/>
      <c r="E60" s="42"/>
      <c r="F60" s="42"/>
      <c r="G60" s="125" t="s">
        <v>122</v>
      </c>
      <c r="H60" s="126"/>
      <c r="I60" s="126"/>
      <c r="J60" s="126"/>
      <c r="K60" s="126"/>
      <c r="L60" s="8" t="s">
        <v>21</v>
      </c>
      <c r="O60" s="42"/>
      <c r="P60" s="43"/>
      <c r="Q60" s="42"/>
      <c r="R60" s="42"/>
      <c r="S60" s="42"/>
      <c r="T60" s="42"/>
      <c r="U60" s="42"/>
      <c r="V60" s="42"/>
      <c r="W60" s="42"/>
      <c r="X60" s="42"/>
    </row>
    <row r="61" spans="1:24" ht="15" customHeight="1">
      <c r="A61" s="123" t="s">
        <v>22</v>
      </c>
      <c r="B61" s="124"/>
      <c r="C61" s="137" t="s">
        <v>23</v>
      </c>
      <c r="D61" s="138"/>
      <c r="E61" s="124"/>
      <c r="F61" s="140" t="s">
        <v>24</v>
      </c>
      <c r="G61" s="141"/>
      <c r="H61" s="141"/>
      <c r="I61" s="142"/>
      <c r="J61" s="45"/>
      <c r="K61" s="46"/>
      <c r="L61" s="46"/>
      <c r="M61" s="46"/>
      <c r="N61" s="46"/>
      <c r="O61" s="119" t="s">
        <v>25</v>
      </c>
      <c r="P61" s="120"/>
      <c r="Q61" s="120"/>
      <c r="R61" s="120"/>
      <c r="S61" s="120"/>
      <c r="T61" s="120"/>
      <c r="U61" s="120"/>
      <c r="V61" s="120"/>
      <c r="W61" s="47"/>
      <c r="X61" s="48"/>
    </row>
    <row r="62" spans="1:24" ht="30" customHeight="1">
      <c r="A62" s="113"/>
      <c r="B62" s="114"/>
      <c r="C62" s="139"/>
      <c r="D62" s="115"/>
      <c r="E62" s="116"/>
      <c r="F62" s="132" t="s">
        <v>1</v>
      </c>
      <c r="G62" s="108"/>
      <c r="H62" s="132" t="s">
        <v>2</v>
      </c>
      <c r="I62" s="108"/>
      <c r="J62" s="121" t="s">
        <v>120</v>
      </c>
      <c r="K62" s="122"/>
      <c r="L62" s="107" t="s">
        <v>1</v>
      </c>
      <c r="M62" s="108"/>
      <c r="N62" s="109" t="s">
        <v>26</v>
      </c>
      <c r="O62" s="110"/>
      <c r="P62" s="127" t="s">
        <v>19</v>
      </c>
      <c r="Q62" s="26" t="s">
        <v>2</v>
      </c>
      <c r="R62" s="27"/>
      <c r="S62" s="129" t="s">
        <v>3</v>
      </c>
      <c r="T62" s="131"/>
      <c r="U62" s="132" t="s">
        <v>4</v>
      </c>
      <c r="V62" s="108"/>
      <c r="W62" s="129" t="s">
        <v>5</v>
      </c>
      <c r="X62" s="130"/>
    </row>
    <row r="63" spans="1:24" ht="15" customHeight="1">
      <c r="A63" s="115"/>
      <c r="B63" s="116"/>
      <c r="C63" s="28" t="s">
        <v>6</v>
      </c>
      <c r="D63" s="28" t="s">
        <v>7</v>
      </c>
      <c r="E63" s="28" t="s">
        <v>8</v>
      </c>
      <c r="F63" s="28" t="s">
        <v>7</v>
      </c>
      <c r="G63" s="28" t="s">
        <v>8</v>
      </c>
      <c r="H63" s="28" t="s">
        <v>7</v>
      </c>
      <c r="I63" s="28" t="s">
        <v>8</v>
      </c>
      <c r="J63" s="28" t="s">
        <v>7</v>
      </c>
      <c r="K63" s="28" t="s">
        <v>8</v>
      </c>
      <c r="L63" s="29" t="s">
        <v>7</v>
      </c>
      <c r="M63" s="30" t="s">
        <v>8</v>
      </c>
      <c r="N63" s="28" t="s">
        <v>119</v>
      </c>
      <c r="O63" s="102" t="s">
        <v>118</v>
      </c>
      <c r="P63" s="128"/>
      <c r="Q63" s="28" t="s">
        <v>7</v>
      </c>
      <c r="R63" s="28" t="s">
        <v>8</v>
      </c>
      <c r="S63" s="28" t="s">
        <v>7</v>
      </c>
      <c r="T63" s="28" t="s">
        <v>8</v>
      </c>
      <c r="U63" s="28" t="s">
        <v>7</v>
      </c>
      <c r="V63" s="28" t="s">
        <v>8</v>
      </c>
      <c r="W63" s="28" t="s">
        <v>7</v>
      </c>
      <c r="X63" s="31" t="s">
        <v>8</v>
      </c>
    </row>
    <row r="64" spans="1:24" s="50" customFormat="1" ht="18.75" customHeight="1">
      <c r="A64" s="70"/>
      <c r="B64" s="37"/>
      <c r="C64" s="75"/>
      <c r="D64" s="75"/>
      <c r="E64" s="75"/>
      <c r="F64" s="76"/>
      <c r="G64" s="76"/>
      <c r="H64" s="76"/>
      <c r="I64" s="76"/>
      <c r="J64" s="76"/>
      <c r="K64" s="76"/>
      <c r="L64" s="76"/>
      <c r="M64" s="76"/>
      <c r="N64" s="76"/>
      <c r="O64" s="77"/>
      <c r="P64" s="78"/>
      <c r="Q64" s="76"/>
      <c r="R64" s="76"/>
      <c r="S64" s="76"/>
      <c r="T64" s="76"/>
      <c r="U64" s="76"/>
      <c r="V64" s="76"/>
      <c r="W64" s="76"/>
      <c r="X64" s="76"/>
    </row>
    <row r="65" spans="1:24" s="50" customFormat="1" ht="17.25" customHeight="1">
      <c r="A65" s="68" t="s">
        <v>75</v>
      </c>
      <c r="B65" s="37"/>
      <c r="C65" s="75">
        <f aca="true" t="shared" si="11" ref="C65:C72">D65+E65</f>
        <v>10</v>
      </c>
      <c r="D65" s="75">
        <f>F65+H65+J65+L65+Q65+S65+U65+W65+N65</f>
        <v>2</v>
      </c>
      <c r="E65" s="75">
        <f>G65+I65+K65+M65+O65+R65+T65+V65+X65</f>
        <v>8</v>
      </c>
      <c r="F65" s="76">
        <v>2</v>
      </c>
      <c r="G65" s="76">
        <v>6</v>
      </c>
      <c r="H65" s="76">
        <v>0</v>
      </c>
      <c r="I65" s="76">
        <v>2</v>
      </c>
      <c r="J65" s="76">
        <v>0</v>
      </c>
      <c r="K65" s="76">
        <v>0</v>
      </c>
      <c r="L65" s="76">
        <v>0</v>
      </c>
      <c r="M65" s="76">
        <v>0</v>
      </c>
      <c r="N65" s="76">
        <v>0</v>
      </c>
      <c r="O65" s="77">
        <v>0</v>
      </c>
      <c r="P65" s="78">
        <v>0</v>
      </c>
      <c r="Q65" s="76">
        <v>0</v>
      </c>
      <c r="R65" s="76">
        <v>0</v>
      </c>
      <c r="S65" s="76">
        <v>0</v>
      </c>
      <c r="T65" s="76">
        <v>0</v>
      </c>
      <c r="U65" s="76">
        <v>0</v>
      </c>
      <c r="V65" s="76">
        <v>0</v>
      </c>
      <c r="W65" s="76">
        <v>0</v>
      </c>
      <c r="X65" s="76">
        <v>0</v>
      </c>
    </row>
    <row r="66" spans="1:24" s="50" customFormat="1" ht="12.75" customHeight="1">
      <c r="A66" s="68" t="s">
        <v>76</v>
      </c>
      <c r="B66" s="37"/>
      <c r="C66" s="75">
        <f t="shared" si="11"/>
        <v>8</v>
      </c>
      <c r="D66" s="75">
        <f>F66+H66+J66+L66+Q66+S66+U66+W66+N66</f>
        <v>2</v>
      </c>
      <c r="E66" s="75">
        <f>G66+I66+K66+M66+O66+R66+T66+V66+X66</f>
        <v>6</v>
      </c>
      <c r="F66" s="76">
        <v>2</v>
      </c>
      <c r="G66" s="76">
        <v>5</v>
      </c>
      <c r="H66" s="76">
        <v>0</v>
      </c>
      <c r="I66" s="76">
        <v>1</v>
      </c>
      <c r="J66" s="76">
        <v>0</v>
      </c>
      <c r="K66" s="76">
        <v>0</v>
      </c>
      <c r="L66" s="76">
        <v>0</v>
      </c>
      <c r="M66" s="76">
        <v>0</v>
      </c>
      <c r="N66" s="76">
        <v>0</v>
      </c>
      <c r="O66" s="77">
        <v>0</v>
      </c>
      <c r="P66" s="78">
        <v>0</v>
      </c>
      <c r="Q66" s="76">
        <v>0</v>
      </c>
      <c r="R66" s="76">
        <v>0</v>
      </c>
      <c r="S66" s="76">
        <v>0</v>
      </c>
      <c r="T66" s="76">
        <v>0</v>
      </c>
      <c r="U66" s="76">
        <v>0</v>
      </c>
      <c r="V66" s="76">
        <v>0</v>
      </c>
      <c r="W66" s="76">
        <v>0</v>
      </c>
      <c r="X66" s="76">
        <v>0</v>
      </c>
    </row>
    <row r="67" spans="1:24" s="50" customFormat="1" ht="12.75" customHeight="1">
      <c r="A67" s="68" t="s">
        <v>77</v>
      </c>
      <c r="B67" s="37"/>
      <c r="C67" s="75">
        <f t="shared" si="11"/>
        <v>14</v>
      </c>
      <c r="D67" s="75">
        <f>F67+H67+J67+L67+Q67+S67+U67+W67+N67</f>
        <v>7</v>
      </c>
      <c r="E67" s="75">
        <f>G67+I67+K67+M67+O67+R67+T67+V67+X67</f>
        <v>7</v>
      </c>
      <c r="F67" s="76">
        <v>4</v>
      </c>
      <c r="G67" s="76">
        <v>4</v>
      </c>
      <c r="H67" s="76">
        <v>1</v>
      </c>
      <c r="I67" s="76">
        <v>3</v>
      </c>
      <c r="J67" s="76">
        <v>0</v>
      </c>
      <c r="K67" s="76">
        <v>0</v>
      </c>
      <c r="L67" s="76">
        <v>0</v>
      </c>
      <c r="M67" s="76">
        <v>0</v>
      </c>
      <c r="N67" s="76">
        <v>0</v>
      </c>
      <c r="O67" s="77">
        <v>0</v>
      </c>
      <c r="P67" s="78">
        <v>0</v>
      </c>
      <c r="Q67" s="76">
        <v>0</v>
      </c>
      <c r="R67" s="76">
        <v>0</v>
      </c>
      <c r="S67" s="76">
        <v>0</v>
      </c>
      <c r="T67" s="76">
        <v>0</v>
      </c>
      <c r="U67" s="76">
        <v>2</v>
      </c>
      <c r="V67" s="76">
        <v>0</v>
      </c>
      <c r="W67" s="76">
        <v>0</v>
      </c>
      <c r="X67" s="76">
        <v>0</v>
      </c>
    </row>
    <row r="68" spans="1:24" s="50" customFormat="1" ht="12.75" customHeight="1">
      <c r="A68" s="68" t="s">
        <v>117</v>
      </c>
      <c r="B68" s="37"/>
      <c r="C68" s="75">
        <f t="shared" si="11"/>
        <v>26</v>
      </c>
      <c r="D68" s="75">
        <f>F68+H68+J68+L68+Q68+S68+U68+W68+N68</f>
        <v>8</v>
      </c>
      <c r="E68" s="75">
        <f>G68+I68+K68+M68+O68+R68+T68+V68+X68</f>
        <v>18</v>
      </c>
      <c r="F68" s="76">
        <v>8</v>
      </c>
      <c r="G68" s="76">
        <v>5</v>
      </c>
      <c r="H68" s="76">
        <v>0</v>
      </c>
      <c r="I68" s="76">
        <v>2</v>
      </c>
      <c r="J68" s="76">
        <v>0</v>
      </c>
      <c r="K68" s="76">
        <v>0</v>
      </c>
      <c r="L68" s="76">
        <v>0</v>
      </c>
      <c r="M68" s="76">
        <v>0</v>
      </c>
      <c r="N68" s="76">
        <v>0</v>
      </c>
      <c r="O68" s="77">
        <v>0</v>
      </c>
      <c r="P68" s="78">
        <v>0</v>
      </c>
      <c r="Q68" s="76">
        <v>0</v>
      </c>
      <c r="R68" s="76">
        <v>0</v>
      </c>
      <c r="S68" s="76">
        <v>0</v>
      </c>
      <c r="T68" s="76">
        <v>0</v>
      </c>
      <c r="U68" s="76">
        <v>0</v>
      </c>
      <c r="V68" s="76">
        <v>0</v>
      </c>
      <c r="W68" s="76">
        <v>0</v>
      </c>
      <c r="X68" s="76">
        <v>11</v>
      </c>
    </row>
    <row r="69" spans="1:24" s="50" customFormat="1" ht="18.75" customHeight="1">
      <c r="A69" s="67" t="s">
        <v>78</v>
      </c>
      <c r="B69" s="37"/>
      <c r="C69" s="75"/>
      <c r="D69" s="75"/>
      <c r="E69" s="75"/>
      <c r="F69" s="76"/>
      <c r="G69" s="76"/>
      <c r="H69" s="76"/>
      <c r="I69" s="76"/>
      <c r="J69" s="76"/>
      <c r="K69" s="76"/>
      <c r="L69" s="76"/>
      <c r="M69" s="76"/>
      <c r="N69" s="76"/>
      <c r="O69" s="77"/>
      <c r="P69" s="78"/>
      <c r="Q69" s="76"/>
      <c r="R69" s="76"/>
      <c r="S69" s="76"/>
      <c r="T69" s="76"/>
      <c r="U69" s="76"/>
      <c r="V69" s="76"/>
      <c r="W69" s="76"/>
      <c r="X69" s="76"/>
    </row>
    <row r="70" spans="1:24" s="50" customFormat="1" ht="12.75" customHeight="1">
      <c r="A70" s="68" t="s">
        <v>79</v>
      </c>
      <c r="B70" s="37"/>
      <c r="C70" s="75">
        <f t="shared" si="11"/>
        <v>18</v>
      </c>
      <c r="D70" s="75">
        <f>F70+H70+J70+L70+Q70+S70+U70+W70+N70</f>
        <v>3</v>
      </c>
      <c r="E70" s="75">
        <f>G70+I70+K70+M70+O70+R70+T70+V70+X70</f>
        <v>15</v>
      </c>
      <c r="F70" s="76">
        <v>2</v>
      </c>
      <c r="G70" s="76">
        <v>3</v>
      </c>
      <c r="H70" s="76">
        <v>0</v>
      </c>
      <c r="I70" s="76">
        <v>1</v>
      </c>
      <c r="J70" s="76">
        <v>0</v>
      </c>
      <c r="K70" s="76">
        <v>0</v>
      </c>
      <c r="L70" s="76">
        <v>0</v>
      </c>
      <c r="M70" s="76">
        <v>2</v>
      </c>
      <c r="N70" s="76">
        <v>0</v>
      </c>
      <c r="O70" s="77">
        <v>0</v>
      </c>
      <c r="P70" s="78">
        <v>0</v>
      </c>
      <c r="Q70" s="76">
        <v>0</v>
      </c>
      <c r="R70" s="76">
        <v>0</v>
      </c>
      <c r="S70" s="76">
        <v>0</v>
      </c>
      <c r="T70" s="76">
        <v>0</v>
      </c>
      <c r="U70" s="76">
        <v>1</v>
      </c>
      <c r="V70" s="76">
        <v>2</v>
      </c>
      <c r="W70" s="76">
        <v>0</v>
      </c>
      <c r="X70" s="76">
        <v>7</v>
      </c>
    </row>
    <row r="71" spans="1:24" s="50" customFormat="1" ht="18.75" customHeight="1">
      <c r="A71" s="67" t="s">
        <v>80</v>
      </c>
      <c r="B71" s="37"/>
      <c r="C71" s="75"/>
      <c r="D71" s="75"/>
      <c r="E71" s="75"/>
      <c r="F71" s="76"/>
      <c r="G71" s="76"/>
      <c r="H71" s="76"/>
      <c r="I71" s="76"/>
      <c r="J71" s="76"/>
      <c r="K71" s="76"/>
      <c r="L71" s="76"/>
      <c r="M71" s="76"/>
      <c r="N71" s="76"/>
      <c r="O71" s="77"/>
      <c r="P71" s="78"/>
      <c r="Q71" s="76"/>
      <c r="R71" s="76"/>
      <c r="S71" s="76"/>
      <c r="T71" s="76"/>
      <c r="U71" s="76"/>
      <c r="V71" s="76"/>
      <c r="W71" s="76"/>
      <c r="X71" s="76"/>
    </row>
    <row r="72" spans="1:24" s="50" customFormat="1" ht="12.75" customHeight="1">
      <c r="A72" s="68" t="s">
        <v>81</v>
      </c>
      <c r="B72" s="37"/>
      <c r="C72" s="75">
        <f t="shared" si="11"/>
        <v>6</v>
      </c>
      <c r="D72" s="75">
        <f>F72+H72+J72+L72+Q72+S72+U72+W72+N72</f>
        <v>0</v>
      </c>
      <c r="E72" s="75">
        <f>G72+I72+K72+M72+O72+R72+T72+V72+X72</f>
        <v>6</v>
      </c>
      <c r="F72" s="76">
        <v>0</v>
      </c>
      <c r="G72" s="76">
        <v>5</v>
      </c>
      <c r="H72" s="76">
        <v>0</v>
      </c>
      <c r="I72" s="76">
        <v>1</v>
      </c>
      <c r="J72" s="76">
        <v>0</v>
      </c>
      <c r="K72" s="76">
        <v>0</v>
      </c>
      <c r="L72" s="76">
        <v>0</v>
      </c>
      <c r="M72" s="76">
        <v>0</v>
      </c>
      <c r="N72" s="76">
        <v>0</v>
      </c>
      <c r="O72" s="77">
        <v>0</v>
      </c>
      <c r="P72" s="78">
        <v>0</v>
      </c>
      <c r="Q72" s="76">
        <v>0</v>
      </c>
      <c r="R72" s="76">
        <v>0</v>
      </c>
      <c r="S72" s="76">
        <v>0</v>
      </c>
      <c r="T72" s="76">
        <v>0</v>
      </c>
      <c r="U72" s="76">
        <v>0</v>
      </c>
      <c r="V72" s="76">
        <v>0</v>
      </c>
      <c r="W72" s="76">
        <v>0</v>
      </c>
      <c r="X72" s="76">
        <v>0</v>
      </c>
    </row>
    <row r="73" spans="1:24" s="50" customFormat="1" ht="12.75" customHeight="1">
      <c r="A73" s="68" t="s">
        <v>82</v>
      </c>
      <c r="B73" s="37"/>
      <c r="C73" s="75">
        <f>D73+E73</f>
        <v>6</v>
      </c>
      <c r="D73" s="75">
        <f>F73+H73+J73+L73+Q73+S73+U73+W73+N73</f>
        <v>2</v>
      </c>
      <c r="E73" s="75">
        <f>G73+I73+K73+M73+O73+R73+T73+V73+X73</f>
        <v>4</v>
      </c>
      <c r="F73" s="76">
        <v>2</v>
      </c>
      <c r="G73" s="76">
        <v>2</v>
      </c>
      <c r="H73" s="76">
        <v>0</v>
      </c>
      <c r="I73" s="76">
        <v>2</v>
      </c>
      <c r="J73" s="76">
        <v>0</v>
      </c>
      <c r="K73" s="76">
        <v>0</v>
      </c>
      <c r="L73" s="76">
        <v>0</v>
      </c>
      <c r="M73" s="76">
        <v>0</v>
      </c>
      <c r="N73" s="76">
        <v>0</v>
      </c>
      <c r="O73" s="77">
        <v>0</v>
      </c>
      <c r="P73" s="78">
        <v>0</v>
      </c>
      <c r="Q73" s="76">
        <v>0</v>
      </c>
      <c r="R73" s="76">
        <v>0</v>
      </c>
      <c r="S73" s="76">
        <v>0</v>
      </c>
      <c r="T73" s="76">
        <v>0</v>
      </c>
      <c r="U73" s="76">
        <v>0</v>
      </c>
      <c r="V73" s="76">
        <v>0</v>
      </c>
      <c r="W73" s="76">
        <v>0</v>
      </c>
      <c r="X73" s="76">
        <v>0</v>
      </c>
    </row>
    <row r="74" spans="1:24" s="50" customFormat="1" ht="12.75" customHeight="1">
      <c r="A74" s="68" t="s">
        <v>83</v>
      </c>
      <c r="B74" s="37"/>
      <c r="C74" s="75">
        <f aca="true" t="shared" si="12" ref="C74:C79">D74+E74</f>
        <v>3</v>
      </c>
      <c r="D74" s="75">
        <f>F74+H74+J74+L74+Q74+S74+U74+W74+N74</f>
        <v>0</v>
      </c>
      <c r="E74" s="75">
        <f>G74+I74+K74+M74+O74+R74+T74+V74+X74</f>
        <v>3</v>
      </c>
      <c r="F74" s="76">
        <v>0</v>
      </c>
      <c r="G74" s="76">
        <v>2</v>
      </c>
      <c r="H74" s="76">
        <v>0</v>
      </c>
      <c r="I74" s="76">
        <v>1</v>
      </c>
      <c r="J74" s="76">
        <v>0</v>
      </c>
      <c r="K74" s="76">
        <v>0</v>
      </c>
      <c r="L74" s="76">
        <v>0</v>
      </c>
      <c r="M74" s="76">
        <v>0</v>
      </c>
      <c r="N74" s="76">
        <v>0</v>
      </c>
      <c r="O74" s="77">
        <v>0</v>
      </c>
      <c r="P74" s="78">
        <v>0</v>
      </c>
      <c r="Q74" s="76">
        <v>0</v>
      </c>
      <c r="R74" s="76">
        <v>0</v>
      </c>
      <c r="S74" s="76">
        <v>0</v>
      </c>
      <c r="T74" s="76">
        <v>0</v>
      </c>
      <c r="U74" s="76">
        <v>0</v>
      </c>
      <c r="V74" s="76">
        <v>0</v>
      </c>
      <c r="W74" s="76">
        <v>0</v>
      </c>
      <c r="X74" s="76">
        <v>0</v>
      </c>
    </row>
    <row r="75" spans="1:24" s="50" customFormat="1" ht="18.75" customHeight="1">
      <c r="A75" s="67" t="s">
        <v>84</v>
      </c>
      <c r="B75" s="37"/>
      <c r="C75" s="2"/>
      <c r="D75" s="2"/>
      <c r="E75" s="2"/>
      <c r="F75" s="2"/>
      <c r="G75" s="2"/>
      <c r="H75" s="2"/>
      <c r="I75" s="2"/>
      <c r="J75" s="2"/>
      <c r="K75" s="2"/>
      <c r="L75" s="2"/>
      <c r="M75" s="2"/>
      <c r="N75" s="2"/>
      <c r="O75" s="2"/>
      <c r="P75" s="2"/>
      <c r="Q75" s="2"/>
      <c r="R75" s="2"/>
      <c r="S75" s="2"/>
      <c r="T75" s="2"/>
      <c r="U75" s="2"/>
      <c r="V75" s="2"/>
      <c r="W75" s="2"/>
      <c r="X75" s="2"/>
    </row>
    <row r="76" spans="1:24" s="50" customFormat="1" ht="12.75" customHeight="1">
      <c r="A76" s="68" t="s">
        <v>85</v>
      </c>
      <c r="B76" s="37"/>
      <c r="C76" s="75">
        <f t="shared" si="12"/>
        <v>4</v>
      </c>
      <c r="D76" s="75">
        <f aca="true" t="shared" si="13" ref="D76:D81">F76+H76+J76+L76+Q76+S76+U76+W76+N76</f>
        <v>1</v>
      </c>
      <c r="E76" s="75">
        <f aca="true" t="shared" si="14" ref="E76:E82">G76+I76+K76+M76+O76+R76+T76+V76+X76</f>
        <v>3</v>
      </c>
      <c r="F76" s="76">
        <v>1</v>
      </c>
      <c r="G76" s="76">
        <v>1</v>
      </c>
      <c r="H76" s="76">
        <v>0</v>
      </c>
      <c r="I76" s="76">
        <v>0</v>
      </c>
      <c r="J76" s="76">
        <v>0</v>
      </c>
      <c r="K76" s="76">
        <v>0</v>
      </c>
      <c r="L76" s="76">
        <v>0</v>
      </c>
      <c r="M76" s="76">
        <v>0</v>
      </c>
      <c r="N76" s="76">
        <v>0</v>
      </c>
      <c r="O76" s="77">
        <v>0</v>
      </c>
      <c r="P76" s="78">
        <v>0</v>
      </c>
      <c r="Q76" s="76">
        <v>0</v>
      </c>
      <c r="R76" s="76">
        <v>0</v>
      </c>
      <c r="S76" s="76">
        <v>0</v>
      </c>
      <c r="T76" s="76">
        <v>0</v>
      </c>
      <c r="U76" s="76">
        <v>0</v>
      </c>
      <c r="V76" s="76">
        <v>2</v>
      </c>
      <c r="W76" s="76">
        <v>0</v>
      </c>
      <c r="X76" s="76">
        <v>0</v>
      </c>
    </row>
    <row r="77" spans="1:24" s="50" customFormat="1" ht="12.75" customHeight="1">
      <c r="A77" s="68" t="s">
        <v>86</v>
      </c>
      <c r="B77" s="37"/>
      <c r="C77" s="75">
        <f t="shared" si="12"/>
        <v>7</v>
      </c>
      <c r="D77" s="75">
        <f t="shared" si="13"/>
        <v>1</v>
      </c>
      <c r="E77" s="75">
        <f t="shared" si="14"/>
        <v>6</v>
      </c>
      <c r="F77" s="76">
        <v>1</v>
      </c>
      <c r="G77" s="76">
        <v>2</v>
      </c>
      <c r="H77" s="76">
        <v>0</v>
      </c>
      <c r="I77" s="76">
        <v>1</v>
      </c>
      <c r="J77" s="76">
        <v>0</v>
      </c>
      <c r="K77" s="76">
        <v>0</v>
      </c>
      <c r="L77" s="76">
        <v>0</v>
      </c>
      <c r="M77" s="76">
        <v>0</v>
      </c>
      <c r="N77" s="76">
        <v>0</v>
      </c>
      <c r="O77" s="77">
        <v>0</v>
      </c>
      <c r="P77" s="78">
        <v>0</v>
      </c>
      <c r="Q77" s="76">
        <v>0</v>
      </c>
      <c r="R77" s="76">
        <v>0</v>
      </c>
      <c r="S77" s="76">
        <v>0</v>
      </c>
      <c r="T77" s="76">
        <v>0</v>
      </c>
      <c r="U77" s="76">
        <v>0</v>
      </c>
      <c r="V77" s="76">
        <v>3</v>
      </c>
      <c r="W77" s="76">
        <v>0</v>
      </c>
      <c r="X77" s="76">
        <v>0</v>
      </c>
    </row>
    <row r="78" spans="1:24" s="50" customFormat="1" ht="12.75" customHeight="1">
      <c r="A78" s="68" t="s">
        <v>87</v>
      </c>
      <c r="B78" s="37"/>
      <c r="C78" s="75">
        <f t="shared" si="12"/>
        <v>13</v>
      </c>
      <c r="D78" s="75">
        <f t="shared" si="13"/>
        <v>6</v>
      </c>
      <c r="E78" s="75">
        <f t="shared" si="14"/>
        <v>7</v>
      </c>
      <c r="F78" s="76">
        <v>1</v>
      </c>
      <c r="G78" s="76">
        <v>5</v>
      </c>
      <c r="H78" s="76">
        <v>0</v>
      </c>
      <c r="I78" s="76">
        <v>1</v>
      </c>
      <c r="J78" s="76">
        <v>0</v>
      </c>
      <c r="K78" s="76">
        <v>0</v>
      </c>
      <c r="L78" s="76">
        <v>0</v>
      </c>
      <c r="M78" s="76">
        <v>0</v>
      </c>
      <c r="N78" s="76">
        <v>0</v>
      </c>
      <c r="O78" s="77">
        <v>0</v>
      </c>
      <c r="P78" s="78">
        <v>0</v>
      </c>
      <c r="Q78" s="76">
        <v>0</v>
      </c>
      <c r="R78" s="76">
        <v>0</v>
      </c>
      <c r="S78" s="76">
        <v>0</v>
      </c>
      <c r="T78" s="76">
        <v>0</v>
      </c>
      <c r="U78" s="76">
        <v>5</v>
      </c>
      <c r="V78" s="76">
        <v>1</v>
      </c>
      <c r="W78" s="76">
        <v>0</v>
      </c>
      <c r="X78" s="76">
        <v>0</v>
      </c>
    </row>
    <row r="79" spans="1:24" s="50" customFormat="1" ht="12.75" customHeight="1">
      <c r="A79" s="68" t="s">
        <v>88</v>
      </c>
      <c r="B79" s="37"/>
      <c r="C79" s="75">
        <f t="shared" si="12"/>
        <v>10</v>
      </c>
      <c r="D79" s="75">
        <f t="shared" si="13"/>
        <v>3</v>
      </c>
      <c r="E79" s="75">
        <f t="shared" si="14"/>
        <v>7</v>
      </c>
      <c r="F79" s="76">
        <v>3</v>
      </c>
      <c r="G79" s="76">
        <v>3</v>
      </c>
      <c r="H79" s="76">
        <v>0</v>
      </c>
      <c r="I79" s="76">
        <v>1</v>
      </c>
      <c r="J79" s="76">
        <v>0</v>
      </c>
      <c r="K79" s="76">
        <v>0</v>
      </c>
      <c r="L79" s="76">
        <v>0</v>
      </c>
      <c r="M79" s="76">
        <v>0</v>
      </c>
      <c r="N79" s="76">
        <v>0</v>
      </c>
      <c r="O79" s="77">
        <v>0</v>
      </c>
      <c r="P79" s="78">
        <v>0</v>
      </c>
      <c r="Q79" s="76">
        <v>0</v>
      </c>
      <c r="R79" s="76">
        <v>0</v>
      </c>
      <c r="S79" s="76">
        <v>0</v>
      </c>
      <c r="T79" s="76">
        <v>0</v>
      </c>
      <c r="U79" s="76">
        <v>0</v>
      </c>
      <c r="V79" s="76">
        <v>3</v>
      </c>
      <c r="W79" s="76">
        <v>0</v>
      </c>
      <c r="X79" s="76">
        <v>0</v>
      </c>
    </row>
    <row r="80" spans="1:24" s="50" customFormat="1" ht="12.75" customHeight="1">
      <c r="A80" s="68" t="s">
        <v>89</v>
      </c>
      <c r="B80" s="37"/>
      <c r="C80" s="75">
        <f>D80+E80</f>
        <v>12</v>
      </c>
      <c r="D80" s="75">
        <f t="shared" si="13"/>
        <v>3</v>
      </c>
      <c r="E80" s="75">
        <f t="shared" si="14"/>
        <v>9</v>
      </c>
      <c r="F80" s="76">
        <v>1</v>
      </c>
      <c r="G80" s="76">
        <v>5</v>
      </c>
      <c r="H80" s="76">
        <v>0</v>
      </c>
      <c r="I80" s="76">
        <v>0</v>
      </c>
      <c r="J80" s="76">
        <v>0</v>
      </c>
      <c r="K80" s="76">
        <v>0</v>
      </c>
      <c r="L80" s="76">
        <v>0</v>
      </c>
      <c r="M80" s="76">
        <v>0</v>
      </c>
      <c r="N80" s="76">
        <v>0</v>
      </c>
      <c r="O80" s="77">
        <v>0</v>
      </c>
      <c r="P80" s="78">
        <v>0</v>
      </c>
      <c r="Q80" s="76">
        <v>0</v>
      </c>
      <c r="R80" s="76">
        <v>0</v>
      </c>
      <c r="S80" s="76">
        <v>0</v>
      </c>
      <c r="T80" s="76">
        <v>0</v>
      </c>
      <c r="U80" s="76">
        <v>2</v>
      </c>
      <c r="V80" s="76">
        <v>3</v>
      </c>
      <c r="W80" s="76">
        <v>0</v>
      </c>
      <c r="X80" s="76">
        <v>1</v>
      </c>
    </row>
    <row r="81" spans="1:24" s="50" customFormat="1" ht="12.75" customHeight="1">
      <c r="A81" s="68" t="s">
        <v>90</v>
      </c>
      <c r="B81" s="37"/>
      <c r="C81" s="75">
        <f>D81+E81</f>
        <v>4</v>
      </c>
      <c r="D81" s="75">
        <f t="shared" si="13"/>
        <v>2</v>
      </c>
      <c r="E81" s="75">
        <f t="shared" si="14"/>
        <v>2</v>
      </c>
      <c r="F81" s="76">
        <v>1</v>
      </c>
      <c r="G81" s="76">
        <v>2</v>
      </c>
      <c r="H81" s="76">
        <v>1</v>
      </c>
      <c r="I81" s="76">
        <v>0</v>
      </c>
      <c r="J81" s="76">
        <v>0</v>
      </c>
      <c r="K81" s="76">
        <v>0</v>
      </c>
      <c r="L81" s="76">
        <v>0</v>
      </c>
      <c r="M81" s="76">
        <v>0</v>
      </c>
      <c r="N81" s="76">
        <v>0</v>
      </c>
      <c r="O81" s="77">
        <v>0</v>
      </c>
      <c r="P81" s="78">
        <v>0</v>
      </c>
      <c r="Q81" s="76">
        <v>0</v>
      </c>
      <c r="R81" s="76">
        <v>0</v>
      </c>
      <c r="S81" s="76">
        <v>0</v>
      </c>
      <c r="T81" s="76">
        <v>0</v>
      </c>
      <c r="U81" s="76">
        <v>0</v>
      </c>
      <c r="V81" s="76">
        <v>0</v>
      </c>
      <c r="W81" s="76">
        <v>0</v>
      </c>
      <c r="X81" s="76">
        <v>0</v>
      </c>
    </row>
    <row r="82" spans="1:24" s="50" customFormat="1" ht="12.75" customHeight="1">
      <c r="A82" s="68" t="s">
        <v>91</v>
      </c>
      <c r="B82" s="37"/>
      <c r="C82" s="75">
        <f>D82+E82</f>
        <v>7</v>
      </c>
      <c r="D82" s="75">
        <f>F82+H82+J82+L82+Q82+S82+U82+W82+N82</f>
        <v>2</v>
      </c>
      <c r="E82" s="75">
        <f t="shared" si="14"/>
        <v>5</v>
      </c>
      <c r="F82" s="76">
        <v>1</v>
      </c>
      <c r="G82" s="76">
        <v>2</v>
      </c>
      <c r="H82" s="76">
        <v>0</v>
      </c>
      <c r="I82" s="76">
        <v>0</v>
      </c>
      <c r="J82" s="76">
        <v>1</v>
      </c>
      <c r="K82" s="76">
        <v>0</v>
      </c>
      <c r="L82" s="76">
        <v>0</v>
      </c>
      <c r="M82" s="76">
        <v>0</v>
      </c>
      <c r="N82" s="76">
        <v>0</v>
      </c>
      <c r="O82" s="77">
        <v>0</v>
      </c>
      <c r="P82" s="78">
        <v>0</v>
      </c>
      <c r="Q82" s="76">
        <v>0</v>
      </c>
      <c r="R82" s="76">
        <v>0</v>
      </c>
      <c r="S82" s="76">
        <v>0</v>
      </c>
      <c r="T82" s="76">
        <v>0</v>
      </c>
      <c r="U82" s="76">
        <v>0</v>
      </c>
      <c r="V82" s="76">
        <v>3</v>
      </c>
      <c r="W82" s="76">
        <v>0</v>
      </c>
      <c r="X82" s="76">
        <v>0</v>
      </c>
    </row>
    <row r="83" spans="1:24" s="50" customFormat="1" ht="18.75" customHeight="1">
      <c r="A83" s="67" t="s">
        <v>92</v>
      </c>
      <c r="B83" s="37"/>
      <c r="C83" s="2"/>
      <c r="D83" s="2"/>
      <c r="E83" s="2"/>
      <c r="F83" s="2"/>
      <c r="G83" s="2"/>
      <c r="H83" s="2"/>
      <c r="I83" s="2"/>
      <c r="J83" s="2"/>
      <c r="K83" s="2"/>
      <c r="L83" s="2"/>
      <c r="M83" s="2"/>
      <c r="N83" s="2"/>
      <c r="O83" s="2"/>
      <c r="P83" s="2"/>
      <c r="Q83" s="2"/>
      <c r="R83" s="2"/>
      <c r="S83" s="2"/>
      <c r="T83" s="2"/>
      <c r="U83" s="2"/>
      <c r="V83" s="2"/>
      <c r="W83" s="2"/>
      <c r="X83" s="2"/>
    </row>
    <row r="84" spans="1:24" s="50" customFormat="1" ht="12.75" customHeight="1">
      <c r="A84" s="68" t="s">
        <v>93</v>
      </c>
      <c r="B84" s="37"/>
      <c r="C84" s="75">
        <f>D84+E84</f>
        <v>2</v>
      </c>
      <c r="D84" s="75">
        <f>F84+H84+J84+L84+Q84+S84+U84+W84+N84</f>
        <v>1</v>
      </c>
      <c r="E84" s="75">
        <f>G84+I84+K84+M84+O84+R84+T84+V84+X84</f>
        <v>1</v>
      </c>
      <c r="F84" s="76">
        <v>1</v>
      </c>
      <c r="G84" s="76">
        <v>0</v>
      </c>
      <c r="H84" s="76">
        <v>0</v>
      </c>
      <c r="I84" s="76">
        <v>0</v>
      </c>
      <c r="J84" s="76">
        <v>0</v>
      </c>
      <c r="K84" s="76">
        <v>0</v>
      </c>
      <c r="L84" s="76">
        <v>0</v>
      </c>
      <c r="M84" s="76">
        <v>1</v>
      </c>
      <c r="N84" s="76">
        <v>0</v>
      </c>
      <c r="O84" s="77">
        <v>0</v>
      </c>
      <c r="P84" s="78">
        <v>0</v>
      </c>
      <c r="Q84" s="76">
        <v>0</v>
      </c>
      <c r="R84" s="76">
        <v>0</v>
      </c>
      <c r="S84" s="76">
        <v>0</v>
      </c>
      <c r="T84" s="76">
        <v>0</v>
      </c>
      <c r="U84" s="76">
        <v>0</v>
      </c>
      <c r="V84" s="76">
        <v>0</v>
      </c>
      <c r="W84" s="76">
        <v>0</v>
      </c>
      <c r="X84" s="76">
        <v>0</v>
      </c>
    </row>
    <row r="85" spans="1:24" s="50" customFormat="1" ht="12.75" customHeight="1">
      <c r="A85" s="68" t="s">
        <v>94</v>
      </c>
      <c r="B85" s="37"/>
      <c r="C85" s="75">
        <f>D85+E85</f>
        <v>8</v>
      </c>
      <c r="D85" s="75">
        <f>F85+H85+J85+L85+Q85+S85+U85+W85+N85</f>
        <v>0</v>
      </c>
      <c r="E85" s="75">
        <f>G85+I85+K85+M85+O85+R85+T85+V85+X85</f>
        <v>8</v>
      </c>
      <c r="F85" s="76">
        <v>0</v>
      </c>
      <c r="G85" s="76">
        <v>4</v>
      </c>
      <c r="H85" s="76">
        <v>0</v>
      </c>
      <c r="I85" s="76">
        <v>0</v>
      </c>
      <c r="J85" s="76">
        <v>0</v>
      </c>
      <c r="K85" s="76">
        <v>0</v>
      </c>
      <c r="L85" s="76">
        <v>0</v>
      </c>
      <c r="M85" s="76">
        <v>1</v>
      </c>
      <c r="N85" s="76">
        <v>0</v>
      </c>
      <c r="O85" s="77">
        <v>0</v>
      </c>
      <c r="P85" s="78">
        <v>0</v>
      </c>
      <c r="Q85" s="76">
        <v>0</v>
      </c>
      <c r="R85" s="76">
        <v>0</v>
      </c>
      <c r="S85" s="76">
        <v>0</v>
      </c>
      <c r="T85" s="76">
        <v>0</v>
      </c>
      <c r="U85" s="76">
        <v>0</v>
      </c>
      <c r="V85" s="76">
        <v>3</v>
      </c>
      <c r="W85" s="76">
        <v>0</v>
      </c>
      <c r="X85" s="76">
        <v>0</v>
      </c>
    </row>
    <row r="86" spans="1:24" s="50" customFormat="1" ht="12.75" customHeight="1">
      <c r="A86" s="68" t="s">
        <v>95</v>
      </c>
      <c r="B86" s="37"/>
      <c r="C86" s="75">
        <f>D86+E86</f>
        <v>4</v>
      </c>
      <c r="D86" s="75">
        <f>F86+H86+J86+L86+Q86+S86+U86+W86+N86</f>
        <v>0</v>
      </c>
      <c r="E86" s="75">
        <f>G86+I86+K86+M86+O86+R86+T86+V86+X86</f>
        <v>4</v>
      </c>
      <c r="F86" s="76">
        <v>0</v>
      </c>
      <c r="G86" s="76">
        <v>2</v>
      </c>
      <c r="H86" s="76">
        <v>0</v>
      </c>
      <c r="I86" s="76">
        <v>0</v>
      </c>
      <c r="J86" s="76">
        <v>0</v>
      </c>
      <c r="K86" s="76">
        <v>0</v>
      </c>
      <c r="L86" s="76">
        <v>0</v>
      </c>
      <c r="M86" s="76">
        <v>0</v>
      </c>
      <c r="N86" s="76">
        <v>0</v>
      </c>
      <c r="O86" s="77">
        <v>0</v>
      </c>
      <c r="P86" s="78">
        <v>0</v>
      </c>
      <c r="Q86" s="76">
        <v>0</v>
      </c>
      <c r="R86" s="76">
        <v>0</v>
      </c>
      <c r="S86" s="76">
        <v>0</v>
      </c>
      <c r="T86" s="76">
        <v>0</v>
      </c>
      <c r="U86" s="76">
        <v>0</v>
      </c>
      <c r="V86" s="76">
        <v>2</v>
      </c>
      <c r="W86" s="76">
        <v>0</v>
      </c>
      <c r="X86" s="76">
        <v>0</v>
      </c>
    </row>
    <row r="87" spans="1:24" s="50" customFormat="1" ht="12.75" customHeight="1">
      <c r="A87" s="68" t="s">
        <v>96</v>
      </c>
      <c r="B87" s="37"/>
      <c r="C87" s="75">
        <f aca="true" t="shared" si="15" ref="C87:C92">D87+E87</f>
        <v>17</v>
      </c>
      <c r="D87" s="75">
        <f>F87+H87+J87+L87+Q87+S87+U87+W87+N87</f>
        <v>3</v>
      </c>
      <c r="E87" s="75">
        <f>G87+I87+K87+M87+O87+R87+T87+V87+X87</f>
        <v>14</v>
      </c>
      <c r="F87" s="76">
        <v>2</v>
      </c>
      <c r="G87" s="76">
        <v>2</v>
      </c>
      <c r="H87" s="76">
        <v>0</v>
      </c>
      <c r="I87" s="76">
        <v>2</v>
      </c>
      <c r="J87" s="76">
        <v>0</v>
      </c>
      <c r="K87" s="76">
        <v>0</v>
      </c>
      <c r="L87" s="76">
        <v>0</v>
      </c>
      <c r="M87" s="76">
        <v>1</v>
      </c>
      <c r="N87" s="76">
        <v>0</v>
      </c>
      <c r="O87" s="77">
        <v>0</v>
      </c>
      <c r="P87" s="78">
        <v>0</v>
      </c>
      <c r="Q87" s="76">
        <v>0</v>
      </c>
      <c r="R87" s="76">
        <v>0</v>
      </c>
      <c r="S87" s="76">
        <v>0</v>
      </c>
      <c r="T87" s="76">
        <v>9</v>
      </c>
      <c r="U87" s="76">
        <v>1</v>
      </c>
      <c r="V87" s="76">
        <v>0</v>
      </c>
      <c r="W87" s="76">
        <v>0</v>
      </c>
      <c r="X87" s="76">
        <v>0</v>
      </c>
    </row>
    <row r="88" spans="1:24" s="50" customFormat="1" ht="12.75" customHeight="1">
      <c r="A88" s="68" t="s">
        <v>97</v>
      </c>
      <c r="B88" s="37"/>
      <c r="C88" s="75">
        <f t="shared" si="15"/>
        <v>10</v>
      </c>
      <c r="D88" s="75">
        <f>F88+H88+J88+L88+Q88+S88+U88+W88+N88</f>
        <v>3</v>
      </c>
      <c r="E88" s="75">
        <f>G88+I88+K88+M88+O88+R88+T88+V88+X88</f>
        <v>7</v>
      </c>
      <c r="F88" s="76">
        <v>0</v>
      </c>
      <c r="G88" s="76">
        <v>3</v>
      </c>
      <c r="H88" s="76">
        <v>0</v>
      </c>
      <c r="I88" s="76">
        <v>1</v>
      </c>
      <c r="J88" s="76">
        <v>0</v>
      </c>
      <c r="K88" s="76">
        <v>0</v>
      </c>
      <c r="L88" s="76">
        <v>0</v>
      </c>
      <c r="M88" s="76">
        <v>0</v>
      </c>
      <c r="N88" s="76">
        <v>0</v>
      </c>
      <c r="O88" s="77">
        <v>0</v>
      </c>
      <c r="P88" s="78">
        <v>0</v>
      </c>
      <c r="Q88" s="76">
        <v>0</v>
      </c>
      <c r="R88" s="76">
        <v>0</v>
      </c>
      <c r="S88" s="76">
        <v>1</v>
      </c>
      <c r="T88" s="76">
        <v>2</v>
      </c>
      <c r="U88" s="76">
        <v>2</v>
      </c>
      <c r="V88" s="76">
        <v>1</v>
      </c>
      <c r="W88" s="76">
        <v>0</v>
      </c>
      <c r="X88" s="76">
        <v>0</v>
      </c>
    </row>
    <row r="89" spans="1:24" s="50" customFormat="1" ht="18.75" customHeight="1">
      <c r="A89" s="67" t="s">
        <v>98</v>
      </c>
      <c r="B89" s="37"/>
      <c r="C89" s="75"/>
      <c r="D89" s="75"/>
      <c r="E89" s="75"/>
      <c r="F89" s="76"/>
      <c r="G89" s="76"/>
      <c r="H89" s="76"/>
      <c r="I89" s="76"/>
      <c r="J89" s="76"/>
      <c r="K89" s="76"/>
      <c r="L89" s="76"/>
      <c r="M89" s="76"/>
      <c r="N89" s="76"/>
      <c r="O89" s="77"/>
      <c r="P89" s="78"/>
      <c r="Q89" s="76"/>
      <c r="R89" s="76"/>
      <c r="S89" s="76"/>
      <c r="T89" s="76"/>
      <c r="U89" s="76"/>
      <c r="V89" s="76"/>
      <c r="W89" s="76"/>
      <c r="X89" s="76"/>
    </row>
    <row r="90" spans="1:24" s="50" customFormat="1" ht="12.75" customHeight="1">
      <c r="A90" s="68" t="s">
        <v>99</v>
      </c>
      <c r="B90" s="37"/>
      <c r="C90" s="75">
        <f t="shared" si="15"/>
        <v>7</v>
      </c>
      <c r="D90" s="75">
        <f>F90+H90+J90+L90+Q90+S90+U90+W90+N90</f>
        <v>0</v>
      </c>
      <c r="E90" s="75">
        <f>G90+I90+K90+M90+O90+R90+T90+V90+X90</f>
        <v>7</v>
      </c>
      <c r="F90" s="76">
        <v>0</v>
      </c>
      <c r="G90" s="76">
        <v>3</v>
      </c>
      <c r="H90" s="76">
        <v>0</v>
      </c>
      <c r="I90" s="76">
        <v>1</v>
      </c>
      <c r="J90" s="76">
        <v>0</v>
      </c>
      <c r="K90" s="76">
        <v>0</v>
      </c>
      <c r="L90" s="76">
        <v>0</v>
      </c>
      <c r="M90" s="76">
        <v>0</v>
      </c>
      <c r="N90" s="76">
        <v>0</v>
      </c>
      <c r="O90" s="77">
        <v>0</v>
      </c>
      <c r="P90" s="78">
        <v>0</v>
      </c>
      <c r="Q90" s="76">
        <v>0</v>
      </c>
      <c r="R90" s="76">
        <v>0</v>
      </c>
      <c r="S90" s="76">
        <v>0</v>
      </c>
      <c r="T90" s="76">
        <v>3</v>
      </c>
      <c r="U90" s="76">
        <v>0</v>
      </c>
      <c r="V90" s="76">
        <v>0</v>
      </c>
      <c r="W90" s="76">
        <v>0</v>
      </c>
      <c r="X90" s="76">
        <v>0</v>
      </c>
    </row>
    <row r="91" spans="1:24" s="50" customFormat="1" ht="12.75" customHeight="1">
      <c r="A91" s="68" t="s">
        <v>100</v>
      </c>
      <c r="B91" s="37"/>
      <c r="C91" s="75">
        <f t="shared" si="15"/>
        <v>7</v>
      </c>
      <c r="D91" s="75">
        <f>F91+H91+J91+L91+Q91+S91+U91+W91+N91</f>
        <v>2</v>
      </c>
      <c r="E91" s="75">
        <f>G91+I91+K91+M91+O91+R91+T91+V91+X91</f>
        <v>5</v>
      </c>
      <c r="F91" s="76">
        <v>2</v>
      </c>
      <c r="G91" s="76">
        <v>2</v>
      </c>
      <c r="H91" s="76">
        <v>0</v>
      </c>
      <c r="I91" s="76">
        <v>0</v>
      </c>
      <c r="J91" s="76">
        <v>0</v>
      </c>
      <c r="K91" s="76">
        <v>1</v>
      </c>
      <c r="L91" s="76">
        <v>0</v>
      </c>
      <c r="M91" s="76">
        <v>0</v>
      </c>
      <c r="N91" s="76">
        <v>0</v>
      </c>
      <c r="O91" s="77">
        <v>0</v>
      </c>
      <c r="P91" s="78">
        <v>0</v>
      </c>
      <c r="Q91" s="76">
        <v>0</v>
      </c>
      <c r="R91" s="76">
        <v>0</v>
      </c>
      <c r="S91" s="76">
        <v>0</v>
      </c>
      <c r="T91" s="76">
        <v>0</v>
      </c>
      <c r="U91" s="76">
        <v>0</v>
      </c>
      <c r="V91" s="76">
        <v>2</v>
      </c>
      <c r="W91" s="76">
        <v>0</v>
      </c>
      <c r="X91" s="76">
        <v>0</v>
      </c>
    </row>
    <row r="92" spans="1:24" s="50" customFormat="1" ht="12.75" customHeight="1">
      <c r="A92" s="68" t="s">
        <v>101</v>
      </c>
      <c r="B92" s="37"/>
      <c r="C92" s="75">
        <f t="shared" si="15"/>
        <v>7</v>
      </c>
      <c r="D92" s="75">
        <f>F92+H92+J92+L92+Q92+S92+U92+W92+N92</f>
        <v>2</v>
      </c>
      <c r="E92" s="75">
        <f>G92+I92+K92+M92+O92+R92+T92+V92+X92</f>
        <v>5</v>
      </c>
      <c r="F92" s="76">
        <v>1</v>
      </c>
      <c r="G92" s="76">
        <v>4</v>
      </c>
      <c r="H92" s="76">
        <v>0</v>
      </c>
      <c r="I92" s="76">
        <v>0</v>
      </c>
      <c r="J92" s="76">
        <v>0</v>
      </c>
      <c r="K92" s="76">
        <v>0</v>
      </c>
      <c r="L92" s="76">
        <v>0</v>
      </c>
      <c r="M92" s="76">
        <v>1</v>
      </c>
      <c r="N92" s="76">
        <v>0</v>
      </c>
      <c r="O92" s="77">
        <v>0</v>
      </c>
      <c r="P92" s="78">
        <v>0</v>
      </c>
      <c r="Q92" s="76">
        <v>0</v>
      </c>
      <c r="R92" s="76">
        <v>0</v>
      </c>
      <c r="S92" s="76">
        <v>0</v>
      </c>
      <c r="T92" s="76">
        <v>0</v>
      </c>
      <c r="U92" s="76">
        <v>1</v>
      </c>
      <c r="V92" s="76">
        <v>0</v>
      </c>
      <c r="W92" s="76">
        <v>0</v>
      </c>
      <c r="X92" s="76">
        <v>0</v>
      </c>
    </row>
    <row r="93" spans="1:24" s="50" customFormat="1" ht="18.75" customHeight="1">
      <c r="A93" s="67" t="s">
        <v>102</v>
      </c>
      <c r="B93" s="37"/>
      <c r="C93" s="2"/>
      <c r="D93" s="2"/>
      <c r="E93" s="2"/>
      <c r="F93" s="2"/>
      <c r="G93" s="2"/>
      <c r="H93" s="2"/>
      <c r="I93" s="2"/>
      <c r="J93" s="2"/>
      <c r="K93" s="2"/>
      <c r="L93" s="2"/>
      <c r="M93" s="2"/>
      <c r="N93" s="2"/>
      <c r="O93" s="2"/>
      <c r="P93" s="2"/>
      <c r="Q93" s="2"/>
      <c r="R93" s="2"/>
      <c r="S93" s="2"/>
      <c r="T93" s="2"/>
      <c r="U93" s="2"/>
      <c r="V93" s="2"/>
      <c r="W93" s="2"/>
      <c r="X93" s="2"/>
    </row>
    <row r="94" spans="1:24" s="50" customFormat="1" ht="12.75" customHeight="1">
      <c r="A94" s="68" t="s">
        <v>103</v>
      </c>
      <c r="B94" s="37"/>
      <c r="C94" s="75">
        <f>D94+E94</f>
        <v>8</v>
      </c>
      <c r="D94" s="75">
        <f>F94+H94+J94+L94+Q94+S94+U94+W94+N94</f>
        <v>4</v>
      </c>
      <c r="E94" s="75">
        <f>G94+I94+K94+M94+O94+R94+T94+V94+X94</f>
        <v>4</v>
      </c>
      <c r="F94" s="76">
        <v>3</v>
      </c>
      <c r="G94" s="76">
        <v>3</v>
      </c>
      <c r="H94" s="76">
        <v>1</v>
      </c>
      <c r="I94" s="76">
        <v>1</v>
      </c>
      <c r="J94" s="76">
        <v>0</v>
      </c>
      <c r="K94" s="76">
        <v>0</v>
      </c>
      <c r="L94" s="76">
        <v>0</v>
      </c>
      <c r="M94" s="76">
        <v>0</v>
      </c>
      <c r="N94" s="76">
        <v>0</v>
      </c>
      <c r="O94" s="77">
        <v>0</v>
      </c>
      <c r="P94" s="78">
        <v>0</v>
      </c>
      <c r="Q94" s="76">
        <v>0</v>
      </c>
      <c r="R94" s="76">
        <v>0</v>
      </c>
      <c r="S94" s="76">
        <v>0</v>
      </c>
      <c r="T94" s="76">
        <v>0</v>
      </c>
      <c r="U94" s="76">
        <v>0</v>
      </c>
      <c r="V94" s="76">
        <v>0</v>
      </c>
      <c r="W94" s="76">
        <v>0</v>
      </c>
      <c r="X94" s="76">
        <v>0</v>
      </c>
    </row>
    <row r="95" spans="1:24" s="50" customFormat="1" ht="18.75" customHeight="1">
      <c r="A95" s="67" t="s">
        <v>104</v>
      </c>
      <c r="B95" s="37"/>
      <c r="C95" s="2"/>
      <c r="D95" s="2"/>
      <c r="E95" s="2"/>
      <c r="F95" s="2"/>
      <c r="G95" s="2"/>
      <c r="H95" s="2"/>
      <c r="I95" s="2"/>
      <c r="J95" s="2"/>
      <c r="K95" s="2"/>
      <c r="L95" s="2"/>
      <c r="M95" s="2"/>
      <c r="N95" s="2"/>
      <c r="O95" s="2"/>
      <c r="P95" s="2"/>
      <c r="Q95" s="2"/>
      <c r="R95" s="2"/>
      <c r="S95" s="2"/>
      <c r="T95" s="2"/>
      <c r="U95" s="2"/>
      <c r="V95" s="2"/>
      <c r="W95" s="2"/>
      <c r="X95" s="2"/>
    </row>
    <row r="96" spans="1:24" s="50" customFormat="1" ht="12.75" customHeight="1">
      <c r="A96" s="68" t="s">
        <v>105</v>
      </c>
      <c r="B96" s="37"/>
      <c r="C96" s="75">
        <f>D96+E96</f>
        <v>5</v>
      </c>
      <c r="D96" s="75">
        <f>F96+H96+J96+L96+Q96+S96+U96+W96+N96</f>
        <v>1</v>
      </c>
      <c r="E96" s="75">
        <f>G96+I96+K96+M96+O96+R96+T96+V96+X96</f>
        <v>4</v>
      </c>
      <c r="F96" s="76">
        <v>1</v>
      </c>
      <c r="G96" s="76">
        <v>4</v>
      </c>
      <c r="H96" s="76">
        <v>0</v>
      </c>
      <c r="I96" s="76">
        <v>0</v>
      </c>
      <c r="J96" s="77">
        <v>0</v>
      </c>
      <c r="K96" s="77">
        <v>0</v>
      </c>
      <c r="L96" s="76">
        <v>0</v>
      </c>
      <c r="M96" s="76">
        <v>0</v>
      </c>
      <c r="N96" s="76">
        <v>0</v>
      </c>
      <c r="O96" s="77">
        <v>0</v>
      </c>
      <c r="P96" s="78">
        <v>0</v>
      </c>
      <c r="Q96" s="76">
        <v>0</v>
      </c>
      <c r="R96" s="76">
        <v>0</v>
      </c>
      <c r="S96" s="76">
        <v>0</v>
      </c>
      <c r="T96" s="76">
        <v>0</v>
      </c>
      <c r="U96" s="76">
        <v>0</v>
      </c>
      <c r="V96" s="76">
        <v>0</v>
      </c>
      <c r="W96" s="76">
        <v>0</v>
      </c>
      <c r="X96" s="76">
        <v>0</v>
      </c>
    </row>
    <row r="97" spans="1:24" s="50" customFormat="1" ht="12.75" customHeight="1">
      <c r="A97" s="68" t="s">
        <v>106</v>
      </c>
      <c r="B97" s="37"/>
      <c r="C97" s="75">
        <f>D97+E97</f>
        <v>4</v>
      </c>
      <c r="D97" s="75">
        <f>F97+H97+J97+L97+Q97+S97+U97+W97+N97</f>
        <v>1</v>
      </c>
      <c r="E97" s="75">
        <f>G97+I97+K97+M97+O97+R97+T97+V97+X97</f>
        <v>3</v>
      </c>
      <c r="F97" s="76">
        <v>1</v>
      </c>
      <c r="G97" s="76">
        <v>1</v>
      </c>
      <c r="H97" s="76">
        <v>0</v>
      </c>
      <c r="I97" s="76">
        <v>1</v>
      </c>
      <c r="J97" s="77">
        <v>0</v>
      </c>
      <c r="K97" s="77">
        <v>0</v>
      </c>
      <c r="L97" s="76">
        <v>0</v>
      </c>
      <c r="M97" s="76">
        <v>0</v>
      </c>
      <c r="N97" s="76">
        <v>0</v>
      </c>
      <c r="O97" s="77">
        <v>0</v>
      </c>
      <c r="P97" s="78">
        <v>0</v>
      </c>
      <c r="Q97" s="76">
        <v>0</v>
      </c>
      <c r="R97" s="76">
        <v>0</v>
      </c>
      <c r="S97" s="76">
        <v>0</v>
      </c>
      <c r="T97" s="76">
        <v>0</v>
      </c>
      <c r="U97" s="76">
        <v>0</v>
      </c>
      <c r="V97" s="76">
        <v>1</v>
      </c>
      <c r="W97" s="76">
        <v>0</v>
      </c>
      <c r="X97" s="76">
        <v>0</v>
      </c>
    </row>
    <row r="98" spans="1:24" s="50" customFormat="1" ht="12.75" customHeight="1">
      <c r="A98" s="68" t="s">
        <v>107</v>
      </c>
      <c r="B98" s="37"/>
      <c r="C98" s="75">
        <f>D98+E98</f>
        <v>5</v>
      </c>
      <c r="D98" s="75">
        <f>F98+H98+J98+L98+Q98+S98+U98+W98+N98</f>
        <v>0</v>
      </c>
      <c r="E98" s="75">
        <f>G98+I98+K98+M98+O98+R98+T98+V98+X98</f>
        <v>5</v>
      </c>
      <c r="F98" s="76">
        <v>0</v>
      </c>
      <c r="G98" s="76">
        <v>4</v>
      </c>
      <c r="H98" s="76">
        <v>0</v>
      </c>
      <c r="I98" s="76">
        <v>1</v>
      </c>
      <c r="J98" s="77">
        <v>0</v>
      </c>
      <c r="K98" s="77">
        <v>0</v>
      </c>
      <c r="L98" s="76">
        <v>0</v>
      </c>
      <c r="M98" s="76">
        <v>0</v>
      </c>
      <c r="N98" s="76">
        <v>0</v>
      </c>
      <c r="O98" s="77">
        <v>0</v>
      </c>
      <c r="P98" s="78">
        <v>0</v>
      </c>
      <c r="Q98" s="76">
        <v>0</v>
      </c>
      <c r="R98" s="76">
        <v>0</v>
      </c>
      <c r="S98" s="76">
        <v>0</v>
      </c>
      <c r="T98" s="76">
        <v>0</v>
      </c>
      <c r="U98" s="76">
        <v>0</v>
      </c>
      <c r="V98" s="76">
        <v>0</v>
      </c>
      <c r="W98" s="76">
        <v>0</v>
      </c>
      <c r="X98" s="76">
        <v>0</v>
      </c>
    </row>
    <row r="99" spans="1:24" s="50" customFormat="1" ht="18.75" customHeight="1">
      <c r="A99" s="67" t="s">
        <v>108</v>
      </c>
      <c r="B99" s="37"/>
      <c r="C99" s="75"/>
      <c r="D99" s="75"/>
      <c r="E99" s="75"/>
      <c r="F99" s="76"/>
      <c r="G99" s="76"/>
      <c r="H99" s="76"/>
      <c r="I99" s="76"/>
      <c r="J99" s="77"/>
      <c r="K99" s="77"/>
      <c r="L99" s="76"/>
      <c r="M99" s="76"/>
      <c r="N99" s="76"/>
      <c r="O99" s="77"/>
      <c r="P99" s="78"/>
      <c r="Q99" s="76"/>
      <c r="R99" s="76"/>
      <c r="S99" s="76"/>
      <c r="T99" s="76"/>
      <c r="U99" s="76"/>
      <c r="V99" s="76"/>
      <c r="W99" s="76"/>
      <c r="X99" s="76"/>
    </row>
    <row r="100" spans="1:24" s="50" customFormat="1" ht="12.75" customHeight="1">
      <c r="A100" s="68" t="s">
        <v>109</v>
      </c>
      <c r="B100" s="37"/>
      <c r="C100" s="75">
        <f>D100+E100</f>
        <v>7</v>
      </c>
      <c r="D100" s="75">
        <f>F100+H100+J100+L100+Q100+S100+U100+W100+N100</f>
        <v>1</v>
      </c>
      <c r="E100" s="75">
        <f>G100+I100+K100+M100+O100+R100+T100+V100+X100</f>
        <v>6</v>
      </c>
      <c r="F100" s="76">
        <v>1</v>
      </c>
      <c r="G100" s="76">
        <v>4</v>
      </c>
      <c r="H100" s="76">
        <v>0</v>
      </c>
      <c r="I100" s="76">
        <v>1</v>
      </c>
      <c r="J100" s="77">
        <v>0</v>
      </c>
      <c r="K100" s="77">
        <v>0</v>
      </c>
      <c r="L100" s="76">
        <v>0</v>
      </c>
      <c r="M100" s="76">
        <v>0</v>
      </c>
      <c r="N100" s="76">
        <v>0</v>
      </c>
      <c r="O100" s="77">
        <v>0</v>
      </c>
      <c r="P100" s="78">
        <v>0</v>
      </c>
      <c r="Q100" s="76">
        <v>0</v>
      </c>
      <c r="R100" s="76">
        <v>0</v>
      </c>
      <c r="S100" s="76">
        <v>0</v>
      </c>
      <c r="T100" s="76">
        <v>0</v>
      </c>
      <c r="U100" s="76">
        <v>0</v>
      </c>
      <c r="V100" s="76">
        <v>1</v>
      </c>
      <c r="W100" s="76">
        <v>0</v>
      </c>
      <c r="X100" s="76">
        <v>0</v>
      </c>
    </row>
    <row r="101" spans="1:24" s="50" customFormat="1" ht="12.75" customHeight="1">
      <c r="A101" s="68" t="s">
        <v>110</v>
      </c>
      <c r="B101" s="37"/>
      <c r="C101" s="75">
        <f>D101+E101</f>
        <v>26</v>
      </c>
      <c r="D101" s="75">
        <f>F101+H101+J101+L101+Q101+S101+U101+W101+N101</f>
        <v>2</v>
      </c>
      <c r="E101" s="75">
        <f>G101+I101+K101+M101+O101+R101+T101+V101+X101</f>
        <v>24</v>
      </c>
      <c r="F101" s="76">
        <v>1</v>
      </c>
      <c r="G101" s="76">
        <v>5</v>
      </c>
      <c r="H101" s="76">
        <v>1</v>
      </c>
      <c r="I101" s="76">
        <v>1</v>
      </c>
      <c r="J101" s="77">
        <v>0</v>
      </c>
      <c r="K101" s="77">
        <v>0</v>
      </c>
      <c r="L101" s="76">
        <v>0</v>
      </c>
      <c r="M101" s="76">
        <v>0</v>
      </c>
      <c r="N101" s="76">
        <v>0</v>
      </c>
      <c r="O101" s="77">
        <v>0</v>
      </c>
      <c r="P101" s="78">
        <v>0</v>
      </c>
      <c r="Q101" s="76">
        <v>0</v>
      </c>
      <c r="R101" s="76">
        <v>0</v>
      </c>
      <c r="S101" s="76">
        <v>0</v>
      </c>
      <c r="T101" s="76">
        <v>14</v>
      </c>
      <c r="U101" s="76">
        <v>0</v>
      </c>
      <c r="V101" s="76">
        <v>4</v>
      </c>
      <c r="W101" s="76">
        <v>0</v>
      </c>
      <c r="X101" s="76">
        <v>0</v>
      </c>
    </row>
    <row r="102" spans="1:24" s="50" customFormat="1" ht="12.75" customHeight="1">
      <c r="A102" s="68" t="s">
        <v>111</v>
      </c>
      <c r="B102" s="37"/>
      <c r="C102" s="75">
        <f>D102+E102</f>
        <v>5</v>
      </c>
      <c r="D102" s="75">
        <f>F102+H102+J102+L102+Q102+S102+U102+W102+N102</f>
        <v>2</v>
      </c>
      <c r="E102" s="75">
        <f>G102+I102+K102+M102+O102+R102+T102+V102+X102</f>
        <v>3</v>
      </c>
      <c r="F102" s="76">
        <v>2</v>
      </c>
      <c r="G102" s="76">
        <v>3</v>
      </c>
      <c r="H102" s="76">
        <v>0</v>
      </c>
      <c r="I102" s="76">
        <v>0</v>
      </c>
      <c r="J102" s="77">
        <v>0</v>
      </c>
      <c r="K102" s="77">
        <v>0</v>
      </c>
      <c r="L102" s="76">
        <v>0</v>
      </c>
      <c r="M102" s="76">
        <v>0</v>
      </c>
      <c r="N102" s="76">
        <v>0</v>
      </c>
      <c r="O102" s="77">
        <v>0</v>
      </c>
      <c r="P102" s="78">
        <v>0</v>
      </c>
      <c r="Q102" s="76">
        <v>0</v>
      </c>
      <c r="R102" s="76">
        <v>0</v>
      </c>
      <c r="S102" s="76">
        <v>0</v>
      </c>
      <c r="T102" s="76">
        <v>0</v>
      </c>
      <c r="U102" s="76">
        <v>0</v>
      </c>
      <c r="V102" s="76">
        <v>0</v>
      </c>
      <c r="W102" s="76">
        <v>0</v>
      </c>
      <c r="X102" s="76">
        <v>0</v>
      </c>
    </row>
    <row r="103" spans="1:24" s="50" customFormat="1" ht="18.75" customHeight="1">
      <c r="A103" s="67" t="s">
        <v>112</v>
      </c>
      <c r="B103" s="37"/>
      <c r="C103" s="75"/>
      <c r="D103" s="75"/>
      <c r="E103" s="75"/>
      <c r="F103" s="76"/>
      <c r="G103" s="76"/>
      <c r="H103" s="76"/>
      <c r="I103" s="76"/>
      <c r="J103" s="77"/>
      <c r="K103" s="77"/>
      <c r="L103" s="76"/>
      <c r="M103" s="76"/>
      <c r="N103" s="76"/>
      <c r="O103" s="77"/>
      <c r="P103" s="78"/>
      <c r="Q103" s="76"/>
      <c r="R103" s="76"/>
      <c r="S103" s="76"/>
      <c r="T103" s="76"/>
      <c r="U103" s="76"/>
      <c r="V103" s="76"/>
      <c r="W103" s="76"/>
      <c r="X103" s="76"/>
    </row>
    <row r="104" spans="1:24" s="50" customFormat="1" ht="12.75" customHeight="1">
      <c r="A104" s="68" t="s">
        <v>113</v>
      </c>
      <c r="B104" s="37"/>
      <c r="C104" s="75">
        <f>D104+E104</f>
        <v>22</v>
      </c>
      <c r="D104" s="75">
        <f>F104+H104+J104+L104+Q104+S104+U104+W104+N104</f>
        <v>1</v>
      </c>
      <c r="E104" s="75">
        <f>G104+I104+K104+M104+O104+R104+T104+V104+X104</f>
        <v>21</v>
      </c>
      <c r="F104" s="76">
        <v>1</v>
      </c>
      <c r="G104" s="76">
        <v>3</v>
      </c>
      <c r="H104" s="76">
        <v>0</v>
      </c>
      <c r="I104" s="76">
        <v>1</v>
      </c>
      <c r="J104" s="77">
        <v>0</v>
      </c>
      <c r="K104" s="77">
        <v>0</v>
      </c>
      <c r="L104" s="76">
        <v>0</v>
      </c>
      <c r="M104" s="76">
        <v>0</v>
      </c>
      <c r="N104" s="76">
        <v>0</v>
      </c>
      <c r="O104" s="77">
        <v>0</v>
      </c>
      <c r="P104" s="78">
        <v>0</v>
      </c>
      <c r="Q104" s="76">
        <v>0</v>
      </c>
      <c r="R104" s="76">
        <v>0</v>
      </c>
      <c r="S104" s="76">
        <v>0</v>
      </c>
      <c r="T104" s="76">
        <v>16</v>
      </c>
      <c r="U104" s="76">
        <v>0</v>
      </c>
      <c r="V104" s="76">
        <v>1</v>
      </c>
      <c r="W104" s="76">
        <v>0</v>
      </c>
      <c r="X104" s="76">
        <v>0</v>
      </c>
    </row>
    <row r="105" spans="1:24" s="50" customFormat="1" ht="12.75" customHeight="1">
      <c r="A105" s="68" t="s">
        <v>114</v>
      </c>
      <c r="B105" s="37"/>
      <c r="C105" s="75">
        <f>D105+E105</f>
        <v>6</v>
      </c>
      <c r="D105" s="75">
        <f>F105+H105+J105+L105+Q105+S105+U105+W105+N105</f>
        <v>1</v>
      </c>
      <c r="E105" s="75">
        <f>G105+I105+K105+M105+O105+R105+T105+V105+X105</f>
        <v>5</v>
      </c>
      <c r="F105" s="76">
        <v>1</v>
      </c>
      <c r="G105" s="76">
        <v>4</v>
      </c>
      <c r="H105" s="76">
        <v>0</v>
      </c>
      <c r="I105" s="76">
        <v>1</v>
      </c>
      <c r="J105" s="77">
        <v>0</v>
      </c>
      <c r="K105" s="77">
        <v>0</v>
      </c>
      <c r="L105" s="76">
        <v>0</v>
      </c>
      <c r="M105" s="76">
        <v>0</v>
      </c>
      <c r="N105" s="76">
        <v>0</v>
      </c>
      <c r="O105" s="77">
        <v>0</v>
      </c>
      <c r="P105" s="78">
        <v>0</v>
      </c>
      <c r="Q105" s="76">
        <v>0</v>
      </c>
      <c r="R105" s="76">
        <v>0</v>
      </c>
      <c r="S105" s="76">
        <v>0</v>
      </c>
      <c r="T105" s="76">
        <v>0</v>
      </c>
      <c r="U105" s="76">
        <v>0</v>
      </c>
      <c r="V105" s="76">
        <v>0</v>
      </c>
      <c r="W105" s="76">
        <v>0</v>
      </c>
      <c r="X105" s="76">
        <v>0</v>
      </c>
    </row>
    <row r="106" spans="1:24" s="50" customFormat="1" ht="12.75" customHeight="1">
      <c r="A106" s="68" t="s">
        <v>115</v>
      </c>
      <c r="B106" s="37"/>
      <c r="C106" s="75">
        <f>D106+E106</f>
        <v>9</v>
      </c>
      <c r="D106" s="75">
        <f>F106+H106+J106+L106+Q106+S106+U106+W106+N106</f>
        <v>4</v>
      </c>
      <c r="E106" s="75">
        <f>G106+I106+K106+M106+O106+R106+T106+V106+X106</f>
        <v>5</v>
      </c>
      <c r="F106" s="76">
        <v>3</v>
      </c>
      <c r="G106" s="76">
        <v>4</v>
      </c>
      <c r="H106" s="76">
        <v>1</v>
      </c>
      <c r="I106" s="76">
        <v>0</v>
      </c>
      <c r="J106" s="77">
        <v>0</v>
      </c>
      <c r="K106" s="77">
        <v>0</v>
      </c>
      <c r="L106" s="76">
        <v>0</v>
      </c>
      <c r="M106" s="76">
        <v>0</v>
      </c>
      <c r="N106" s="76">
        <v>0</v>
      </c>
      <c r="O106" s="77">
        <v>0</v>
      </c>
      <c r="P106" s="78">
        <v>0</v>
      </c>
      <c r="Q106" s="76">
        <v>0</v>
      </c>
      <c r="R106" s="76">
        <v>0</v>
      </c>
      <c r="S106" s="76">
        <v>0</v>
      </c>
      <c r="T106" s="76">
        <v>0</v>
      </c>
      <c r="U106" s="76">
        <v>0</v>
      </c>
      <c r="V106" s="76">
        <v>0</v>
      </c>
      <c r="W106" s="76">
        <v>0</v>
      </c>
      <c r="X106" s="76">
        <v>1</v>
      </c>
    </row>
    <row r="107" spans="1:24" s="50" customFormat="1" ht="12.75" customHeight="1">
      <c r="A107" s="68" t="s">
        <v>116</v>
      </c>
      <c r="B107" s="37"/>
      <c r="C107" s="75">
        <f>D107+E107</f>
        <v>7</v>
      </c>
      <c r="D107" s="75">
        <f>F107+H107+J107+L107+Q107+S107+U107+W107+N107</f>
        <v>3</v>
      </c>
      <c r="E107" s="75">
        <f>G107+I107+K107+M107+O107+R107+T107+V107+X107</f>
        <v>4</v>
      </c>
      <c r="F107" s="76">
        <v>3</v>
      </c>
      <c r="G107" s="76">
        <v>1</v>
      </c>
      <c r="H107" s="76">
        <v>0</v>
      </c>
      <c r="I107" s="76">
        <v>0</v>
      </c>
      <c r="J107" s="77">
        <v>0</v>
      </c>
      <c r="K107" s="77">
        <v>0</v>
      </c>
      <c r="L107" s="76">
        <v>0</v>
      </c>
      <c r="M107" s="76">
        <v>0</v>
      </c>
      <c r="N107" s="76">
        <v>0</v>
      </c>
      <c r="O107" s="77">
        <v>0</v>
      </c>
      <c r="P107" s="78">
        <v>0</v>
      </c>
      <c r="Q107" s="76">
        <v>0</v>
      </c>
      <c r="R107" s="76">
        <v>0</v>
      </c>
      <c r="S107" s="76">
        <v>0</v>
      </c>
      <c r="T107" s="76">
        <v>0</v>
      </c>
      <c r="U107" s="76">
        <v>0</v>
      </c>
      <c r="V107" s="76">
        <v>3</v>
      </c>
      <c r="W107" s="76">
        <v>0</v>
      </c>
      <c r="X107" s="76">
        <v>0</v>
      </c>
    </row>
    <row r="108" spans="1:24" s="55" customFormat="1" ht="12.75" customHeight="1">
      <c r="A108" s="72"/>
      <c r="C108" s="89"/>
      <c r="D108" s="90"/>
      <c r="E108" s="90"/>
      <c r="F108" s="90"/>
      <c r="G108" s="90"/>
      <c r="H108" s="90"/>
      <c r="I108" s="90"/>
      <c r="J108" s="91"/>
      <c r="K108" s="91"/>
      <c r="L108" s="90"/>
      <c r="M108" s="90"/>
      <c r="N108" s="90"/>
      <c r="O108" s="91"/>
      <c r="P108" s="91"/>
      <c r="Q108" s="90"/>
      <c r="R108" s="90"/>
      <c r="S108" s="90"/>
      <c r="T108" s="90"/>
      <c r="U108" s="90"/>
      <c r="V108" s="90"/>
      <c r="W108" s="90"/>
      <c r="X108" s="90"/>
    </row>
    <row r="109" spans="1:24" s="66" customFormat="1" ht="19.5" customHeight="1">
      <c r="A109" s="67" t="s">
        <v>29</v>
      </c>
      <c r="B109" s="65"/>
      <c r="C109" s="92"/>
      <c r="D109" s="92"/>
      <c r="E109" s="92"/>
      <c r="F109" s="93"/>
      <c r="G109" s="93"/>
      <c r="H109" s="93"/>
      <c r="I109" s="93"/>
      <c r="J109" s="93"/>
      <c r="K109" s="93"/>
      <c r="L109" s="93"/>
      <c r="M109" s="93"/>
      <c r="N109" s="93"/>
      <c r="O109" s="93"/>
      <c r="P109" s="93"/>
      <c r="Q109" s="92"/>
      <c r="R109" s="94"/>
      <c r="S109" s="94"/>
      <c r="T109" s="94"/>
      <c r="U109" s="94"/>
      <c r="V109" s="94"/>
      <c r="W109" s="94"/>
      <c r="X109" s="94"/>
    </row>
    <row r="110" spans="1:17" s="13" customFormat="1" ht="15" customHeight="1">
      <c r="A110" s="11" t="s">
        <v>27</v>
      </c>
      <c r="B110" s="12"/>
      <c r="C110" s="95"/>
      <c r="D110" s="96"/>
      <c r="E110" s="96"/>
      <c r="F110" s="96"/>
      <c r="G110" s="96"/>
      <c r="H110" s="96"/>
      <c r="I110" s="96"/>
      <c r="J110" s="96"/>
      <c r="K110" s="96"/>
      <c r="L110" s="96"/>
      <c r="M110" s="96"/>
      <c r="N110" s="96"/>
      <c r="O110" s="96"/>
      <c r="P110" s="96"/>
      <c r="Q110" s="96"/>
    </row>
    <row r="111" spans="1:24" s="14" customFormat="1" ht="15" customHeight="1">
      <c r="A111" s="15" t="s">
        <v>28</v>
      </c>
      <c r="B111" s="15"/>
      <c r="C111" s="97">
        <v>2</v>
      </c>
      <c r="D111" s="98">
        <v>2</v>
      </c>
      <c r="E111" s="98">
        <v>0</v>
      </c>
      <c r="F111" s="98">
        <v>0</v>
      </c>
      <c r="G111" s="98">
        <v>0</v>
      </c>
      <c r="H111" s="98">
        <v>0</v>
      </c>
      <c r="I111" s="98">
        <v>0</v>
      </c>
      <c r="J111" s="98">
        <v>0</v>
      </c>
      <c r="K111" s="98">
        <v>0</v>
      </c>
      <c r="L111" s="98">
        <v>1</v>
      </c>
      <c r="M111" s="98">
        <v>0</v>
      </c>
      <c r="N111" s="98">
        <v>0</v>
      </c>
      <c r="O111" s="98">
        <v>0</v>
      </c>
      <c r="P111" s="98">
        <v>0</v>
      </c>
      <c r="Q111" s="98">
        <v>0</v>
      </c>
      <c r="R111" s="98">
        <v>0</v>
      </c>
      <c r="S111" s="14">
        <v>1</v>
      </c>
      <c r="T111" s="98">
        <v>0</v>
      </c>
      <c r="U111" s="98">
        <v>0</v>
      </c>
      <c r="V111" s="98">
        <v>0</v>
      </c>
      <c r="W111" s="98">
        <v>0</v>
      </c>
      <c r="X111" s="98">
        <v>0</v>
      </c>
    </row>
    <row r="112" spans="1:17" s="14" customFormat="1" ht="15" customHeight="1">
      <c r="A112" s="16" t="s">
        <v>121</v>
      </c>
      <c r="B112" s="15"/>
      <c r="C112" s="97"/>
      <c r="D112" s="98"/>
      <c r="E112" s="98"/>
      <c r="F112" s="98"/>
      <c r="G112" s="98"/>
      <c r="H112" s="98"/>
      <c r="I112" s="98"/>
      <c r="J112" s="98"/>
      <c r="K112" s="98"/>
      <c r="L112" s="98"/>
      <c r="M112" s="98"/>
      <c r="N112" s="98"/>
      <c r="O112" s="98"/>
      <c r="P112" s="98"/>
      <c r="Q112" s="98"/>
    </row>
    <row r="113" spans="1:24" s="14" customFormat="1" ht="15" customHeight="1">
      <c r="A113" s="15" t="s">
        <v>28</v>
      </c>
      <c r="B113" s="15"/>
      <c r="C113" s="97">
        <v>13</v>
      </c>
      <c r="D113" s="98">
        <v>7</v>
      </c>
      <c r="E113" s="98">
        <v>6</v>
      </c>
      <c r="F113" s="98">
        <v>0</v>
      </c>
      <c r="G113" s="98">
        <v>0</v>
      </c>
      <c r="H113" s="98">
        <v>0</v>
      </c>
      <c r="I113" s="98">
        <v>0</v>
      </c>
      <c r="J113" s="98">
        <v>0</v>
      </c>
      <c r="K113" s="98">
        <v>0</v>
      </c>
      <c r="L113" s="98">
        <v>1</v>
      </c>
      <c r="M113" s="98">
        <v>4</v>
      </c>
      <c r="N113" s="98">
        <v>0</v>
      </c>
      <c r="O113" s="98">
        <v>1</v>
      </c>
      <c r="P113" s="98">
        <v>0</v>
      </c>
      <c r="Q113" s="98">
        <v>0</v>
      </c>
      <c r="R113" s="98">
        <v>0</v>
      </c>
      <c r="S113" s="98">
        <v>0</v>
      </c>
      <c r="T113" s="98">
        <v>0</v>
      </c>
      <c r="U113" s="98">
        <v>1</v>
      </c>
      <c r="V113" s="98">
        <v>0</v>
      </c>
      <c r="W113" s="14">
        <v>5</v>
      </c>
      <c r="X113" s="14">
        <v>1</v>
      </c>
    </row>
    <row r="114" spans="1:24" s="14" customFormat="1" ht="15" customHeight="1">
      <c r="A114" s="15" t="s">
        <v>40</v>
      </c>
      <c r="B114" s="15"/>
      <c r="C114" s="97">
        <v>4</v>
      </c>
      <c r="D114" s="98">
        <v>1</v>
      </c>
      <c r="E114" s="98">
        <v>3</v>
      </c>
      <c r="F114" s="98">
        <v>0</v>
      </c>
      <c r="G114" s="98">
        <v>0</v>
      </c>
      <c r="H114" s="98">
        <v>0</v>
      </c>
      <c r="I114" s="98">
        <v>0</v>
      </c>
      <c r="J114" s="98">
        <v>0</v>
      </c>
      <c r="K114" s="98">
        <v>0</v>
      </c>
      <c r="L114" s="98">
        <v>1</v>
      </c>
      <c r="M114" s="98">
        <v>3</v>
      </c>
      <c r="N114" s="98">
        <v>0</v>
      </c>
      <c r="O114" s="98">
        <v>0</v>
      </c>
      <c r="P114" s="98">
        <v>0</v>
      </c>
      <c r="Q114" s="98">
        <v>0</v>
      </c>
      <c r="R114" s="98">
        <v>0</v>
      </c>
      <c r="S114" s="98">
        <v>0</v>
      </c>
      <c r="T114" s="98">
        <v>0</v>
      </c>
      <c r="U114" s="98">
        <v>0</v>
      </c>
      <c r="V114" s="98">
        <v>0</v>
      </c>
      <c r="W114" s="98">
        <v>0</v>
      </c>
      <c r="X114" s="98">
        <v>0</v>
      </c>
    </row>
    <row r="115" spans="1:24" s="53" customFormat="1" ht="15" customHeight="1">
      <c r="A115" s="17" t="s">
        <v>9</v>
      </c>
      <c r="B115" s="17"/>
      <c r="C115" s="99">
        <v>6</v>
      </c>
      <c r="D115" s="100">
        <v>4</v>
      </c>
      <c r="E115" s="100">
        <v>2</v>
      </c>
      <c r="F115" s="100">
        <v>0</v>
      </c>
      <c r="G115" s="100">
        <v>0</v>
      </c>
      <c r="H115" s="100">
        <v>0</v>
      </c>
      <c r="I115" s="100">
        <v>0</v>
      </c>
      <c r="J115" s="100">
        <v>0</v>
      </c>
      <c r="K115" s="100">
        <v>0</v>
      </c>
      <c r="L115" s="100">
        <v>4</v>
      </c>
      <c r="M115" s="100">
        <v>1</v>
      </c>
      <c r="N115" s="100">
        <v>0</v>
      </c>
      <c r="O115" s="100">
        <v>0</v>
      </c>
      <c r="P115" s="100">
        <v>0</v>
      </c>
      <c r="Q115" s="100">
        <v>0</v>
      </c>
      <c r="R115" s="100">
        <v>0</v>
      </c>
      <c r="S115" s="100">
        <v>0</v>
      </c>
      <c r="T115" s="100">
        <v>0</v>
      </c>
      <c r="U115" s="100">
        <v>0</v>
      </c>
      <c r="V115" s="53">
        <v>1</v>
      </c>
      <c r="W115" s="100">
        <v>0</v>
      </c>
      <c r="X115" s="100">
        <v>0</v>
      </c>
    </row>
    <row r="116" spans="1:24" ht="13.5" customHeight="1">
      <c r="A116" s="135" t="s">
        <v>126</v>
      </c>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row>
    <row r="117" spans="1:12" ht="13.5" customHeight="1">
      <c r="A117" s="15"/>
      <c r="B117" s="103"/>
      <c r="C117" s="133" t="s">
        <v>125</v>
      </c>
      <c r="D117" s="134"/>
      <c r="E117" s="134"/>
      <c r="F117" s="134"/>
      <c r="G117" s="134"/>
      <c r="H117" s="134"/>
      <c r="I117" s="134"/>
      <c r="J117" s="134"/>
      <c r="K117" s="134"/>
      <c r="L117" s="15"/>
    </row>
    <row r="118" spans="1:6" ht="13.5" customHeight="1">
      <c r="A118" s="105"/>
      <c r="B118" s="106"/>
      <c r="C118" s="106"/>
      <c r="D118" s="106"/>
      <c r="E118" s="106"/>
      <c r="F118" s="103"/>
    </row>
  </sheetData>
  <sheetProtection/>
  <mergeCells count="31">
    <mergeCell ref="C3:E4"/>
    <mergeCell ref="F4:G4"/>
    <mergeCell ref="H4:I4"/>
    <mergeCell ref="F3:I3"/>
    <mergeCell ref="C117:K117"/>
    <mergeCell ref="A116:X116"/>
    <mergeCell ref="S62:T62"/>
    <mergeCell ref="U62:V62"/>
    <mergeCell ref="W62:X62"/>
    <mergeCell ref="C61:E62"/>
    <mergeCell ref="F61:I61"/>
    <mergeCell ref="F62:G62"/>
    <mergeCell ref="H62:I62"/>
    <mergeCell ref="P62:P63"/>
    <mergeCell ref="G2:K2"/>
    <mergeCell ref="G60:K60"/>
    <mergeCell ref="P4:P5"/>
    <mergeCell ref="L4:M4"/>
    <mergeCell ref="W4:X4"/>
    <mergeCell ref="S4:T4"/>
    <mergeCell ref="U4:V4"/>
    <mergeCell ref="A118:E118"/>
    <mergeCell ref="L62:M62"/>
    <mergeCell ref="N4:O4"/>
    <mergeCell ref="N62:O62"/>
    <mergeCell ref="A3:B5"/>
    <mergeCell ref="O3:V3"/>
    <mergeCell ref="O61:V61"/>
    <mergeCell ref="J4:K4"/>
    <mergeCell ref="A61:B63"/>
    <mergeCell ref="J62:K62"/>
  </mergeCells>
  <printOptions/>
  <pageMargins left="0.7874015748031497" right="0.7874015748031497" top="0.984251968503937" bottom="0.984251968503937" header="0.5118110236220472" footer="0.5118110236220472"/>
  <pageSetup horizontalDpi="300" verticalDpi="300" orientation="portrait" pageOrder="overThenDown" paperSize="9" scale="77" r:id="rId1"/>
  <headerFooter alignWithMargins="0">
    <oddFooter>&amp;C- &amp;P+51 -</oddFooter>
  </headerFooter>
  <rowBreaks count="1" manualBreakCount="1">
    <brk id="58" max="23"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労働学事係</dc:creator>
  <cp:keywords/>
  <dc:description/>
  <cp:lastModifiedBy>埼玉県</cp:lastModifiedBy>
  <cp:lastPrinted>2009-12-09T07:50:07Z</cp:lastPrinted>
  <dcterms:created xsi:type="dcterms:W3CDTF">1999-09-24T07:13:28Z</dcterms:created>
  <dcterms:modified xsi:type="dcterms:W3CDTF">2009-12-09T07:50:10Z</dcterms:modified>
  <cp:category/>
  <cp:version/>
  <cp:contentType/>
  <cp:contentStatus/>
</cp:coreProperties>
</file>