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11715" windowHeight="8895" activeTab="0"/>
  </bookViews>
  <sheets>
    <sheet name="p066 " sheetId="1" r:id="rId1"/>
  </sheets>
  <definedNames>
    <definedName name="_xlnm.Print_Area" localSheetId="0">'p066 '!$A$1:$AT$119</definedName>
  </definedNames>
  <calcPr fullCalcOnLoad="1"/>
</workbook>
</file>

<file path=xl/sharedStrings.xml><?xml version="1.0" encoding="utf-8"?>
<sst xmlns="http://schemas.openxmlformats.org/spreadsheetml/2006/main" count="289" uniqueCount="155">
  <si>
    <t>Ｄ</t>
  </si>
  <si>
    <t>Ｅ</t>
  </si>
  <si>
    <t>Ｆ</t>
  </si>
  <si>
    <t>高 等 学 校 （ 本 科 ）</t>
  </si>
  <si>
    <t>区　　分</t>
  </si>
  <si>
    <t>卒  業  者  数</t>
  </si>
  <si>
    <t>高等専門</t>
  </si>
  <si>
    <t xml:space="preserve"> 　進 学 者</t>
  </si>
  <si>
    <t>全 日 制</t>
  </si>
  <si>
    <t>学　　校</t>
  </si>
  <si>
    <t>専修学校</t>
  </si>
  <si>
    <t>各種学校</t>
  </si>
  <si>
    <t>就職者</t>
  </si>
  <si>
    <t>総 数</t>
  </si>
  <si>
    <t>男</t>
  </si>
  <si>
    <t>女</t>
  </si>
  <si>
    <t>（％）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</si>
  <si>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</si>
  <si>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</si>
  <si>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</si>
  <si>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</si>
  <si>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</si>
  <si>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</si>
  <si>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</si>
  <si>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</si>
  <si>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</si>
  <si>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</si>
  <si>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</si>
  <si>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</si>
  <si>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</si>
  <si>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</si>
  <si>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</si>
  <si>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</si>
  <si>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</si>
  <si>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</si>
  <si>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</si>
  <si>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</si>
  <si>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</si>
  <si>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</si>
  <si>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</si>
  <si>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</si>
  <si>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</si>
  <si>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</si>
  <si>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</si>
  <si>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</si>
  <si>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</si>
  <si>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</si>
  <si>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</si>
  <si>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</si>
  <si>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</si>
  <si>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</si>
  <si>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</si>
  <si>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</si>
  <si>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</si>
  <si>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</si>
  <si>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</si>
  <si>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</si>
  <si>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吹上町</t>
  </si>
  <si>
    <t>三芳町</t>
  </si>
  <si>
    <t>毛呂山町</t>
  </si>
  <si>
    <t>越生町</t>
  </si>
  <si>
    <t>名栗村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</si>
  <si>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</si>
  <si>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</si>
  <si>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</si>
  <si>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</si>
  <si>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</si>
  <si>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</si>
  <si>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</si>
  <si>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皆野町</t>
  </si>
  <si>
    <t>長瀞町</t>
  </si>
  <si>
    <t>吉田町</t>
  </si>
  <si>
    <t>小鹿野町</t>
  </si>
  <si>
    <t>両神村</t>
  </si>
  <si>
    <t>大滝村</t>
  </si>
  <si>
    <t>荒川村</t>
  </si>
  <si>
    <t>東秩父村</t>
  </si>
  <si>
    <t>児玉町</t>
  </si>
  <si>
    <t>神川町</t>
  </si>
  <si>
    <t>神泉村</t>
  </si>
  <si>
    <t>上里町</t>
  </si>
  <si>
    <t>江南町</t>
  </si>
  <si>
    <t>妻沼町</t>
  </si>
  <si>
    <t>岡部町</t>
  </si>
  <si>
    <t>川本町</t>
  </si>
  <si>
    <t>花園町</t>
  </si>
  <si>
    <t>寄居町</t>
  </si>
  <si>
    <t>南河原村</t>
  </si>
  <si>
    <t>北川辺町</t>
  </si>
  <si>
    <t>大利根町</t>
  </si>
  <si>
    <t>白岡町</t>
  </si>
  <si>
    <t>菖蒲町</t>
  </si>
  <si>
    <t>鷲宮町</t>
  </si>
  <si>
    <t>杉戸町</t>
  </si>
  <si>
    <t>松伏町</t>
  </si>
  <si>
    <t>庄和町</t>
  </si>
  <si>
    <t>中学校</t>
  </si>
  <si>
    <t>第１７表　　市　　町　　村　　別　　進　　路　　別　</t>
  </si>
  <si>
    <t>　卒　　業　　者　　数</t>
  </si>
  <si>
    <t>Ａ　高 等 学 校 等 進 学 者 （就職進学者を含む）</t>
  </si>
  <si>
    <t>定 時 制</t>
  </si>
  <si>
    <t>通 信 制</t>
  </si>
  <si>
    <t>さいたま市</t>
  </si>
  <si>
    <t>北足立郡</t>
  </si>
  <si>
    <t>伊奈町</t>
  </si>
  <si>
    <t>Ｂ 専修学校</t>
  </si>
  <si>
    <t>Ｇ</t>
  </si>
  <si>
    <t>左記Ａのうち他県への  進  学  者   （ 再 掲 ）</t>
  </si>
  <si>
    <t xml:space="preserve">  左記Ａ･Ｂ･Ｃ･Ｄのうち  </t>
  </si>
  <si>
    <t>Ａの進学率</t>
  </si>
  <si>
    <t>就 職 率</t>
  </si>
  <si>
    <t>公共職業</t>
  </si>
  <si>
    <t>死亡・ 不　詳</t>
  </si>
  <si>
    <t xml:space="preserve"> 就職している者（再掲）</t>
  </si>
  <si>
    <t>能力開発</t>
  </si>
  <si>
    <t>Ａの　うち</t>
  </si>
  <si>
    <t>通信制課程を除　く</t>
  </si>
  <si>
    <t>（一般課程）</t>
  </si>
  <si>
    <t>平成14年３月</t>
  </si>
  <si>
    <t>平成15年３月</t>
  </si>
  <si>
    <t>入間郡　  　</t>
  </si>
  <si>
    <t>大井町</t>
  </si>
  <si>
    <t xml:space="preserve">比企郡 </t>
  </si>
  <si>
    <t>滑川町</t>
  </si>
  <si>
    <t>秩父郡</t>
  </si>
  <si>
    <t>横瀬町</t>
  </si>
  <si>
    <t xml:space="preserve">児玉郡 </t>
  </si>
  <si>
    <t>美里町</t>
  </si>
  <si>
    <t>大里郡  　　</t>
  </si>
  <si>
    <t>大里町</t>
  </si>
  <si>
    <t>北埼玉郡  　　</t>
  </si>
  <si>
    <t>騎西町</t>
  </si>
  <si>
    <t>川里町</t>
  </si>
  <si>
    <t>南埼玉郡  　　</t>
  </si>
  <si>
    <t>宮代町</t>
  </si>
  <si>
    <t>北葛飾郡  　　</t>
  </si>
  <si>
    <t>栗橋町</t>
  </si>
  <si>
    <t>全日制</t>
  </si>
  <si>
    <t>定時制</t>
  </si>
  <si>
    <t>中等教育学校</t>
  </si>
  <si>
    <t>後期課程(本科)</t>
  </si>
  <si>
    <t xml:space="preserve">Ｃ 専修学校(一般課程) </t>
  </si>
  <si>
    <t>　 等入学者(就職して</t>
  </si>
  <si>
    <t>　 入学した者を含む)</t>
  </si>
  <si>
    <t>左記以外  の者</t>
  </si>
  <si>
    <t xml:space="preserve"> (高等課程)</t>
  </si>
  <si>
    <t xml:space="preserve"> (就職進学</t>
  </si>
  <si>
    <t xml:space="preserve"> 　者を含む)</t>
  </si>
  <si>
    <t>Ｂの  うち</t>
  </si>
  <si>
    <t>Ｃの  うち</t>
  </si>
  <si>
    <t>Ｄの  うち</t>
  </si>
  <si>
    <t>施 設 等</t>
  </si>
  <si>
    <t>入 学 者</t>
  </si>
  <si>
    <t>盲・聾・養護学校 高等部　（本 科）</t>
  </si>
  <si>
    <t>　卒　　業　　者　　数    （　つ　 づ 　き　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</si>
</sst>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.0;;\-"/>
  </numFmts>
  <fonts count="9">
    <font>
      <sz val="11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明朝"/>
      <family val="1"/>
    </font>
    <font>
      <sz val="9"/>
      <name val="明朝"/>
      <family val="1"/>
    </font>
    <font>
      <sz val="10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30">
    <xf numFmtId="0" fontId="0" fillId="0" borderId="0" xfId="0" applyAlignment="1">
      <alignment vertical="center"/>
    </xf>
    <xf numFmtId="176" fontId="2" fillId="0" borderId="0" xfId="21" applyNumberFormat="1" applyFont="1" applyFill="1" applyAlignment="1">
      <alignment/>
      <protection/>
    </xf>
    <xf numFmtId="176" fontId="5" fillId="0" borderId="0" xfId="21" applyNumberFormat="1" applyFont="1" applyFill="1" applyAlignment="1">
      <alignment/>
      <protection/>
    </xf>
    <xf numFmtId="176" fontId="5" fillId="0" borderId="0" xfId="21" applyNumberFormat="1" applyFont="1" applyFill="1">
      <alignment/>
      <protection/>
    </xf>
    <xf numFmtId="176" fontId="2" fillId="0" borderId="0" xfId="21" applyNumberFormat="1" applyFont="1" applyFill="1">
      <alignment/>
      <protection/>
    </xf>
    <xf numFmtId="177" fontId="2" fillId="0" borderId="0" xfId="21" applyNumberFormat="1" applyFont="1" applyFill="1" applyAlignment="1">
      <alignment horizontal="right"/>
      <protection/>
    </xf>
    <xf numFmtId="176" fontId="5" fillId="0" borderId="1" xfId="21" applyNumberFormat="1" applyFont="1" applyFill="1" applyBorder="1" applyAlignment="1">
      <alignment horizontal="distributed" vertical="center"/>
      <protection/>
    </xf>
    <xf numFmtId="176" fontId="5" fillId="0" borderId="1" xfId="21" applyNumberFormat="1" applyFont="1" applyFill="1" applyBorder="1" applyAlignment="1">
      <alignment vertical="center"/>
      <protection/>
    </xf>
    <xf numFmtId="176" fontId="2" fillId="0" borderId="1" xfId="21" applyNumberFormat="1" applyFont="1" applyFill="1" applyBorder="1" applyAlignment="1">
      <alignment vertical="center"/>
      <protection/>
    </xf>
    <xf numFmtId="176" fontId="2" fillId="0" borderId="1" xfId="21" applyNumberFormat="1" applyFont="1" applyFill="1" applyBorder="1" applyAlignment="1">
      <alignment horizontal="right" vertical="center"/>
      <protection/>
    </xf>
    <xf numFmtId="177" fontId="5" fillId="0" borderId="1" xfId="21" applyNumberFormat="1" applyFont="1" applyFill="1" applyBorder="1" applyAlignment="1">
      <alignment vertical="center"/>
      <protection/>
    </xf>
    <xf numFmtId="176" fontId="5" fillId="0" borderId="0" xfId="21" applyNumberFormat="1" applyFont="1" applyFill="1" applyBorder="1">
      <alignment/>
      <protection/>
    </xf>
    <xf numFmtId="176" fontId="5" fillId="0" borderId="2" xfId="21" applyNumberFormat="1" applyFont="1" applyFill="1" applyBorder="1">
      <alignment/>
      <protection/>
    </xf>
    <xf numFmtId="176" fontId="5" fillId="0" borderId="0" xfId="21" applyNumberFormat="1" applyFont="1" applyFill="1" applyBorder="1" applyAlignment="1">
      <alignment horizontal="centerContinuous"/>
      <protection/>
    </xf>
    <xf numFmtId="176" fontId="5" fillId="0" borderId="2" xfId="21" applyNumberFormat="1" applyFont="1" applyFill="1" applyBorder="1" applyAlignment="1">
      <alignment horizontal="centerContinuous"/>
      <protection/>
    </xf>
    <xf numFmtId="176" fontId="5" fillId="0" borderId="1" xfId="21" applyNumberFormat="1" applyFont="1" applyFill="1" applyBorder="1" applyAlignment="1">
      <alignment/>
      <protection/>
    </xf>
    <xf numFmtId="176" fontId="5" fillId="0" borderId="3" xfId="21" applyNumberFormat="1" applyFont="1" applyFill="1" applyBorder="1" applyAlignment="1">
      <alignment/>
      <protection/>
    </xf>
    <xf numFmtId="176" fontId="5" fillId="0" borderId="3" xfId="21" applyNumberFormat="1" applyFont="1" applyFill="1" applyBorder="1" applyAlignment="1">
      <alignment horizontal="center" vertical="center"/>
      <protection/>
    </xf>
    <xf numFmtId="176" fontId="5" fillId="0" borderId="0" xfId="21" applyNumberFormat="1" applyFont="1" applyFill="1" applyBorder="1" applyAlignment="1" applyProtection="1">
      <alignment horizontal="distributed"/>
      <protection locked="0"/>
    </xf>
    <xf numFmtId="176" fontId="5" fillId="0" borderId="2" xfId="21" applyNumberFormat="1" applyFont="1" applyFill="1" applyBorder="1" applyAlignment="1" applyProtection="1">
      <alignment horizontal="centerContinuous"/>
      <protection locked="0"/>
    </xf>
    <xf numFmtId="176" fontId="5" fillId="0" borderId="0" xfId="21" applyNumberFormat="1" applyFont="1" applyFill="1" applyBorder="1" applyAlignment="1">
      <alignment/>
      <protection/>
    </xf>
    <xf numFmtId="176" fontId="5" fillId="0" borderId="0" xfId="21" applyNumberFormat="1" applyFont="1" applyFill="1" applyBorder="1" applyProtection="1">
      <alignment/>
      <protection locked="0"/>
    </xf>
    <xf numFmtId="176" fontId="5" fillId="0" borderId="0" xfId="21" applyNumberFormat="1" applyFont="1" applyFill="1" applyProtection="1">
      <alignment/>
      <protection locked="0"/>
    </xf>
    <xf numFmtId="176" fontId="5" fillId="0" borderId="0" xfId="21" applyNumberFormat="1" applyFont="1" applyFill="1" applyBorder="1" applyAlignment="1">
      <alignment horizontal="distributed"/>
      <protection/>
    </xf>
    <xf numFmtId="176" fontId="5" fillId="0" borderId="2" xfId="21" applyNumberFormat="1" applyFont="1" applyFill="1" applyBorder="1" applyAlignment="1">
      <alignment horizontal="distributed"/>
      <protection/>
    </xf>
    <xf numFmtId="176" fontId="7" fillId="0" borderId="0" xfId="21" applyNumberFormat="1" applyFont="1" applyFill="1" applyBorder="1" applyAlignment="1">
      <alignment horizontal="distributed"/>
      <protection/>
    </xf>
    <xf numFmtId="176" fontId="5" fillId="0" borderId="1" xfId="21" applyNumberFormat="1" applyFont="1" applyFill="1" applyBorder="1" applyAlignment="1">
      <alignment horizontal="distributed" vertical="top"/>
      <protection/>
    </xf>
    <xf numFmtId="176" fontId="5" fillId="0" borderId="3" xfId="21" applyNumberFormat="1" applyFont="1" applyFill="1" applyBorder="1" applyAlignment="1">
      <alignment horizontal="distributed" vertical="top"/>
      <protection/>
    </xf>
    <xf numFmtId="176" fontId="5" fillId="0" borderId="1" xfId="21" applyNumberFormat="1" applyFont="1" applyFill="1" applyBorder="1" applyAlignment="1">
      <alignment vertical="top"/>
      <protection/>
    </xf>
    <xf numFmtId="176" fontId="5" fillId="0" borderId="4" xfId="21" applyNumberFormat="1" applyFont="1" applyFill="1" applyBorder="1" applyAlignment="1">
      <alignment horizontal="centerContinuous" vertical="center"/>
      <protection/>
    </xf>
    <xf numFmtId="176" fontId="5" fillId="0" borderId="2" xfId="21" applyNumberFormat="1" applyFont="1" applyFill="1" applyBorder="1" applyAlignment="1">
      <alignment horizontal="centerContinuous" vertical="center"/>
      <protection/>
    </xf>
    <xf numFmtId="176" fontId="5" fillId="0" borderId="0" xfId="21" applyNumberFormat="1" applyFont="1" applyFill="1" applyBorder="1" applyAlignment="1">
      <alignment horizontal="centerContinuous" vertical="center"/>
      <protection/>
    </xf>
    <xf numFmtId="176" fontId="5" fillId="0" borderId="0" xfId="21" applyNumberFormat="1" applyFont="1" applyFill="1" applyAlignment="1">
      <alignment horizontal="centerContinuous" vertical="center"/>
      <protection/>
    </xf>
    <xf numFmtId="176" fontId="5" fillId="0" borderId="5" xfId="21" applyNumberFormat="1" applyFont="1" applyFill="1" applyBorder="1" applyAlignment="1">
      <alignment horizontal="center" vertical="center"/>
      <protection/>
    </xf>
    <xf numFmtId="176" fontId="5" fillId="0" borderId="6" xfId="21" applyNumberFormat="1" applyFont="1" applyFill="1" applyBorder="1" applyAlignment="1">
      <alignment horizontal="center" vertical="center"/>
      <protection/>
    </xf>
    <xf numFmtId="176" fontId="5" fillId="0" borderId="0" xfId="21" applyNumberFormat="1" applyFont="1" applyFill="1" applyAlignment="1" applyProtection="1">
      <alignment horizontal="center"/>
      <protection locked="0"/>
    </xf>
    <xf numFmtId="177" fontId="5" fillId="0" borderId="0" xfId="21" applyNumberFormat="1" applyFont="1" applyFill="1">
      <alignment/>
      <protection/>
    </xf>
    <xf numFmtId="177" fontId="5" fillId="0" borderId="0" xfId="21" applyNumberFormat="1" applyFont="1" applyFill="1" applyBorder="1">
      <alignment/>
      <protection/>
    </xf>
    <xf numFmtId="176" fontId="5" fillId="0" borderId="1" xfId="21" applyNumberFormat="1" applyFont="1" applyFill="1" applyBorder="1" applyAlignment="1" applyProtection="1">
      <alignment vertical="top"/>
      <protection locked="0"/>
    </xf>
    <xf numFmtId="176" fontId="5" fillId="0" borderId="4" xfId="21" applyNumberFormat="1" applyFont="1" applyFill="1" applyBorder="1">
      <alignment/>
      <protection/>
    </xf>
    <xf numFmtId="176" fontId="5" fillId="0" borderId="7" xfId="21" applyNumberFormat="1" applyFont="1" applyFill="1" applyBorder="1">
      <alignment/>
      <protection/>
    </xf>
    <xf numFmtId="176" fontId="7" fillId="0" borderId="0" xfId="20" applyNumberFormat="1" applyFont="1" applyFill="1" applyBorder="1" applyAlignment="1">
      <alignment horizontal="distributed"/>
      <protection/>
    </xf>
    <xf numFmtId="176" fontId="5" fillId="0" borderId="2" xfId="20" applyNumberFormat="1" applyFont="1" applyFill="1" applyBorder="1" applyAlignment="1">
      <alignment horizontal="distributed" vertical="center"/>
      <protection/>
    </xf>
    <xf numFmtId="176" fontId="5" fillId="0" borderId="0" xfId="20" applyNumberFormat="1" applyFont="1" applyFill="1" applyBorder="1" applyAlignment="1">
      <alignment horizontal="center" vertical="center"/>
      <protection/>
    </xf>
    <xf numFmtId="176" fontId="5" fillId="0" borderId="0" xfId="20" applyNumberFormat="1" applyFont="1" applyFill="1" applyBorder="1" applyAlignment="1">
      <alignment horizontal="distributed"/>
      <protection/>
    </xf>
    <xf numFmtId="176" fontId="5" fillId="0" borderId="2" xfId="20" applyNumberFormat="1" applyFont="1" applyFill="1" applyBorder="1" applyAlignment="1">
      <alignment horizontal="distributed"/>
      <protection/>
    </xf>
    <xf numFmtId="176" fontId="5" fillId="0" borderId="0" xfId="20" applyNumberFormat="1" applyFont="1" applyFill="1" applyBorder="1">
      <alignment/>
      <protection/>
    </xf>
    <xf numFmtId="176" fontId="5" fillId="0" borderId="0" xfId="20" applyNumberFormat="1" applyFont="1" applyFill="1" applyBorder="1" applyAlignment="1">
      <alignment/>
      <protection/>
    </xf>
    <xf numFmtId="176" fontId="5" fillId="0" borderId="1" xfId="20" applyNumberFormat="1" applyFont="1" applyFill="1" applyBorder="1" applyAlignment="1">
      <alignment horizontal="distributed" vertical="top"/>
      <protection/>
    </xf>
    <xf numFmtId="176" fontId="5" fillId="0" borderId="3" xfId="20" applyNumberFormat="1" applyFont="1" applyFill="1" applyBorder="1" applyAlignment="1">
      <alignment vertical="top"/>
      <protection/>
    </xf>
    <xf numFmtId="176" fontId="5" fillId="0" borderId="1" xfId="20" applyNumberFormat="1" applyFont="1" applyFill="1" applyBorder="1" applyAlignment="1">
      <alignment vertical="top"/>
      <protection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1" xfId="0" applyNumberFormat="1" applyFont="1" applyFill="1" applyBorder="1" applyAlignment="1">
      <alignment vertical="top"/>
    </xf>
    <xf numFmtId="176" fontId="5" fillId="0" borderId="1" xfId="0" applyNumberFormat="1" applyFont="1" applyFill="1" applyBorder="1" applyAlignment="1" applyProtection="1">
      <alignment vertical="top"/>
      <protection locked="0"/>
    </xf>
    <xf numFmtId="177" fontId="5" fillId="0" borderId="0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176" fontId="7" fillId="0" borderId="0" xfId="21" applyNumberFormat="1" applyFont="1" applyFill="1" applyBorder="1" applyAlignment="1" applyProtection="1">
      <alignment horizontal="distributed" vertical="center"/>
      <protection locked="0"/>
    </xf>
    <xf numFmtId="176" fontId="7" fillId="0" borderId="2" xfId="21" applyNumberFormat="1" applyFont="1" applyFill="1" applyBorder="1" applyAlignment="1" applyProtection="1">
      <alignment horizontal="centerContinuous" vertical="center"/>
      <protection locked="0"/>
    </xf>
    <xf numFmtId="176" fontId="7" fillId="0" borderId="0" xfId="21" applyNumberFormat="1" applyFont="1" applyFill="1" applyBorder="1" applyAlignment="1">
      <alignment vertical="center"/>
      <protection/>
    </xf>
    <xf numFmtId="177" fontId="7" fillId="0" borderId="0" xfId="0" applyNumberFormat="1" applyFont="1" applyFill="1" applyBorder="1" applyAlignment="1">
      <alignment vertical="center"/>
    </xf>
    <xf numFmtId="176" fontId="5" fillId="0" borderId="8" xfId="21" applyNumberFormat="1" applyFont="1" applyFill="1" applyBorder="1" applyAlignment="1">
      <alignment vertical="top"/>
      <protection/>
    </xf>
    <xf numFmtId="176" fontId="5" fillId="0" borderId="9" xfId="21" applyNumberFormat="1" applyFont="1" applyFill="1" applyBorder="1" applyAlignment="1">
      <alignment horizontal="center" vertical="center" shrinkToFit="1"/>
      <protection/>
    </xf>
    <xf numFmtId="176" fontId="5" fillId="0" borderId="10" xfId="21" applyNumberFormat="1" applyFont="1" applyFill="1" applyBorder="1" applyAlignment="1">
      <alignment horizontal="center" vertical="center"/>
      <protection/>
    </xf>
    <xf numFmtId="0" fontId="1" fillId="0" borderId="7" xfId="21" applyBorder="1" applyAlignment="1">
      <alignment horizontal="center" vertical="center"/>
      <protection/>
    </xf>
    <xf numFmtId="0" fontId="1" fillId="0" borderId="0" xfId="21" applyAlignment="1">
      <alignment horizontal="center" vertical="center"/>
      <protection/>
    </xf>
    <xf numFmtId="0" fontId="1" fillId="0" borderId="2" xfId="21" applyBorder="1" applyAlignment="1">
      <alignment horizontal="center" vertical="center"/>
      <protection/>
    </xf>
    <xf numFmtId="0" fontId="1" fillId="0" borderId="1" xfId="21" applyBorder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176" fontId="5" fillId="0" borderId="4" xfId="21" applyNumberFormat="1" applyFont="1" applyFill="1" applyBorder="1" applyAlignment="1">
      <alignment horizontal="center" vertical="center"/>
      <protection/>
    </xf>
    <xf numFmtId="0" fontId="1" fillId="0" borderId="10" xfId="21" applyBorder="1" applyAlignment="1">
      <alignment horizontal="center" vertical="center"/>
      <protection/>
    </xf>
    <xf numFmtId="0" fontId="1" fillId="0" borderId="11" xfId="21" applyBorder="1" applyAlignment="1">
      <alignment horizontal="center" vertical="center"/>
      <protection/>
    </xf>
    <xf numFmtId="0" fontId="1" fillId="0" borderId="8" xfId="21" applyBorder="1" applyAlignment="1">
      <alignment horizontal="center" vertical="center"/>
      <protection/>
    </xf>
    <xf numFmtId="176" fontId="5" fillId="0" borderId="9" xfId="21" applyNumberFormat="1" applyFont="1" applyFill="1" applyBorder="1" applyAlignment="1">
      <alignment horizontal="center" vertical="center"/>
      <protection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76" fontId="5" fillId="0" borderId="8" xfId="21" applyNumberFormat="1" applyFont="1" applyFill="1" applyBorder="1" applyAlignment="1">
      <alignment horizontal="distributed" vertical="center"/>
      <protection/>
    </xf>
    <xf numFmtId="0" fontId="1" fillId="0" borderId="3" xfId="21" applyBorder="1" applyAlignment="1">
      <alignment horizontal="distributed" vertical="center"/>
      <protection/>
    </xf>
    <xf numFmtId="176" fontId="5" fillId="0" borderId="4" xfId="21" applyNumberFormat="1" applyFont="1" applyFill="1" applyBorder="1" applyAlignment="1">
      <alignment horizontal="center" vertical="center" wrapText="1"/>
      <protection/>
    </xf>
    <xf numFmtId="0" fontId="5" fillId="0" borderId="7" xfId="21" applyFont="1" applyBorder="1" applyAlignment="1">
      <alignment horizontal="center" vertical="center" wrapText="1"/>
      <protection/>
    </xf>
    <xf numFmtId="0" fontId="5" fillId="0" borderId="11" xfId="21" applyFont="1" applyBorder="1" applyAlignment="1">
      <alignment horizontal="center" vertical="center" wrapText="1"/>
      <protection/>
    </xf>
    <xf numFmtId="0" fontId="5" fillId="0" borderId="2" xfId="21" applyFont="1" applyBorder="1" applyAlignment="1">
      <alignment horizontal="center" vertical="center" wrapText="1"/>
      <protection/>
    </xf>
    <xf numFmtId="0" fontId="5" fillId="0" borderId="8" xfId="21" applyFont="1" applyBorder="1" applyAlignment="1">
      <alignment horizontal="center" vertical="center" wrapText="1"/>
      <protection/>
    </xf>
    <xf numFmtId="0" fontId="5" fillId="0" borderId="3" xfId="21" applyFont="1" applyBorder="1" applyAlignment="1">
      <alignment horizontal="center" vertical="center" wrapText="1"/>
      <protection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5" fillId="0" borderId="11" xfId="21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176" fontId="5" fillId="0" borderId="8" xfId="21" applyNumberFormat="1" applyFont="1" applyFill="1" applyBorder="1" applyAlignment="1">
      <alignment horizontal="left" vertical="center"/>
      <protection/>
    </xf>
    <xf numFmtId="0" fontId="0" fillId="0" borderId="1" xfId="0" applyBorder="1" applyAlignment="1">
      <alignment vertical="center"/>
    </xf>
    <xf numFmtId="176" fontId="5" fillId="0" borderId="8" xfId="21" applyNumberFormat="1" applyFont="1" applyFill="1" applyBorder="1" applyAlignment="1">
      <alignment horizontal="center" vertical="center"/>
      <protection/>
    </xf>
    <xf numFmtId="176" fontId="6" fillId="0" borderId="11" xfId="21" applyNumberFormat="1" applyFont="1" applyFill="1" applyBorder="1" applyAlignment="1">
      <alignment horizontal="distributed" vertical="center"/>
      <protection/>
    </xf>
    <xf numFmtId="0" fontId="1" fillId="0" borderId="2" xfId="21" applyBorder="1" applyAlignment="1">
      <alignment horizontal="distributed" vertical="center"/>
      <protection/>
    </xf>
    <xf numFmtId="176" fontId="5" fillId="0" borderId="11" xfId="21" applyNumberFormat="1" applyFont="1" applyFill="1" applyBorder="1" applyAlignment="1">
      <alignment horizontal="distributed" vertical="center"/>
      <protection/>
    </xf>
    <xf numFmtId="0" fontId="1" fillId="0" borderId="7" xfId="21" applyBorder="1" applyAlignment="1">
      <alignment horizontal="center" vertical="center" wrapText="1"/>
      <protection/>
    </xf>
    <xf numFmtId="0" fontId="1" fillId="0" borderId="11" xfId="21" applyBorder="1" applyAlignment="1">
      <alignment horizontal="center" vertical="center" wrapText="1"/>
      <protection/>
    </xf>
    <xf numFmtId="0" fontId="1" fillId="0" borderId="2" xfId="21" applyBorder="1" applyAlignment="1">
      <alignment horizontal="center" vertical="center" wrapText="1"/>
      <protection/>
    </xf>
    <xf numFmtId="0" fontId="1" fillId="0" borderId="8" xfId="21" applyBorder="1" applyAlignment="1">
      <alignment horizontal="center" vertical="center" wrapText="1"/>
      <protection/>
    </xf>
    <xf numFmtId="0" fontId="1" fillId="0" borderId="3" xfId="21" applyBorder="1" applyAlignment="1">
      <alignment horizontal="center" vertical="center" wrapText="1"/>
      <protection/>
    </xf>
    <xf numFmtId="176" fontId="6" fillId="0" borderId="0" xfId="21" applyNumberFormat="1" applyFont="1" applyFill="1" applyBorder="1" applyAlignment="1">
      <alignment vertical="center"/>
      <protection/>
    </xf>
    <xf numFmtId="176" fontId="6" fillId="0" borderId="2" xfId="21" applyNumberFormat="1" applyFont="1" applyFill="1" applyBorder="1" applyAlignment="1">
      <alignment vertical="center"/>
      <protection/>
    </xf>
    <xf numFmtId="176" fontId="6" fillId="0" borderId="1" xfId="21" applyNumberFormat="1" applyFont="1" applyFill="1" applyBorder="1" applyAlignment="1">
      <alignment vertical="center"/>
      <protection/>
    </xf>
    <xf numFmtId="176" fontId="6" fillId="0" borderId="3" xfId="21" applyNumberFormat="1" applyFont="1" applyFill="1" applyBorder="1" applyAlignment="1">
      <alignment vertical="center"/>
      <protection/>
    </xf>
    <xf numFmtId="176" fontId="5" fillId="0" borderId="1" xfId="21" applyNumberFormat="1" applyFont="1" applyFill="1" applyBorder="1" applyAlignment="1">
      <alignment horizontal="center" vertical="center" shrinkToFit="1"/>
      <protection/>
    </xf>
    <xf numFmtId="176" fontId="5" fillId="0" borderId="3" xfId="21" applyNumberFormat="1" applyFont="1" applyBorder="1" applyAlignment="1">
      <alignment horizontal="center" vertical="center" shrinkToFit="1"/>
      <protection/>
    </xf>
    <xf numFmtId="177" fontId="5" fillId="0" borderId="4" xfId="21" applyNumberFormat="1" applyFont="1" applyFill="1" applyBorder="1" applyAlignment="1">
      <alignment horizontal="center" vertical="distributed" wrapText="1"/>
      <protection/>
    </xf>
    <xf numFmtId="177" fontId="5" fillId="0" borderId="11" xfId="21" applyNumberFormat="1" applyFont="1" applyFill="1" applyBorder="1" applyAlignment="1">
      <alignment horizontal="center" vertical="distributed" wrapText="1"/>
      <protection/>
    </xf>
    <xf numFmtId="177" fontId="5" fillId="0" borderId="8" xfId="21" applyNumberFormat="1" applyFont="1" applyFill="1" applyBorder="1" applyAlignment="1">
      <alignment horizontal="center" vertical="distributed" wrapText="1"/>
      <protection/>
    </xf>
    <xf numFmtId="176" fontId="6" fillId="0" borderId="12" xfId="21" applyNumberFormat="1" applyFont="1" applyFill="1" applyBorder="1" applyAlignment="1">
      <alignment horizontal="center" vertical="center" wrapText="1"/>
      <protection/>
    </xf>
    <xf numFmtId="0" fontId="1" fillId="0" borderId="13" xfId="21" applyBorder="1" applyAlignment="1">
      <alignment horizontal="center" vertical="center" wrapText="1"/>
      <protection/>
    </xf>
    <xf numFmtId="0" fontId="1" fillId="0" borderId="14" xfId="21" applyBorder="1" applyAlignment="1">
      <alignment horizontal="center" vertical="center" wrapText="1"/>
      <protection/>
    </xf>
    <xf numFmtId="176" fontId="5" fillId="0" borderId="11" xfId="21" applyNumberFormat="1" applyFont="1" applyFill="1" applyBorder="1" applyAlignment="1">
      <alignment horizontal="center" vertical="center"/>
      <protection/>
    </xf>
    <xf numFmtId="176" fontId="5" fillId="0" borderId="11" xfId="21" applyNumberFormat="1" applyFont="1" applyFill="1" applyBorder="1" applyAlignment="1">
      <alignment horizontal="center" vertical="center" wrapText="1"/>
      <protection/>
    </xf>
    <xf numFmtId="176" fontId="5" fillId="0" borderId="7" xfId="21" applyNumberFormat="1" applyFont="1" applyFill="1" applyBorder="1" applyAlignment="1">
      <alignment horizontal="center" vertical="center"/>
      <protection/>
    </xf>
    <xf numFmtId="176" fontId="5" fillId="0" borderId="0" xfId="21" applyNumberFormat="1" applyFont="1" applyFill="1" applyBorder="1" applyAlignment="1">
      <alignment horizontal="center" vertical="center"/>
      <protection/>
    </xf>
    <xf numFmtId="176" fontId="5" fillId="0" borderId="2" xfId="21" applyNumberFormat="1" applyFont="1" applyFill="1" applyBorder="1" applyAlignment="1">
      <alignment horizontal="center" vertical="center"/>
      <protection/>
    </xf>
    <xf numFmtId="176" fontId="5" fillId="0" borderId="1" xfId="21" applyNumberFormat="1" applyFont="1" applyFill="1" applyBorder="1" applyAlignment="1">
      <alignment horizontal="center" vertical="center"/>
      <protection/>
    </xf>
    <xf numFmtId="176" fontId="5" fillId="0" borderId="3" xfId="21" applyNumberFormat="1" applyFont="1" applyFill="1" applyBorder="1" applyAlignment="1">
      <alignment horizontal="center" vertical="center"/>
      <protection/>
    </xf>
    <xf numFmtId="176" fontId="5" fillId="0" borderId="5" xfId="21" applyNumberFormat="1" applyFont="1" applyFill="1" applyBorder="1" applyAlignment="1">
      <alignment horizontal="center" vertical="center"/>
      <protection/>
    </xf>
    <xf numFmtId="176" fontId="5" fillId="0" borderId="6" xfId="21" applyNumberFormat="1" applyFont="1" applyFill="1" applyBorder="1" applyAlignment="1">
      <alignment horizontal="center" vertical="center"/>
      <protection/>
    </xf>
    <xf numFmtId="176" fontId="6" fillId="0" borderId="10" xfId="21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176" fontId="5" fillId="0" borderId="4" xfId="21" applyNumberFormat="1" applyFont="1" applyFill="1" applyBorder="1" applyAlignment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066 " xfId="20"/>
    <cellStyle name="標準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9"/>
  <sheetViews>
    <sheetView tabSelected="1" workbookViewId="0" topLeftCell="A1">
      <pane xSplit="2" ySplit="10" topLeftCell="V5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C57" sqref="AC57"/>
    </sheetView>
  </sheetViews>
  <sheetFormatPr defaultColWidth="9.00390625" defaultRowHeight="13.5"/>
  <cols>
    <col min="1" max="1" width="11.625" style="0" customWidth="1"/>
    <col min="2" max="2" width="0.12890625" style="0" customWidth="1"/>
    <col min="3" max="3" width="6.50390625" style="0" customWidth="1"/>
    <col min="4" max="4" width="6.625" style="0" customWidth="1"/>
    <col min="5" max="5" width="6.50390625" style="0" customWidth="1"/>
    <col min="6" max="7" width="6.25390625" style="0" customWidth="1"/>
    <col min="8" max="11" width="4.875" style="0" customWidth="1"/>
    <col min="12" max="15" width="3.125" style="0" customWidth="1"/>
    <col min="16" max="17" width="3.75390625" style="0" customWidth="1"/>
    <col min="18" max="19" width="4.375" style="0" customWidth="1"/>
    <col min="20" max="21" width="5.375" style="0" customWidth="1"/>
    <col min="22" max="22" width="4.50390625" style="0" customWidth="1"/>
    <col min="23" max="25" width="4.375" style="0" customWidth="1"/>
    <col min="26" max="27" width="4.00390625" style="0" customWidth="1"/>
    <col min="28" max="28" width="4.375" style="0" customWidth="1"/>
    <col min="29" max="29" width="4.25390625" style="0" customWidth="1"/>
    <col min="30" max="31" width="4.375" style="0" customWidth="1"/>
    <col min="32" max="33" width="3.75390625" style="0" customWidth="1"/>
    <col min="34" max="35" width="5.625" style="0" customWidth="1"/>
    <col min="36" max="37" width="3.125" style="0" customWidth="1"/>
    <col min="38" max="38" width="3.00390625" style="0" customWidth="1"/>
    <col min="39" max="43" width="3.125" style="0" customWidth="1"/>
    <col min="44" max="45" width="5.625" style="0" customWidth="1"/>
    <col min="46" max="46" width="4.875" style="0" customWidth="1"/>
  </cols>
  <sheetData>
    <row r="1" spans="1:46" ht="13.5">
      <c r="A1" s="1" t="s">
        <v>96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4"/>
      <c r="AT1" s="5" t="s">
        <v>96</v>
      </c>
    </row>
    <row r="2" spans="1:42" ht="18.75" customHeight="1">
      <c r="A2" s="6"/>
      <c r="B2" s="6"/>
      <c r="C2" s="7"/>
      <c r="D2" s="7"/>
      <c r="E2" s="7"/>
      <c r="F2" s="7"/>
      <c r="H2" s="7"/>
      <c r="I2" s="7"/>
      <c r="J2" s="7"/>
      <c r="K2" s="8"/>
      <c r="L2" s="7"/>
      <c r="M2" s="7"/>
      <c r="N2" s="7"/>
      <c r="O2" s="7"/>
      <c r="P2" s="7"/>
      <c r="S2" s="7"/>
      <c r="T2" s="7"/>
      <c r="U2" s="9" t="s">
        <v>97</v>
      </c>
      <c r="V2" s="8" t="s">
        <v>98</v>
      </c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10"/>
    </row>
    <row r="3" spans="1:46" ht="13.5">
      <c r="A3" s="63" t="s">
        <v>4</v>
      </c>
      <c r="B3" s="64"/>
      <c r="C3" s="69" t="s">
        <v>5</v>
      </c>
      <c r="D3" s="70"/>
      <c r="E3" s="64"/>
      <c r="F3" s="73" t="s">
        <v>99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5"/>
      <c r="T3" s="127" t="s">
        <v>105</v>
      </c>
      <c r="U3" s="128"/>
      <c r="V3" s="124" t="s">
        <v>141</v>
      </c>
      <c r="W3" s="125"/>
      <c r="X3" s="125"/>
      <c r="Y3" s="126"/>
      <c r="Z3" s="29" t="s">
        <v>0</v>
      </c>
      <c r="AA3" s="30"/>
      <c r="AB3" s="31" t="s">
        <v>1</v>
      </c>
      <c r="AC3" s="30"/>
      <c r="AD3" s="32" t="s">
        <v>2</v>
      </c>
      <c r="AE3" s="30"/>
      <c r="AF3" s="32" t="s">
        <v>106</v>
      </c>
      <c r="AG3" s="30"/>
      <c r="AH3" s="78" t="s">
        <v>107</v>
      </c>
      <c r="AI3" s="98"/>
      <c r="AJ3" s="69" t="s">
        <v>108</v>
      </c>
      <c r="AK3" s="70"/>
      <c r="AL3" s="70"/>
      <c r="AM3" s="70"/>
      <c r="AN3" s="70"/>
      <c r="AO3" s="70"/>
      <c r="AP3" s="70"/>
      <c r="AQ3" s="64"/>
      <c r="AR3" s="69" t="s">
        <v>109</v>
      </c>
      <c r="AS3" s="64"/>
      <c r="AT3" s="109" t="s">
        <v>110</v>
      </c>
    </row>
    <row r="4" spans="1:46" ht="13.5">
      <c r="A4" s="65"/>
      <c r="B4" s="66"/>
      <c r="C4" s="71"/>
      <c r="D4" s="65"/>
      <c r="E4" s="66"/>
      <c r="F4" s="69" t="s">
        <v>3</v>
      </c>
      <c r="G4" s="70"/>
      <c r="H4" s="70"/>
      <c r="I4" s="70"/>
      <c r="J4" s="70"/>
      <c r="K4" s="64"/>
      <c r="L4" s="84" t="s">
        <v>139</v>
      </c>
      <c r="M4" s="85"/>
      <c r="N4" s="85"/>
      <c r="O4" s="86"/>
      <c r="P4" s="39"/>
      <c r="Q4" s="40"/>
      <c r="R4" s="78" t="s">
        <v>153</v>
      </c>
      <c r="S4" s="79"/>
      <c r="T4" s="90" t="s">
        <v>145</v>
      </c>
      <c r="U4" s="91"/>
      <c r="V4" s="103" t="s">
        <v>142</v>
      </c>
      <c r="W4" s="103"/>
      <c r="X4" s="103"/>
      <c r="Y4" s="104"/>
      <c r="Z4" s="95" t="s">
        <v>111</v>
      </c>
      <c r="AA4" s="96"/>
      <c r="AB4" s="115" t="s">
        <v>12</v>
      </c>
      <c r="AC4" s="66"/>
      <c r="AD4" s="116" t="s">
        <v>144</v>
      </c>
      <c r="AE4" s="100"/>
      <c r="AF4" s="116" t="s">
        <v>112</v>
      </c>
      <c r="AG4" s="100"/>
      <c r="AH4" s="99"/>
      <c r="AI4" s="100"/>
      <c r="AJ4" s="94" t="s">
        <v>113</v>
      </c>
      <c r="AK4" s="67"/>
      <c r="AL4" s="67"/>
      <c r="AM4" s="67"/>
      <c r="AN4" s="67"/>
      <c r="AO4" s="67"/>
      <c r="AP4" s="67"/>
      <c r="AQ4" s="68"/>
      <c r="AR4" s="71"/>
      <c r="AS4" s="66"/>
      <c r="AT4" s="110"/>
    </row>
    <row r="5" spans="1:46" ht="13.5">
      <c r="A5" s="65"/>
      <c r="B5" s="66"/>
      <c r="C5" s="71"/>
      <c r="D5" s="65"/>
      <c r="E5" s="66"/>
      <c r="F5" s="72"/>
      <c r="G5" s="67"/>
      <c r="H5" s="67"/>
      <c r="I5" s="67"/>
      <c r="J5" s="67"/>
      <c r="K5" s="68"/>
      <c r="L5" s="87" t="s">
        <v>140</v>
      </c>
      <c r="M5" s="88"/>
      <c r="N5" s="88"/>
      <c r="O5" s="89"/>
      <c r="P5" s="13" t="s">
        <v>6</v>
      </c>
      <c r="Q5" s="14"/>
      <c r="R5" s="80"/>
      <c r="S5" s="81"/>
      <c r="T5" s="90" t="s">
        <v>7</v>
      </c>
      <c r="U5" s="91"/>
      <c r="V5" s="105" t="s">
        <v>143</v>
      </c>
      <c r="W5" s="105"/>
      <c r="X5" s="105"/>
      <c r="Y5" s="106"/>
      <c r="Z5" s="95" t="s">
        <v>114</v>
      </c>
      <c r="AA5" s="96"/>
      <c r="AB5" s="71"/>
      <c r="AC5" s="66"/>
      <c r="AD5" s="99"/>
      <c r="AE5" s="100"/>
      <c r="AF5" s="99"/>
      <c r="AG5" s="100"/>
      <c r="AH5" s="99"/>
      <c r="AI5" s="100"/>
      <c r="AJ5" s="78" t="s">
        <v>115</v>
      </c>
      <c r="AK5" s="98"/>
      <c r="AL5" s="78" t="s">
        <v>148</v>
      </c>
      <c r="AM5" s="98"/>
      <c r="AN5" s="78" t="s">
        <v>149</v>
      </c>
      <c r="AO5" s="98"/>
      <c r="AP5" s="78" t="s">
        <v>150</v>
      </c>
      <c r="AQ5" s="98"/>
      <c r="AR5" s="3"/>
      <c r="AS5" s="112" t="s">
        <v>116</v>
      </c>
      <c r="AT5" s="110"/>
    </row>
    <row r="6" spans="1:46" ht="13.5">
      <c r="A6" s="65"/>
      <c r="B6" s="66"/>
      <c r="C6" s="71"/>
      <c r="D6" s="65"/>
      <c r="E6" s="66"/>
      <c r="F6" s="69" t="s">
        <v>8</v>
      </c>
      <c r="G6" s="64"/>
      <c r="H6" s="69" t="s">
        <v>100</v>
      </c>
      <c r="I6" s="64"/>
      <c r="J6" s="69" t="s">
        <v>101</v>
      </c>
      <c r="K6" s="64"/>
      <c r="L6" s="69" t="s">
        <v>137</v>
      </c>
      <c r="M6" s="64"/>
      <c r="N6" s="69" t="s">
        <v>138</v>
      </c>
      <c r="O6" s="64"/>
      <c r="P6" s="13" t="s">
        <v>9</v>
      </c>
      <c r="Q6" s="14"/>
      <c r="R6" s="80"/>
      <c r="S6" s="81"/>
      <c r="T6" s="90" t="s">
        <v>146</v>
      </c>
      <c r="U6" s="91"/>
      <c r="V6" s="31" t="s">
        <v>10</v>
      </c>
      <c r="W6" s="30"/>
      <c r="X6" s="69" t="s">
        <v>11</v>
      </c>
      <c r="Y6" s="64"/>
      <c r="Z6" s="97" t="s">
        <v>151</v>
      </c>
      <c r="AA6" s="96"/>
      <c r="AB6" s="71"/>
      <c r="AC6" s="66"/>
      <c r="AD6" s="99"/>
      <c r="AE6" s="100"/>
      <c r="AF6" s="99"/>
      <c r="AG6" s="100"/>
      <c r="AH6" s="99"/>
      <c r="AI6" s="100"/>
      <c r="AJ6" s="99"/>
      <c r="AK6" s="100"/>
      <c r="AL6" s="99"/>
      <c r="AM6" s="100"/>
      <c r="AN6" s="99"/>
      <c r="AO6" s="100"/>
      <c r="AP6" s="99"/>
      <c r="AQ6" s="100"/>
      <c r="AR6" s="12"/>
      <c r="AS6" s="113"/>
      <c r="AT6" s="110"/>
    </row>
    <row r="7" spans="1:46" ht="13.5">
      <c r="A7" s="65"/>
      <c r="B7" s="66"/>
      <c r="C7" s="72"/>
      <c r="D7" s="67"/>
      <c r="E7" s="68"/>
      <c r="F7" s="72"/>
      <c r="G7" s="68"/>
      <c r="H7" s="72"/>
      <c r="I7" s="68"/>
      <c r="J7" s="72"/>
      <c r="K7" s="68"/>
      <c r="L7" s="72"/>
      <c r="M7" s="68"/>
      <c r="N7" s="72"/>
      <c r="O7" s="68"/>
      <c r="P7" s="15"/>
      <c r="Q7" s="16"/>
      <c r="R7" s="82"/>
      <c r="S7" s="83"/>
      <c r="T7" s="92" t="s">
        <v>147</v>
      </c>
      <c r="U7" s="93"/>
      <c r="V7" s="107" t="s">
        <v>117</v>
      </c>
      <c r="W7" s="108"/>
      <c r="X7" s="72"/>
      <c r="Y7" s="68"/>
      <c r="Z7" s="76" t="s">
        <v>152</v>
      </c>
      <c r="AA7" s="77"/>
      <c r="AB7" s="72"/>
      <c r="AC7" s="68"/>
      <c r="AD7" s="101"/>
      <c r="AE7" s="102"/>
      <c r="AF7" s="101"/>
      <c r="AG7" s="102"/>
      <c r="AH7" s="101"/>
      <c r="AI7" s="102"/>
      <c r="AJ7" s="101"/>
      <c r="AK7" s="102"/>
      <c r="AL7" s="101"/>
      <c r="AM7" s="102"/>
      <c r="AN7" s="101"/>
      <c r="AO7" s="102"/>
      <c r="AP7" s="101"/>
      <c r="AQ7" s="102"/>
      <c r="AR7" s="16"/>
      <c r="AS7" s="114"/>
      <c r="AT7" s="111"/>
    </row>
    <row r="8" spans="1:46" ht="13.5">
      <c r="A8" s="67"/>
      <c r="B8" s="68"/>
      <c r="C8" s="17" t="s">
        <v>13</v>
      </c>
      <c r="D8" s="17" t="s">
        <v>14</v>
      </c>
      <c r="E8" s="17" t="s">
        <v>15</v>
      </c>
      <c r="F8" s="17" t="s">
        <v>14</v>
      </c>
      <c r="G8" s="17" t="s">
        <v>15</v>
      </c>
      <c r="H8" s="17" t="s">
        <v>14</v>
      </c>
      <c r="I8" s="17" t="s">
        <v>15</v>
      </c>
      <c r="J8" s="17" t="s">
        <v>14</v>
      </c>
      <c r="K8" s="17" t="s">
        <v>15</v>
      </c>
      <c r="L8" s="17" t="s">
        <v>14</v>
      </c>
      <c r="M8" s="17" t="s">
        <v>15</v>
      </c>
      <c r="N8" s="17" t="s">
        <v>14</v>
      </c>
      <c r="O8" s="17" t="s">
        <v>15</v>
      </c>
      <c r="P8" s="17" t="s">
        <v>14</v>
      </c>
      <c r="Q8" s="17" t="s">
        <v>15</v>
      </c>
      <c r="R8" s="17" t="s">
        <v>14</v>
      </c>
      <c r="S8" s="17" t="s">
        <v>15</v>
      </c>
      <c r="T8" s="17" t="s">
        <v>14</v>
      </c>
      <c r="U8" s="33" t="s">
        <v>15</v>
      </c>
      <c r="V8" s="34" t="s">
        <v>14</v>
      </c>
      <c r="W8" s="17" t="s">
        <v>15</v>
      </c>
      <c r="X8" s="17" t="s">
        <v>14</v>
      </c>
      <c r="Y8" s="17" t="s">
        <v>15</v>
      </c>
      <c r="Z8" s="17" t="s">
        <v>14</v>
      </c>
      <c r="AA8" s="17" t="s">
        <v>15</v>
      </c>
      <c r="AB8" s="17" t="s">
        <v>14</v>
      </c>
      <c r="AC8" s="17" t="s">
        <v>15</v>
      </c>
      <c r="AD8" s="17" t="s">
        <v>14</v>
      </c>
      <c r="AE8" s="17" t="s">
        <v>15</v>
      </c>
      <c r="AF8" s="17" t="s">
        <v>14</v>
      </c>
      <c r="AG8" s="17" t="s">
        <v>15</v>
      </c>
      <c r="AH8" s="17" t="s">
        <v>14</v>
      </c>
      <c r="AI8" s="17" t="s">
        <v>15</v>
      </c>
      <c r="AJ8" s="17" t="s">
        <v>14</v>
      </c>
      <c r="AK8" s="17" t="s">
        <v>15</v>
      </c>
      <c r="AL8" s="17" t="s">
        <v>14</v>
      </c>
      <c r="AM8" s="17" t="s">
        <v>15</v>
      </c>
      <c r="AN8" s="17" t="s">
        <v>14</v>
      </c>
      <c r="AO8" s="17" t="s">
        <v>15</v>
      </c>
      <c r="AP8" s="17" t="s">
        <v>14</v>
      </c>
      <c r="AQ8" s="17" t="s">
        <v>15</v>
      </c>
      <c r="AR8" s="17" t="s">
        <v>16</v>
      </c>
      <c r="AS8" s="17" t="s">
        <v>16</v>
      </c>
      <c r="AT8" s="62" t="s">
        <v>16</v>
      </c>
    </row>
    <row r="9" spans="1:46" ht="24" customHeight="1">
      <c r="A9" s="18" t="s">
        <v>118</v>
      </c>
      <c r="B9" s="19"/>
      <c r="C9" s="11">
        <v>69470</v>
      </c>
      <c r="D9" s="11">
        <v>35860</v>
      </c>
      <c r="E9" s="20">
        <v>33610</v>
      </c>
      <c r="F9" s="21">
        <v>33757</v>
      </c>
      <c r="G9" s="21">
        <v>32126</v>
      </c>
      <c r="H9" s="21">
        <v>455</v>
      </c>
      <c r="I9" s="21">
        <v>286</v>
      </c>
      <c r="J9" s="21">
        <v>332</v>
      </c>
      <c r="K9" s="21">
        <v>320</v>
      </c>
      <c r="L9" s="11">
        <v>0</v>
      </c>
      <c r="M9" s="11">
        <v>0</v>
      </c>
      <c r="N9" s="11">
        <v>0</v>
      </c>
      <c r="O9" s="11">
        <v>0</v>
      </c>
      <c r="P9" s="21">
        <v>76</v>
      </c>
      <c r="Q9" s="21">
        <v>12</v>
      </c>
      <c r="R9" s="22">
        <v>201</v>
      </c>
      <c r="S9" s="22">
        <v>110</v>
      </c>
      <c r="T9" s="22">
        <v>195</v>
      </c>
      <c r="U9" s="22">
        <v>161</v>
      </c>
      <c r="V9" s="21">
        <v>6</v>
      </c>
      <c r="W9" s="21">
        <v>8</v>
      </c>
      <c r="X9" s="21">
        <v>20</v>
      </c>
      <c r="Y9" s="21">
        <v>26</v>
      </c>
      <c r="Z9" s="21">
        <v>16</v>
      </c>
      <c r="AA9" s="21">
        <v>3</v>
      </c>
      <c r="AB9" s="21">
        <v>428</v>
      </c>
      <c r="AC9" s="21">
        <v>164</v>
      </c>
      <c r="AD9" s="21">
        <v>372</v>
      </c>
      <c r="AE9" s="22">
        <v>392</v>
      </c>
      <c r="AF9" s="22">
        <v>2</v>
      </c>
      <c r="AG9" s="22">
        <v>2</v>
      </c>
      <c r="AH9" s="22">
        <v>3699</v>
      </c>
      <c r="AI9" s="22">
        <v>3344</v>
      </c>
      <c r="AJ9" s="22">
        <v>32</v>
      </c>
      <c r="AK9" s="22">
        <v>3</v>
      </c>
      <c r="AL9" s="22">
        <v>1</v>
      </c>
      <c r="AM9" s="22">
        <v>0</v>
      </c>
      <c r="AN9" s="22">
        <v>0</v>
      </c>
      <c r="AO9" s="22">
        <v>1</v>
      </c>
      <c r="AP9" s="35">
        <v>0</v>
      </c>
      <c r="AQ9" s="35">
        <v>1</v>
      </c>
      <c r="AR9" s="36">
        <v>97.41615085648482</v>
      </c>
      <c r="AS9" s="36">
        <v>96.47761623722471</v>
      </c>
      <c r="AT9" s="36">
        <v>0.9054268029365193</v>
      </c>
    </row>
    <row r="10" spans="1:46" ht="24" customHeight="1">
      <c r="A10" s="57" t="s">
        <v>119</v>
      </c>
      <c r="B10" s="58"/>
      <c r="C10" s="59">
        <f>SUM(C11:C119)</f>
        <v>68384</v>
      </c>
      <c r="D10" s="59">
        <f>SUM(D11:D119)</f>
        <v>35542</v>
      </c>
      <c r="E10" s="59">
        <f aca="true" t="shared" si="0" ref="E10:O10">SUM(E11:E119)</f>
        <v>32842</v>
      </c>
      <c r="F10" s="59">
        <f t="shared" si="0"/>
        <v>33692</v>
      </c>
      <c r="G10" s="59">
        <f t="shared" si="0"/>
        <v>31318</v>
      </c>
      <c r="H10" s="59">
        <f t="shared" si="0"/>
        <v>369</v>
      </c>
      <c r="I10" s="59">
        <f t="shared" si="0"/>
        <v>316</v>
      </c>
      <c r="J10" s="59">
        <f t="shared" si="0"/>
        <v>313</v>
      </c>
      <c r="K10" s="59">
        <f t="shared" si="0"/>
        <v>411</v>
      </c>
      <c r="L10" s="59">
        <f t="shared" si="0"/>
        <v>0</v>
      </c>
      <c r="M10" s="59">
        <f t="shared" si="0"/>
        <v>0</v>
      </c>
      <c r="N10" s="59">
        <f t="shared" si="0"/>
        <v>0</v>
      </c>
      <c r="O10" s="59">
        <f t="shared" si="0"/>
        <v>1</v>
      </c>
      <c r="P10" s="59">
        <f aca="true" t="shared" si="1" ref="P10:AQ10">SUM(P11:P119)</f>
        <v>67</v>
      </c>
      <c r="Q10" s="59">
        <f t="shared" si="1"/>
        <v>6</v>
      </c>
      <c r="R10" s="59">
        <f t="shared" si="1"/>
        <v>196</v>
      </c>
      <c r="S10" s="59">
        <f t="shared" si="1"/>
        <v>133</v>
      </c>
      <c r="T10" s="59">
        <f t="shared" si="1"/>
        <v>116</v>
      </c>
      <c r="U10" s="59">
        <f t="shared" si="1"/>
        <v>118</v>
      </c>
      <c r="V10" s="59">
        <f t="shared" si="1"/>
        <v>4</v>
      </c>
      <c r="W10" s="59">
        <f t="shared" si="1"/>
        <v>7</v>
      </c>
      <c r="X10" s="59">
        <f t="shared" si="1"/>
        <v>9</v>
      </c>
      <c r="Y10" s="59">
        <f t="shared" si="1"/>
        <v>26</v>
      </c>
      <c r="Z10" s="59">
        <f t="shared" si="1"/>
        <v>14</v>
      </c>
      <c r="AA10" s="59">
        <f t="shared" si="1"/>
        <v>1</v>
      </c>
      <c r="AB10" s="59">
        <f t="shared" si="1"/>
        <v>359</v>
      </c>
      <c r="AC10" s="59">
        <f t="shared" si="1"/>
        <v>116</v>
      </c>
      <c r="AD10" s="59">
        <f t="shared" si="1"/>
        <v>402</v>
      </c>
      <c r="AE10" s="59">
        <f t="shared" si="1"/>
        <v>386</v>
      </c>
      <c r="AF10" s="59">
        <f t="shared" si="1"/>
        <v>1</v>
      </c>
      <c r="AG10" s="59">
        <f t="shared" si="1"/>
        <v>3</v>
      </c>
      <c r="AH10" s="59">
        <f t="shared" si="1"/>
        <v>3646</v>
      </c>
      <c r="AI10" s="59">
        <f t="shared" si="1"/>
        <v>3259</v>
      </c>
      <c r="AJ10" s="59">
        <f t="shared" si="1"/>
        <v>13</v>
      </c>
      <c r="AK10" s="59">
        <f t="shared" si="1"/>
        <v>8</v>
      </c>
      <c r="AL10" s="59">
        <f t="shared" si="1"/>
        <v>0</v>
      </c>
      <c r="AM10" s="59">
        <f t="shared" si="1"/>
        <v>0</v>
      </c>
      <c r="AN10" s="59">
        <f t="shared" si="1"/>
        <v>0</v>
      </c>
      <c r="AO10" s="59">
        <f t="shared" si="1"/>
        <v>0</v>
      </c>
      <c r="AP10" s="59">
        <f t="shared" si="1"/>
        <v>0</v>
      </c>
      <c r="AQ10" s="59">
        <f t="shared" si="1"/>
        <v>0</v>
      </c>
      <c r="AR10" s="60">
        <f>(F10+G10+H10+I10+J10+K10+L10+M10+N10+O10+P10+Q10+R10+S10)/C10*100</f>
        <v>97.71583996256435</v>
      </c>
      <c r="AS10" s="60">
        <f>(F10+G10+H10+I10+N10+O10+L10+M10+P10+Q10+R10+S10)/C10*100</f>
        <v>96.6571127749181</v>
      </c>
      <c r="AT10" s="60">
        <f>(AB10+AC10+AJ10+AK10+AL10+AM10+AN10+AO10+AP10+AQ10)/C10*100</f>
        <v>0.7253158633598502</v>
      </c>
    </row>
    <row r="11" spans="1:46" ht="16.5" customHeight="1">
      <c r="A11" s="23" t="s">
        <v>102</v>
      </c>
      <c r="B11" s="24"/>
      <c r="C11" s="11">
        <f>SUM(D11:E11)</f>
        <v>9744</v>
      </c>
      <c r="D11" s="20">
        <f>SUM(F11,H11,J11,L11,N11,P11,R11,T11,V11,X11,Z11,AB11,AD11,AF11)</f>
        <v>4979</v>
      </c>
      <c r="E11" s="20">
        <f>SUM(G11,I11,K11,M11,O11,Q11,S11,U11,W11,Y11,AA11,AC11,AE11,AG11)</f>
        <v>4765</v>
      </c>
      <c r="F11" s="11">
        <v>4751</v>
      </c>
      <c r="G11" s="11">
        <v>4553</v>
      </c>
      <c r="H11" s="11">
        <v>57</v>
      </c>
      <c r="I11" s="11">
        <v>47</v>
      </c>
      <c r="J11" s="11">
        <v>45</v>
      </c>
      <c r="K11" s="11">
        <v>58</v>
      </c>
      <c r="L11" s="11">
        <v>0</v>
      </c>
      <c r="M11" s="11">
        <v>0</v>
      </c>
      <c r="N11" s="11">
        <v>0</v>
      </c>
      <c r="O11" s="11">
        <v>0</v>
      </c>
      <c r="P11" s="11">
        <v>2</v>
      </c>
      <c r="Q11" s="11">
        <v>0</v>
      </c>
      <c r="R11" s="11">
        <v>28</v>
      </c>
      <c r="S11" s="11">
        <v>17</v>
      </c>
      <c r="T11" s="11">
        <v>25</v>
      </c>
      <c r="U11" s="11">
        <v>21</v>
      </c>
      <c r="V11" s="11">
        <v>0</v>
      </c>
      <c r="W11" s="11">
        <v>0</v>
      </c>
      <c r="X11" s="11">
        <v>2</v>
      </c>
      <c r="Y11" s="11">
        <v>3</v>
      </c>
      <c r="Z11" s="11">
        <v>2</v>
      </c>
      <c r="AA11" s="11">
        <v>0</v>
      </c>
      <c r="AB11" s="11">
        <v>23</v>
      </c>
      <c r="AC11" s="11">
        <v>12</v>
      </c>
      <c r="AD11" s="11">
        <v>44</v>
      </c>
      <c r="AE11" s="11">
        <v>54</v>
      </c>
      <c r="AF11" s="11">
        <v>0</v>
      </c>
      <c r="AG11" s="11">
        <v>0</v>
      </c>
      <c r="AH11" s="11">
        <v>570</v>
      </c>
      <c r="AI11" s="11">
        <v>575</v>
      </c>
      <c r="AJ11" s="11">
        <v>2</v>
      </c>
      <c r="AK11" s="11">
        <v>0</v>
      </c>
      <c r="AL11" s="21">
        <v>0</v>
      </c>
      <c r="AM11" s="11">
        <v>0</v>
      </c>
      <c r="AN11" s="21">
        <v>0</v>
      </c>
      <c r="AO11" s="21">
        <v>0</v>
      </c>
      <c r="AP11" s="21">
        <v>0</v>
      </c>
      <c r="AQ11" s="21">
        <v>0</v>
      </c>
      <c r="AR11" s="55">
        <f aca="true" t="shared" si="2" ref="AR11:AR51">(F11+G11+H11+I11+J11+K11+L11+M11+N11+O11+P11+Q11+R11+S11)/C11*100</f>
        <v>98.0911330049261</v>
      </c>
      <c r="AS11" s="55">
        <f aca="true" t="shared" si="3" ref="AS11:AS51">(F11+G11+H11+I11+N11+O11+L11+M11+P11+Q11+R11+S11)/C11*100</f>
        <v>97.03407224958949</v>
      </c>
      <c r="AT11" s="55">
        <f aca="true" t="shared" si="4" ref="AT11:AT51">(AB11+AC11+AJ11+AK11+AL11+AM11+AN11+AO11+AP11+AQ11)/C11*100</f>
        <v>0.3797208538587849</v>
      </c>
    </row>
    <row r="12" spans="1:46" ht="16.5" customHeight="1">
      <c r="A12" s="23" t="s">
        <v>17</v>
      </c>
      <c r="B12" s="24"/>
      <c r="C12" s="11">
        <f aca="true" t="shared" si="5" ref="C12:C54">SUM(D12:E12)</f>
        <v>3327</v>
      </c>
      <c r="D12" s="20">
        <f aca="true" t="shared" si="6" ref="D12:D54">SUM(F12,H12,J12,L12,N12,P12,R12,T12,V12,X12,Z12,AB12,AD12,AF12)</f>
        <v>1835</v>
      </c>
      <c r="E12" s="20">
        <f aca="true" t="shared" si="7" ref="E12:E54">SUM(G12,I12,K12,M12,O12,Q12,S12,U12,W12,Y12,AA12,AC12,AE12,AG12)</f>
        <v>1492</v>
      </c>
      <c r="F12" s="11">
        <v>1758</v>
      </c>
      <c r="G12" s="11">
        <v>1423</v>
      </c>
      <c r="H12" s="11">
        <v>10</v>
      </c>
      <c r="I12" s="11">
        <v>9</v>
      </c>
      <c r="J12" s="11">
        <v>18</v>
      </c>
      <c r="K12" s="11">
        <v>19</v>
      </c>
      <c r="L12" s="11">
        <v>0</v>
      </c>
      <c r="M12" s="11">
        <v>0</v>
      </c>
      <c r="N12" s="11">
        <v>0</v>
      </c>
      <c r="O12" s="11">
        <v>0</v>
      </c>
      <c r="P12" s="11">
        <v>4</v>
      </c>
      <c r="Q12" s="11">
        <v>1</v>
      </c>
      <c r="R12" s="11">
        <v>12</v>
      </c>
      <c r="S12" s="11">
        <v>14</v>
      </c>
      <c r="T12" s="11">
        <v>2</v>
      </c>
      <c r="U12" s="11">
        <v>2</v>
      </c>
      <c r="V12" s="11">
        <v>0</v>
      </c>
      <c r="W12" s="11">
        <v>1</v>
      </c>
      <c r="X12" s="11">
        <v>0</v>
      </c>
      <c r="Y12" s="11">
        <v>1</v>
      </c>
      <c r="Z12" s="11">
        <v>1</v>
      </c>
      <c r="AA12" s="11">
        <v>0</v>
      </c>
      <c r="AB12" s="11">
        <v>10</v>
      </c>
      <c r="AC12" s="11">
        <v>4</v>
      </c>
      <c r="AD12" s="11">
        <v>19</v>
      </c>
      <c r="AE12" s="11">
        <v>16</v>
      </c>
      <c r="AF12" s="11">
        <v>1</v>
      </c>
      <c r="AG12" s="11">
        <v>2</v>
      </c>
      <c r="AH12" s="11">
        <v>136</v>
      </c>
      <c r="AI12" s="11">
        <v>105</v>
      </c>
      <c r="AJ12" s="11">
        <v>1</v>
      </c>
      <c r="AK12" s="11">
        <v>2</v>
      </c>
      <c r="AL12" s="11">
        <v>0</v>
      </c>
      <c r="AM12" s="11">
        <v>0</v>
      </c>
      <c r="AN12" s="21">
        <v>0</v>
      </c>
      <c r="AO12" s="21">
        <v>0</v>
      </c>
      <c r="AP12" s="21">
        <v>0</v>
      </c>
      <c r="AQ12" s="21">
        <v>0</v>
      </c>
      <c r="AR12" s="55">
        <f t="shared" si="2"/>
        <v>98.22663059813645</v>
      </c>
      <c r="AS12" s="55">
        <f t="shared" si="3"/>
        <v>97.11451758340847</v>
      </c>
      <c r="AT12" s="55">
        <f t="shared" si="4"/>
        <v>0.510970844604749</v>
      </c>
    </row>
    <row r="13" spans="1:46" ht="16.5" customHeight="1">
      <c r="A13" s="23" t="s">
        <v>18</v>
      </c>
      <c r="B13" s="24"/>
      <c r="C13" s="11">
        <f t="shared" si="5"/>
        <v>1675</v>
      </c>
      <c r="D13" s="20">
        <f t="shared" si="6"/>
        <v>862</v>
      </c>
      <c r="E13" s="20">
        <f t="shared" si="7"/>
        <v>813</v>
      </c>
      <c r="F13" s="11">
        <v>827</v>
      </c>
      <c r="G13" s="11">
        <v>789</v>
      </c>
      <c r="H13" s="11">
        <v>8</v>
      </c>
      <c r="I13" s="11">
        <v>8</v>
      </c>
      <c r="J13" s="11">
        <v>2</v>
      </c>
      <c r="K13" s="11">
        <v>1</v>
      </c>
      <c r="L13" s="11">
        <v>0</v>
      </c>
      <c r="M13" s="11">
        <v>0</v>
      </c>
      <c r="N13" s="11">
        <v>0</v>
      </c>
      <c r="O13" s="11">
        <v>0</v>
      </c>
      <c r="P13" s="11">
        <v>3</v>
      </c>
      <c r="Q13" s="11">
        <v>0</v>
      </c>
      <c r="R13" s="11">
        <v>7</v>
      </c>
      <c r="S13" s="11">
        <v>3</v>
      </c>
      <c r="T13" s="11">
        <v>0</v>
      </c>
      <c r="U13" s="11">
        <v>4</v>
      </c>
      <c r="V13" s="11">
        <v>0</v>
      </c>
      <c r="W13" s="11">
        <v>0</v>
      </c>
      <c r="X13" s="11">
        <v>1</v>
      </c>
      <c r="Y13" s="11">
        <v>0</v>
      </c>
      <c r="Z13" s="11">
        <v>0</v>
      </c>
      <c r="AA13" s="11">
        <v>0</v>
      </c>
      <c r="AB13" s="11">
        <v>6</v>
      </c>
      <c r="AC13" s="11">
        <v>2</v>
      </c>
      <c r="AD13" s="11">
        <v>8</v>
      </c>
      <c r="AE13" s="11">
        <v>6</v>
      </c>
      <c r="AF13" s="11">
        <v>0</v>
      </c>
      <c r="AG13" s="11">
        <v>0</v>
      </c>
      <c r="AH13" s="11">
        <v>29</v>
      </c>
      <c r="AI13" s="11">
        <v>17</v>
      </c>
      <c r="AJ13" s="11">
        <v>0</v>
      </c>
      <c r="AK13" s="11">
        <v>1</v>
      </c>
      <c r="AL13" s="21">
        <v>0</v>
      </c>
      <c r="AM13" s="11">
        <v>0</v>
      </c>
      <c r="AN13" s="21">
        <v>0</v>
      </c>
      <c r="AO13" s="21">
        <v>0</v>
      </c>
      <c r="AP13" s="21">
        <v>0</v>
      </c>
      <c r="AQ13" s="21">
        <v>0</v>
      </c>
      <c r="AR13" s="55">
        <f t="shared" si="2"/>
        <v>98.38805970149254</v>
      </c>
      <c r="AS13" s="55">
        <f t="shared" si="3"/>
        <v>98.2089552238806</v>
      </c>
      <c r="AT13" s="55">
        <f t="shared" si="4"/>
        <v>0.5373134328358209</v>
      </c>
    </row>
    <row r="14" spans="1:46" ht="16.5" customHeight="1">
      <c r="A14" s="23" t="s">
        <v>19</v>
      </c>
      <c r="B14" s="24"/>
      <c r="C14" s="11">
        <f t="shared" si="5"/>
        <v>3776</v>
      </c>
      <c r="D14" s="20">
        <f t="shared" si="6"/>
        <v>1951</v>
      </c>
      <c r="E14" s="20">
        <f t="shared" si="7"/>
        <v>1825</v>
      </c>
      <c r="F14" s="11">
        <v>1789</v>
      </c>
      <c r="G14" s="11">
        <v>1713</v>
      </c>
      <c r="H14" s="11">
        <v>49</v>
      </c>
      <c r="I14" s="11">
        <v>29</v>
      </c>
      <c r="J14" s="11">
        <v>21</v>
      </c>
      <c r="K14" s="11">
        <v>25</v>
      </c>
      <c r="L14" s="11">
        <v>0</v>
      </c>
      <c r="M14" s="11">
        <v>0</v>
      </c>
      <c r="N14" s="11">
        <v>0</v>
      </c>
      <c r="O14" s="11">
        <v>0</v>
      </c>
      <c r="P14" s="11">
        <v>1</v>
      </c>
      <c r="Q14" s="11">
        <v>0</v>
      </c>
      <c r="R14" s="11">
        <v>11</v>
      </c>
      <c r="S14" s="11">
        <v>6</v>
      </c>
      <c r="T14" s="11">
        <v>11</v>
      </c>
      <c r="U14" s="11">
        <v>9</v>
      </c>
      <c r="V14" s="11">
        <v>2</v>
      </c>
      <c r="W14" s="11">
        <v>1</v>
      </c>
      <c r="X14" s="11">
        <v>1</v>
      </c>
      <c r="Y14" s="11">
        <v>2</v>
      </c>
      <c r="Z14" s="11">
        <v>0</v>
      </c>
      <c r="AA14" s="11">
        <v>0</v>
      </c>
      <c r="AB14" s="11">
        <v>31</v>
      </c>
      <c r="AC14" s="11">
        <v>14</v>
      </c>
      <c r="AD14" s="11">
        <v>35</v>
      </c>
      <c r="AE14" s="11">
        <v>26</v>
      </c>
      <c r="AF14" s="11">
        <v>0</v>
      </c>
      <c r="AG14" s="11">
        <v>0</v>
      </c>
      <c r="AH14" s="11">
        <v>304</v>
      </c>
      <c r="AI14" s="11">
        <v>314</v>
      </c>
      <c r="AJ14" s="11">
        <v>1</v>
      </c>
      <c r="AK14" s="11">
        <v>2</v>
      </c>
      <c r="AL14" s="21">
        <v>0</v>
      </c>
      <c r="AM14" s="11">
        <v>0</v>
      </c>
      <c r="AN14" s="21">
        <v>0</v>
      </c>
      <c r="AO14" s="21">
        <v>0</v>
      </c>
      <c r="AP14" s="21">
        <v>0</v>
      </c>
      <c r="AQ14" s="21">
        <v>0</v>
      </c>
      <c r="AR14" s="55">
        <f t="shared" si="2"/>
        <v>96.5042372881356</v>
      </c>
      <c r="AS14" s="55">
        <f t="shared" si="3"/>
        <v>95.28601694915254</v>
      </c>
      <c r="AT14" s="55">
        <f t="shared" si="4"/>
        <v>1.2711864406779663</v>
      </c>
    </row>
    <row r="15" spans="1:46" ht="16.5" customHeight="1">
      <c r="A15" s="23" t="s">
        <v>20</v>
      </c>
      <c r="B15" s="24"/>
      <c r="C15" s="11">
        <f t="shared" si="5"/>
        <v>1017</v>
      </c>
      <c r="D15" s="20">
        <f t="shared" si="6"/>
        <v>528</v>
      </c>
      <c r="E15" s="20">
        <f t="shared" si="7"/>
        <v>489</v>
      </c>
      <c r="F15" s="11">
        <v>500</v>
      </c>
      <c r="G15" s="11">
        <v>470</v>
      </c>
      <c r="H15" s="11">
        <v>12</v>
      </c>
      <c r="I15" s="11">
        <v>6</v>
      </c>
      <c r="J15" s="11">
        <v>2</v>
      </c>
      <c r="K15" s="11">
        <v>3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3</v>
      </c>
      <c r="S15" s="11">
        <v>1</v>
      </c>
      <c r="T15" s="11">
        <v>0</v>
      </c>
      <c r="U15" s="11">
        <v>2</v>
      </c>
      <c r="V15" s="11">
        <v>0</v>
      </c>
      <c r="W15" s="11">
        <v>0</v>
      </c>
      <c r="X15" s="11">
        <v>0</v>
      </c>
      <c r="Y15" s="11">
        <v>0</v>
      </c>
      <c r="Z15" s="11">
        <v>1</v>
      </c>
      <c r="AA15" s="11">
        <v>0</v>
      </c>
      <c r="AB15" s="11">
        <v>4</v>
      </c>
      <c r="AC15" s="11">
        <v>1</v>
      </c>
      <c r="AD15" s="11">
        <v>6</v>
      </c>
      <c r="AE15" s="11">
        <v>6</v>
      </c>
      <c r="AF15" s="11">
        <v>0</v>
      </c>
      <c r="AG15" s="11">
        <v>0</v>
      </c>
      <c r="AH15" s="11">
        <v>28</v>
      </c>
      <c r="AI15" s="11">
        <v>15</v>
      </c>
      <c r="AJ15" s="11">
        <v>0</v>
      </c>
      <c r="AK15" s="11">
        <v>0</v>
      </c>
      <c r="AL15" s="21">
        <v>0</v>
      </c>
      <c r="AM15" s="11">
        <v>0</v>
      </c>
      <c r="AN15" s="21">
        <v>0</v>
      </c>
      <c r="AO15" s="21">
        <v>0</v>
      </c>
      <c r="AP15" s="21">
        <v>0</v>
      </c>
      <c r="AQ15" s="21">
        <v>0</v>
      </c>
      <c r="AR15" s="55">
        <f t="shared" si="2"/>
        <v>98.03343166175024</v>
      </c>
      <c r="AS15" s="55">
        <f t="shared" si="3"/>
        <v>97.54178957718781</v>
      </c>
      <c r="AT15" s="55">
        <f t="shared" si="4"/>
        <v>0.4916420845624385</v>
      </c>
    </row>
    <row r="16" spans="1:46" ht="16.5" customHeight="1">
      <c r="A16" s="23" t="s">
        <v>21</v>
      </c>
      <c r="B16" s="24"/>
      <c r="C16" s="11">
        <f t="shared" si="5"/>
        <v>683</v>
      </c>
      <c r="D16" s="20">
        <f t="shared" si="6"/>
        <v>378</v>
      </c>
      <c r="E16" s="20">
        <f t="shared" si="7"/>
        <v>305</v>
      </c>
      <c r="F16" s="11">
        <v>366</v>
      </c>
      <c r="G16" s="11">
        <v>291</v>
      </c>
      <c r="H16" s="11">
        <v>0</v>
      </c>
      <c r="I16" s="11">
        <v>6</v>
      </c>
      <c r="J16" s="11">
        <v>1</v>
      </c>
      <c r="K16" s="11">
        <v>3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3</v>
      </c>
      <c r="T16" s="11">
        <v>3</v>
      </c>
      <c r="U16" s="11">
        <v>1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3</v>
      </c>
      <c r="AC16" s="11">
        <v>0</v>
      </c>
      <c r="AD16" s="11">
        <v>5</v>
      </c>
      <c r="AE16" s="11">
        <v>1</v>
      </c>
      <c r="AF16" s="11">
        <v>0</v>
      </c>
      <c r="AG16" s="11">
        <v>0</v>
      </c>
      <c r="AH16" s="11">
        <v>11</v>
      </c>
      <c r="AI16" s="11">
        <v>8</v>
      </c>
      <c r="AJ16" s="11">
        <v>0</v>
      </c>
      <c r="AK16" s="11">
        <v>0</v>
      </c>
      <c r="AL16" s="21">
        <v>0</v>
      </c>
      <c r="AM16" s="11">
        <v>0</v>
      </c>
      <c r="AN16" s="21">
        <v>0</v>
      </c>
      <c r="AO16" s="21">
        <v>0</v>
      </c>
      <c r="AP16" s="21">
        <v>0</v>
      </c>
      <c r="AQ16" s="21">
        <v>0</v>
      </c>
      <c r="AR16" s="55">
        <f t="shared" si="2"/>
        <v>98.09663250366032</v>
      </c>
      <c r="AS16" s="55">
        <f t="shared" si="3"/>
        <v>97.51098096632504</v>
      </c>
      <c r="AT16" s="55">
        <f t="shared" si="4"/>
        <v>0.43923865300146414</v>
      </c>
    </row>
    <row r="17" spans="1:46" ht="16.5" customHeight="1">
      <c r="A17" s="23" t="s">
        <v>22</v>
      </c>
      <c r="B17" s="24"/>
      <c r="C17" s="11">
        <f t="shared" si="5"/>
        <v>2923</v>
      </c>
      <c r="D17" s="20">
        <f t="shared" si="6"/>
        <v>1543</v>
      </c>
      <c r="E17" s="20">
        <f t="shared" si="7"/>
        <v>1380</v>
      </c>
      <c r="F17" s="11">
        <v>1442</v>
      </c>
      <c r="G17" s="11">
        <v>1315</v>
      </c>
      <c r="H17" s="11">
        <v>8</v>
      </c>
      <c r="I17" s="11">
        <v>12</v>
      </c>
      <c r="J17" s="11">
        <v>35</v>
      </c>
      <c r="K17" s="11">
        <v>27</v>
      </c>
      <c r="L17" s="11">
        <v>0</v>
      </c>
      <c r="M17" s="11">
        <v>0</v>
      </c>
      <c r="N17" s="11">
        <v>0</v>
      </c>
      <c r="O17" s="11">
        <v>0</v>
      </c>
      <c r="P17" s="11">
        <v>9</v>
      </c>
      <c r="Q17" s="11">
        <v>0</v>
      </c>
      <c r="R17" s="11">
        <v>11</v>
      </c>
      <c r="S17" s="11">
        <v>4</v>
      </c>
      <c r="T17" s="11">
        <v>3</v>
      </c>
      <c r="U17" s="11">
        <v>4</v>
      </c>
      <c r="V17" s="11">
        <v>0</v>
      </c>
      <c r="W17" s="11">
        <v>0</v>
      </c>
      <c r="X17" s="11">
        <v>2</v>
      </c>
      <c r="Y17" s="11">
        <v>3</v>
      </c>
      <c r="Z17" s="11">
        <v>0</v>
      </c>
      <c r="AA17" s="11">
        <v>0</v>
      </c>
      <c r="AB17" s="11">
        <v>16</v>
      </c>
      <c r="AC17" s="11">
        <v>5</v>
      </c>
      <c r="AD17" s="11">
        <v>17</v>
      </c>
      <c r="AE17" s="11">
        <v>10</v>
      </c>
      <c r="AF17" s="11">
        <v>0</v>
      </c>
      <c r="AG17" s="11">
        <v>0</v>
      </c>
      <c r="AH17" s="11">
        <v>346</v>
      </c>
      <c r="AI17" s="11">
        <v>313</v>
      </c>
      <c r="AJ17" s="11">
        <v>1</v>
      </c>
      <c r="AK17" s="11">
        <v>0</v>
      </c>
      <c r="AL17" s="21">
        <v>0</v>
      </c>
      <c r="AM17" s="11">
        <v>0</v>
      </c>
      <c r="AN17" s="21">
        <v>0</v>
      </c>
      <c r="AO17" s="21">
        <v>0</v>
      </c>
      <c r="AP17" s="21">
        <v>0</v>
      </c>
      <c r="AQ17" s="21">
        <v>0</v>
      </c>
      <c r="AR17" s="55">
        <f t="shared" si="2"/>
        <v>97.94731440301061</v>
      </c>
      <c r="AS17" s="55">
        <f t="shared" si="3"/>
        <v>95.82620595278823</v>
      </c>
      <c r="AT17" s="55">
        <f t="shared" si="4"/>
        <v>0.752651385562778</v>
      </c>
    </row>
    <row r="18" spans="1:46" ht="16.5" customHeight="1">
      <c r="A18" s="23" t="s">
        <v>23</v>
      </c>
      <c r="B18" s="24"/>
      <c r="C18" s="11">
        <f t="shared" si="5"/>
        <v>1047</v>
      </c>
      <c r="D18" s="20">
        <f t="shared" si="6"/>
        <v>536</v>
      </c>
      <c r="E18" s="20">
        <f t="shared" si="7"/>
        <v>511</v>
      </c>
      <c r="F18" s="11">
        <v>512</v>
      </c>
      <c r="G18" s="11">
        <v>488</v>
      </c>
      <c r="H18" s="11">
        <v>2</v>
      </c>
      <c r="I18" s="11">
        <v>2</v>
      </c>
      <c r="J18" s="11">
        <v>2</v>
      </c>
      <c r="K18" s="11">
        <v>16</v>
      </c>
      <c r="L18" s="11">
        <v>0</v>
      </c>
      <c r="M18" s="11">
        <v>0</v>
      </c>
      <c r="N18" s="11">
        <v>0</v>
      </c>
      <c r="O18" s="11">
        <v>0</v>
      </c>
      <c r="P18" s="11">
        <v>1</v>
      </c>
      <c r="Q18" s="11">
        <v>0</v>
      </c>
      <c r="R18" s="11">
        <v>2</v>
      </c>
      <c r="S18" s="11">
        <v>1</v>
      </c>
      <c r="T18" s="11">
        <v>2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3</v>
      </c>
      <c r="AC18" s="11">
        <v>2</v>
      </c>
      <c r="AD18" s="11">
        <v>12</v>
      </c>
      <c r="AE18" s="11">
        <v>2</v>
      </c>
      <c r="AF18" s="11">
        <v>0</v>
      </c>
      <c r="AG18" s="11">
        <v>0</v>
      </c>
      <c r="AH18" s="11">
        <v>46</v>
      </c>
      <c r="AI18" s="11">
        <v>55</v>
      </c>
      <c r="AJ18" s="11">
        <v>0</v>
      </c>
      <c r="AK18" s="11">
        <v>0</v>
      </c>
      <c r="AL18" s="21">
        <v>0</v>
      </c>
      <c r="AM18" s="11">
        <v>0</v>
      </c>
      <c r="AN18" s="21">
        <v>0</v>
      </c>
      <c r="AO18" s="21">
        <v>0</v>
      </c>
      <c r="AP18" s="21">
        <v>0</v>
      </c>
      <c r="AQ18" s="21">
        <v>0</v>
      </c>
      <c r="AR18" s="55">
        <f t="shared" si="2"/>
        <v>97.99426934097421</v>
      </c>
      <c r="AS18" s="55">
        <f t="shared" si="3"/>
        <v>96.27507163323781</v>
      </c>
      <c r="AT18" s="55">
        <f t="shared" si="4"/>
        <v>0.4775549188156638</v>
      </c>
    </row>
    <row r="19" spans="1:46" ht="16.5" customHeight="1">
      <c r="A19" s="23" t="s">
        <v>24</v>
      </c>
      <c r="B19" s="24"/>
      <c r="C19" s="11">
        <f t="shared" si="5"/>
        <v>912</v>
      </c>
      <c r="D19" s="20">
        <f t="shared" si="6"/>
        <v>478</v>
      </c>
      <c r="E19" s="20">
        <f t="shared" si="7"/>
        <v>434</v>
      </c>
      <c r="F19" s="11">
        <v>455</v>
      </c>
      <c r="G19" s="11">
        <v>418</v>
      </c>
      <c r="H19" s="11">
        <v>1</v>
      </c>
      <c r="I19" s="11">
        <v>1</v>
      </c>
      <c r="J19" s="11">
        <v>2</v>
      </c>
      <c r="K19" s="11">
        <v>6</v>
      </c>
      <c r="L19" s="11">
        <v>0</v>
      </c>
      <c r="M19" s="11">
        <v>0</v>
      </c>
      <c r="N19" s="11">
        <v>0</v>
      </c>
      <c r="O19" s="11">
        <v>0</v>
      </c>
      <c r="P19" s="11">
        <v>2</v>
      </c>
      <c r="Q19" s="11">
        <v>0</v>
      </c>
      <c r="R19" s="11">
        <v>2</v>
      </c>
      <c r="S19" s="11">
        <v>3</v>
      </c>
      <c r="T19" s="11">
        <v>6</v>
      </c>
      <c r="U19" s="11">
        <v>2</v>
      </c>
      <c r="V19" s="11">
        <v>0</v>
      </c>
      <c r="W19" s="11">
        <v>0</v>
      </c>
      <c r="X19" s="11">
        <v>0</v>
      </c>
      <c r="Y19" s="11">
        <v>0</v>
      </c>
      <c r="Z19" s="11">
        <v>1</v>
      </c>
      <c r="AA19" s="11">
        <v>0</v>
      </c>
      <c r="AB19" s="11">
        <v>3</v>
      </c>
      <c r="AC19" s="11">
        <v>2</v>
      </c>
      <c r="AD19" s="11">
        <v>6</v>
      </c>
      <c r="AE19" s="11">
        <v>2</v>
      </c>
      <c r="AF19" s="11">
        <v>0</v>
      </c>
      <c r="AG19" s="11">
        <v>0</v>
      </c>
      <c r="AH19" s="11">
        <v>78</v>
      </c>
      <c r="AI19" s="11">
        <v>36</v>
      </c>
      <c r="AJ19" s="11">
        <v>0</v>
      </c>
      <c r="AK19" s="11">
        <v>0</v>
      </c>
      <c r="AL19" s="21">
        <v>0</v>
      </c>
      <c r="AM19" s="11">
        <v>0</v>
      </c>
      <c r="AN19" s="21">
        <v>0</v>
      </c>
      <c r="AO19" s="21">
        <v>0</v>
      </c>
      <c r="AP19" s="21">
        <v>0</v>
      </c>
      <c r="AQ19" s="21">
        <v>0</v>
      </c>
      <c r="AR19" s="55">
        <f t="shared" si="2"/>
        <v>97.58771929824562</v>
      </c>
      <c r="AS19" s="55">
        <f t="shared" si="3"/>
        <v>96.71052631578947</v>
      </c>
      <c r="AT19" s="55">
        <f t="shared" si="4"/>
        <v>0.5482456140350876</v>
      </c>
    </row>
    <row r="20" spans="1:46" ht="16.5" customHeight="1">
      <c r="A20" s="23" t="s">
        <v>25</v>
      </c>
      <c r="B20" s="24"/>
      <c r="C20" s="11">
        <f t="shared" si="5"/>
        <v>623</v>
      </c>
      <c r="D20" s="20">
        <f t="shared" si="6"/>
        <v>310</v>
      </c>
      <c r="E20" s="20">
        <f t="shared" si="7"/>
        <v>313</v>
      </c>
      <c r="F20" s="11">
        <v>294</v>
      </c>
      <c r="G20" s="11">
        <v>298</v>
      </c>
      <c r="H20" s="11">
        <v>3</v>
      </c>
      <c r="I20" s="11">
        <v>2</v>
      </c>
      <c r="J20" s="11">
        <v>0</v>
      </c>
      <c r="K20" s="11">
        <v>1</v>
      </c>
      <c r="L20" s="11">
        <v>0</v>
      </c>
      <c r="M20" s="11">
        <v>0</v>
      </c>
      <c r="N20" s="11">
        <v>0</v>
      </c>
      <c r="O20" s="11">
        <v>0</v>
      </c>
      <c r="P20" s="11">
        <v>3</v>
      </c>
      <c r="Q20" s="11">
        <v>1</v>
      </c>
      <c r="R20" s="11">
        <v>1</v>
      </c>
      <c r="S20" s="11">
        <v>3</v>
      </c>
      <c r="T20" s="11">
        <v>1</v>
      </c>
      <c r="U20" s="11">
        <v>2</v>
      </c>
      <c r="V20" s="11">
        <v>0</v>
      </c>
      <c r="W20" s="11">
        <v>1</v>
      </c>
      <c r="X20" s="11">
        <v>0</v>
      </c>
      <c r="Y20" s="11">
        <v>0</v>
      </c>
      <c r="Z20" s="11">
        <v>0</v>
      </c>
      <c r="AA20" s="11">
        <v>0</v>
      </c>
      <c r="AB20" s="11">
        <v>4</v>
      </c>
      <c r="AC20" s="11">
        <v>0</v>
      </c>
      <c r="AD20" s="11">
        <v>4</v>
      </c>
      <c r="AE20" s="11">
        <v>5</v>
      </c>
      <c r="AF20" s="11">
        <v>0</v>
      </c>
      <c r="AG20" s="11">
        <v>0</v>
      </c>
      <c r="AH20" s="11">
        <v>12</v>
      </c>
      <c r="AI20" s="11">
        <v>18</v>
      </c>
      <c r="AJ20" s="11">
        <v>1</v>
      </c>
      <c r="AK20" s="11">
        <v>0</v>
      </c>
      <c r="AL20" s="21">
        <v>0</v>
      </c>
      <c r="AM20" s="11">
        <v>0</v>
      </c>
      <c r="AN20" s="21">
        <v>0</v>
      </c>
      <c r="AO20" s="21">
        <v>0</v>
      </c>
      <c r="AP20" s="21">
        <v>0</v>
      </c>
      <c r="AQ20" s="21">
        <v>0</v>
      </c>
      <c r="AR20" s="55">
        <f t="shared" si="2"/>
        <v>97.27126805778491</v>
      </c>
      <c r="AS20" s="55">
        <f t="shared" si="3"/>
        <v>97.1107544141252</v>
      </c>
      <c r="AT20" s="55">
        <f t="shared" si="4"/>
        <v>0.8025682182985553</v>
      </c>
    </row>
    <row r="21" spans="1:46" ht="16.5" customHeight="1">
      <c r="A21" s="23" t="s">
        <v>26</v>
      </c>
      <c r="B21" s="24"/>
      <c r="C21" s="11">
        <f t="shared" si="5"/>
        <v>1115</v>
      </c>
      <c r="D21" s="20">
        <f t="shared" si="6"/>
        <v>585</v>
      </c>
      <c r="E21" s="20">
        <f t="shared" si="7"/>
        <v>530</v>
      </c>
      <c r="F21" s="11">
        <v>564</v>
      </c>
      <c r="G21" s="11">
        <v>512</v>
      </c>
      <c r="H21" s="11">
        <v>6</v>
      </c>
      <c r="I21" s="11">
        <v>1</v>
      </c>
      <c r="J21" s="11">
        <v>6</v>
      </c>
      <c r="K21" s="11">
        <v>2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1</v>
      </c>
      <c r="T21" s="11">
        <v>1</v>
      </c>
      <c r="U21" s="11">
        <v>2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2</v>
      </c>
      <c r="AC21" s="11">
        <v>4</v>
      </c>
      <c r="AD21" s="11">
        <v>6</v>
      </c>
      <c r="AE21" s="11">
        <v>8</v>
      </c>
      <c r="AF21" s="11">
        <v>0</v>
      </c>
      <c r="AG21" s="11">
        <v>0</v>
      </c>
      <c r="AH21" s="11">
        <v>24</v>
      </c>
      <c r="AI21" s="11">
        <v>14</v>
      </c>
      <c r="AJ21" s="11">
        <v>0</v>
      </c>
      <c r="AK21" s="11">
        <v>0</v>
      </c>
      <c r="AL21" s="21">
        <v>0</v>
      </c>
      <c r="AM21" s="11">
        <v>0</v>
      </c>
      <c r="AN21" s="21">
        <v>0</v>
      </c>
      <c r="AO21" s="21">
        <v>0</v>
      </c>
      <c r="AP21" s="21">
        <v>0</v>
      </c>
      <c r="AQ21" s="21">
        <v>0</v>
      </c>
      <c r="AR21" s="55">
        <f t="shared" si="2"/>
        <v>97.9372197309417</v>
      </c>
      <c r="AS21" s="55">
        <f t="shared" si="3"/>
        <v>97.21973094170404</v>
      </c>
      <c r="AT21" s="55">
        <f t="shared" si="4"/>
        <v>0.5381165919282511</v>
      </c>
    </row>
    <row r="22" spans="1:46" ht="16.5" customHeight="1">
      <c r="A22" s="23" t="s">
        <v>27</v>
      </c>
      <c r="B22" s="24"/>
      <c r="C22" s="11">
        <f t="shared" si="5"/>
        <v>1241</v>
      </c>
      <c r="D22" s="20">
        <f t="shared" si="6"/>
        <v>655</v>
      </c>
      <c r="E22" s="20">
        <f t="shared" si="7"/>
        <v>586</v>
      </c>
      <c r="F22" s="11">
        <v>612</v>
      </c>
      <c r="G22" s="11">
        <v>547</v>
      </c>
      <c r="H22" s="11">
        <v>4</v>
      </c>
      <c r="I22" s="11">
        <v>8</v>
      </c>
      <c r="J22" s="11">
        <v>14</v>
      </c>
      <c r="K22" s="11">
        <v>12</v>
      </c>
      <c r="L22" s="11">
        <v>0</v>
      </c>
      <c r="M22" s="11">
        <v>0</v>
      </c>
      <c r="N22" s="11">
        <v>0</v>
      </c>
      <c r="O22" s="11">
        <v>0</v>
      </c>
      <c r="P22" s="11">
        <v>1</v>
      </c>
      <c r="Q22" s="11">
        <v>0</v>
      </c>
      <c r="R22" s="11">
        <v>3</v>
      </c>
      <c r="S22" s="11">
        <v>2</v>
      </c>
      <c r="T22" s="11">
        <v>0</v>
      </c>
      <c r="U22" s="11">
        <v>1</v>
      </c>
      <c r="V22" s="11">
        <v>0</v>
      </c>
      <c r="W22" s="11">
        <v>0</v>
      </c>
      <c r="X22" s="11">
        <v>0</v>
      </c>
      <c r="Y22" s="11">
        <v>0</v>
      </c>
      <c r="Z22" s="11">
        <v>1</v>
      </c>
      <c r="AA22" s="11">
        <v>0</v>
      </c>
      <c r="AB22" s="11">
        <v>13</v>
      </c>
      <c r="AC22" s="11">
        <v>7</v>
      </c>
      <c r="AD22" s="11">
        <v>7</v>
      </c>
      <c r="AE22" s="11">
        <v>9</v>
      </c>
      <c r="AF22" s="11">
        <v>0</v>
      </c>
      <c r="AG22" s="11">
        <v>0</v>
      </c>
      <c r="AH22" s="11">
        <v>27</v>
      </c>
      <c r="AI22" s="11">
        <v>27</v>
      </c>
      <c r="AJ22" s="11">
        <v>0</v>
      </c>
      <c r="AK22" s="11">
        <v>0</v>
      </c>
      <c r="AL22" s="21">
        <v>0</v>
      </c>
      <c r="AM22" s="11">
        <v>0</v>
      </c>
      <c r="AN22" s="21">
        <v>0</v>
      </c>
      <c r="AO22" s="21">
        <v>0</v>
      </c>
      <c r="AP22" s="21">
        <v>0</v>
      </c>
      <c r="AQ22" s="21">
        <v>0</v>
      </c>
      <c r="AR22" s="55">
        <f t="shared" si="2"/>
        <v>96.93795326349718</v>
      </c>
      <c r="AS22" s="55">
        <f t="shared" si="3"/>
        <v>94.84286865431105</v>
      </c>
      <c r="AT22" s="55">
        <f t="shared" si="4"/>
        <v>1.6116035455278</v>
      </c>
    </row>
    <row r="23" spans="1:46" ht="16.5" customHeight="1">
      <c r="A23" s="23" t="s">
        <v>28</v>
      </c>
      <c r="B23" s="24"/>
      <c r="C23" s="11">
        <f t="shared" si="5"/>
        <v>1923</v>
      </c>
      <c r="D23" s="20">
        <f t="shared" si="6"/>
        <v>969</v>
      </c>
      <c r="E23" s="20">
        <f t="shared" si="7"/>
        <v>954</v>
      </c>
      <c r="F23" s="11">
        <v>907</v>
      </c>
      <c r="G23" s="11">
        <v>920</v>
      </c>
      <c r="H23" s="11">
        <v>12</v>
      </c>
      <c r="I23" s="11">
        <v>3</v>
      </c>
      <c r="J23" s="11">
        <v>17</v>
      </c>
      <c r="K23" s="11">
        <v>8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9</v>
      </c>
      <c r="S23" s="11">
        <v>2</v>
      </c>
      <c r="T23" s="11">
        <v>5</v>
      </c>
      <c r="U23" s="11">
        <v>4</v>
      </c>
      <c r="V23" s="11">
        <v>0</v>
      </c>
      <c r="W23" s="11">
        <v>0</v>
      </c>
      <c r="X23" s="11">
        <v>0</v>
      </c>
      <c r="Y23" s="11">
        <v>0</v>
      </c>
      <c r="Z23" s="11">
        <v>1</v>
      </c>
      <c r="AA23" s="11">
        <v>0</v>
      </c>
      <c r="AB23" s="11">
        <v>11</v>
      </c>
      <c r="AC23" s="11">
        <v>2</v>
      </c>
      <c r="AD23" s="11">
        <v>7</v>
      </c>
      <c r="AE23" s="11">
        <v>15</v>
      </c>
      <c r="AF23" s="11">
        <v>0</v>
      </c>
      <c r="AG23" s="11">
        <v>0</v>
      </c>
      <c r="AH23" s="11">
        <v>84</v>
      </c>
      <c r="AI23" s="11">
        <v>67</v>
      </c>
      <c r="AJ23" s="11">
        <v>1</v>
      </c>
      <c r="AK23" s="11">
        <v>1</v>
      </c>
      <c r="AL23" s="21">
        <v>0</v>
      </c>
      <c r="AM23" s="11">
        <v>0</v>
      </c>
      <c r="AN23" s="21">
        <v>0</v>
      </c>
      <c r="AO23" s="21">
        <v>0</v>
      </c>
      <c r="AP23" s="21">
        <v>0</v>
      </c>
      <c r="AQ23" s="21">
        <v>0</v>
      </c>
      <c r="AR23" s="55">
        <f t="shared" si="2"/>
        <v>97.65990639625585</v>
      </c>
      <c r="AS23" s="55">
        <f t="shared" si="3"/>
        <v>96.35985439417577</v>
      </c>
      <c r="AT23" s="55">
        <f t="shared" si="4"/>
        <v>0.7800312012480499</v>
      </c>
    </row>
    <row r="24" spans="1:46" ht="16.5" customHeight="1">
      <c r="A24" s="23" t="s">
        <v>29</v>
      </c>
      <c r="B24" s="24"/>
      <c r="C24" s="11">
        <f t="shared" si="5"/>
        <v>1751</v>
      </c>
      <c r="D24" s="20">
        <f t="shared" si="6"/>
        <v>908</v>
      </c>
      <c r="E24" s="20">
        <f t="shared" si="7"/>
        <v>843</v>
      </c>
      <c r="F24" s="11">
        <v>880</v>
      </c>
      <c r="G24" s="11">
        <v>791</v>
      </c>
      <c r="H24" s="11">
        <v>5</v>
      </c>
      <c r="I24" s="11">
        <v>7</v>
      </c>
      <c r="J24" s="11">
        <v>9</v>
      </c>
      <c r="K24" s="11">
        <v>22</v>
      </c>
      <c r="L24" s="11">
        <v>0</v>
      </c>
      <c r="M24" s="11">
        <v>0</v>
      </c>
      <c r="N24" s="11">
        <v>0</v>
      </c>
      <c r="O24" s="11">
        <v>0</v>
      </c>
      <c r="P24" s="11">
        <v>3</v>
      </c>
      <c r="Q24" s="11">
        <v>0</v>
      </c>
      <c r="R24" s="11">
        <v>3</v>
      </c>
      <c r="S24" s="11">
        <v>1</v>
      </c>
      <c r="T24" s="11">
        <v>0</v>
      </c>
      <c r="U24" s="11">
        <v>1</v>
      </c>
      <c r="V24" s="11">
        <v>0</v>
      </c>
      <c r="W24" s="11">
        <v>0</v>
      </c>
      <c r="X24" s="11">
        <v>2</v>
      </c>
      <c r="Y24" s="11">
        <v>0</v>
      </c>
      <c r="Z24" s="11">
        <v>0</v>
      </c>
      <c r="AA24" s="11">
        <v>1</v>
      </c>
      <c r="AB24" s="11">
        <v>6</v>
      </c>
      <c r="AC24" s="11">
        <v>2</v>
      </c>
      <c r="AD24" s="11">
        <v>0</v>
      </c>
      <c r="AE24" s="11">
        <v>18</v>
      </c>
      <c r="AF24" s="11">
        <v>0</v>
      </c>
      <c r="AG24" s="11">
        <v>0</v>
      </c>
      <c r="AH24" s="11">
        <v>123</v>
      </c>
      <c r="AI24" s="11">
        <v>123</v>
      </c>
      <c r="AJ24" s="11">
        <v>0</v>
      </c>
      <c r="AK24" s="11">
        <v>0</v>
      </c>
      <c r="AL24" s="21">
        <v>0</v>
      </c>
      <c r="AM24" s="11">
        <v>0</v>
      </c>
      <c r="AN24" s="21">
        <v>0</v>
      </c>
      <c r="AO24" s="21">
        <v>0</v>
      </c>
      <c r="AP24" s="21">
        <v>0</v>
      </c>
      <c r="AQ24" s="21">
        <v>0</v>
      </c>
      <c r="AR24" s="55">
        <f t="shared" si="2"/>
        <v>98.28669331810394</v>
      </c>
      <c r="AS24" s="55">
        <f t="shared" si="3"/>
        <v>96.51627641347801</v>
      </c>
      <c r="AT24" s="55">
        <f t="shared" si="4"/>
        <v>0.4568817818389492</v>
      </c>
    </row>
    <row r="25" spans="1:46" ht="16.5" customHeight="1">
      <c r="A25" s="23" t="s">
        <v>30</v>
      </c>
      <c r="B25" s="24"/>
      <c r="C25" s="11">
        <f t="shared" si="5"/>
        <v>676</v>
      </c>
      <c r="D25" s="20">
        <f t="shared" si="6"/>
        <v>344</v>
      </c>
      <c r="E25" s="20">
        <f t="shared" si="7"/>
        <v>332</v>
      </c>
      <c r="F25" s="11">
        <v>324</v>
      </c>
      <c r="G25" s="11">
        <v>319</v>
      </c>
      <c r="H25" s="11">
        <v>9</v>
      </c>
      <c r="I25" s="11">
        <v>6</v>
      </c>
      <c r="J25" s="11">
        <v>1</v>
      </c>
      <c r="K25" s="11">
        <v>2</v>
      </c>
      <c r="L25" s="11">
        <v>0</v>
      </c>
      <c r="M25" s="11">
        <v>0</v>
      </c>
      <c r="N25" s="11">
        <v>0</v>
      </c>
      <c r="O25" s="11">
        <v>0</v>
      </c>
      <c r="P25" s="11">
        <v>2</v>
      </c>
      <c r="Q25" s="11">
        <v>0</v>
      </c>
      <c r="R25" s="11">
        <v>2</v>
      </c>
      <c r="S25" s="11">
        <v>1</v>
      </c>
      <c r="T25" s="11">
        <v>0</v>
      </c>
      <c r="U25" s="11">
        <v>2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1</v>
      </c>
      <c r="AD25" s="11">
        <v>6</v>
      </c>
      <c r="AE25" s="11">
        <v>1</v>
      </c>
      <c r="AF25" s="11">
        <v>0</v>
      </c>
      <c r="AG25" s="11">
        <v>0</v>
      </c>
      <c r="AH25" s="11">
        <v>50</v>
      </c>
      <c r="AI25" s="11">
        <v>27</v>
      </c>
      <c r="AJ25" s="11">
        <v>0</v>
      </c>
      <c r="AK25" s="11">
        <v>0</v>
      </c>
      <c r="AL25" s="21">
        <v>0</v>
      </c>
      <c r="AM25" s="11">
        <v>0</v>
      </c>
      <c r="AN25" s="21">
        <v>0</v>
      </c>
      <c r="AO25" s="21">
        <v>0</v>
      </c>
      <c r="AP25" s="21">
        <v>0</v>
      </c>
      <c r="AQ25" s="21">
        <v>0</v>
      </c>
      <c r="AR25" s="55">
        <f t="shared" si="2"/>
        <v>98.5207100591716</v>
      </c>
      <c r="AS25" s="55">
        <f t="shared" si="3"/>
        <v>98.07692307692307</v>
      </c>
      <c r="AT25" s="55">
        <f t="shared" si="4"/>
        <v>0.14792899408284024</v>
      </c>
    </row>
    <row r="26" spans="1:46" ht="16.5" customHeight="1">
      <c r="A26" s="23" t="s">
        <v>31</v>
      </c>
      <c r="B26" s="24"/>
      <c r="C26" s="11">
        <f t="shared" si="5"/>
        <v>1041</v>
      </c>
      <c r="D26" s="20">
        <f t="shared" si="6"/>
        <v>549</v>
      </c>
      <c r="E26" s="20">
        <f t="shared" si="7"/>
        <v>492</v>
      </c>
      <c r="F26" s="11">
        <v>529</v>
      </c>
      <c r="G26" s="11">
        <v>468</v>
      </c>
      <c r="H26" s="11">
        <v>9</v>
      </c>
      <c r="I26" s="11">
        <v>10</v>
      </c>
      <c r="J26" s="11">
        <v>1</v>
      </c>
      <c r="K26" s="11">
        <v>3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2</v>
      </c>
      <c r="S26" s="11">
        <v>7</v>
      </c>
      <c r="T26" s="11">
        <v>1</v>
      </c>
      <c r="U26" s="11">
        <v>0</v>
      </c>
      <c r="V26" s="11">
        <v>0</v>
      </c>
      <c r="W26" s="11">
        <v>0</v>
      </c>
      <c r="X26" s="11">
        <v>0</v>
      </c>
      <c r="Y26" s="11">
        <v>1</v>
      </c>
      <c r="Z26" s="11">
        <v>1</v>
      </c>
      <c r="AA26" s="11">
        <v>0</v>
      </c>
      <c r="AB26" s="11">
        <v>3</v>
      </c>
      <c r="AC26" s="11">
        <v>0</v>
      </c>
      <c r="AD26" s="11">
        <v>3</v>
      </c>
      <c r="AE26" s="11">
        <v>3</v>
      </c>
      <c r="AF26" s="11">
        <v>0</v>
      </c>
      <c r="AG26" s="11">
        <v>0</v>
      </c>
      <c r="AH26" s="11">
        <v>24</v>
      </c>
      <c r="AI26" s="11">
        <v>15</v>
      </c>
      <c r="AJ26" s="11">
        <v>1</v>
      </c>
      <c r="AK26" s="11">
        <v>1</v>
      </c>
      <c r="AL26" s="21">
        <v>0</v>
      </c>
      <c r="AM26" s="11">
        <v>0</v>
      </c>
      <c r="AN26" s="21">
        <v>0</v>
      </c>
      <c r="AO26" s="21">
        <v>0</v>
      </c>
      <c r="AP26" s="21">
        <v>0</v>
      </c>
      <c r="AQ26" s="21">
        <v>0</v>
      </c>
      <c r="AR26" s="55">
        <f t="shared" si="2"/>
        <v>98.84726224783861</v>
      </c>
      <c r="AS26" s="55">
        <f t="shared" si="3"/>
        <v>98.4630163304515</v>
      </c>
      <c r="AT26" s="55">
        <f t="shared" si="4"/>
        <v>0.48030739673390976</v>
      </c>
    </row>
    <row r="27" spans="1:46" ht="16.5" customHeight="1">
      <c r="A27" s="23" t="s">
        <v>32</v>
      </c>
      <c r="B27" s="24"/>
      <c r="C27" s="11">
        <f t="shared" si="5"/>
        <v>1143</v>
      </c>
      <c r="D27" s="20">
        <f t="shared" si="6"/>
        <v>589</v>
      </c>
      <c r="E27" s="20">
        <f t="shared" si="7"/>
        <v>554</v>
      </c>
      <c r="F27" s="11">
        <v>565</v>
      </c>
      <c r="G27" s="11">
        <v>531</v>
      </c>
      <c r="H27" s="11">
        <v>7</v>
      </c>
      <c r="I27" s="11">
        <v>13</v>
      </c>
      <c r="J27" s="11">
        <v>2</v>
      </c>
      <c r="K27" s="11">
        <v>2</v>
      </c>
      <c r="L27" s="11">
        <v>0</v>
      </c>
      <c r="M27" s="11">
        <v>0</v>
      </c>
      <c r="N27" s="11">
        <v>0</v>
      </c>
      <c r="O27" s="11">
        <v>0</v>
      </c>
      <c r="P27" s="11">
        <v>4</v>
      </c>
      <c r="Q27" s="11">
        <v>0</v>
      </c>
      <c r="R27" s="11">
        <v>2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3</v>
      </c>
      <c r="AC27" s="11">
        <v>4</v>
      </c>
      <c r="AD27" s="11">
        <v>6</v>
      </c>
      <c r="AE27" s="11">
        <v>4</v>
      </c>
      <c r="AF27" s="11">
        <v>0</v>
      </c>
      <c r="AG27" s="11">
        <v>0</v>
      </c>
      <c r="AH27" s="11">
        <v>22</v>
      </c>
      <c r="AI27" s="11">
        <v>9</v>
      </c>
      <c r="AJ27" s="11">
        <v>0</v>
      </c>
      <c r="AK27" s="11">
        <v>0</v>
      </c>
      <c r="AL27" s="21">
        <v>0</v>
      </c>
      <c r="AM27" s="11">
        <v>0</v>
      </c>
      <c r="AN27" s="21">
        <v>0</v>
      </c>
      <c r="AO27" s="21">
        <v>0</v>
      </c>
      <c r="AP27" s="21">
        <v>0</v>
      </c>
      <c r="AQ27" s="21">
        <v>0</v>
      </c>
      <c r="AR27" s="55">
        <f t="shared" si="2"/>
        <v>98.51268591426073</v>
      </c>
      <c r="AS27" s="55">
        <f t="shared" si="3"/>
        <v>98.16272965879264</v>
      </c>
      <c r="AT27" s="55">
        <f t="shared" si="4"/>
        <v>0.6124234470691163</v>
      </c>
    </row>
    <row r="28" spans="1:46" ht="16.5" customHeight="1">
      <c r="A28" s="23" t="s">
        <v>33</v>
      </c>
      <c r="B28" s="24"/>
      <c r="C28" s="11">
        <f t="shared" si="5"/>
        <v>2050</v>
      </c>
      <c r="D28" s="20">
        <f t="shared" si="6"/>
        <v>1070</v>
      </c>
      <c r="E28" s="20">
        <f t="shared" si="7"/>
        <v>980</v>
      </c>
      <c r="F28" s="11">
        <v>1029</v>
      </c>
      <c r="G28" s="11">
        <v>941</v>
      </c>
      <c r="H28" s="11">
        <v>14</v>
      </c>
      <c r="I28" s="11">
        <v>14</v>
      </c>
      <c r="J28" s="11">
        <v>1</v>
      </c>
      <c r="K28" s="11">
        <v>10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8</v>
      </c>
      <c r="S28" s="11">
        <v>0</v>
      </c>
      <c r="T28" s="11">
        <v>0</v>
      </c>
      <c r="U28" s="11">
        <v>2</v>
      </c>
      <c r="V28" s="11">
        <v>1</v>
      </c>
      <c r="W28" s="11">
        <v>0</v>
      </c>
      <c r="X28" s="11">
        <v>0</v>
      </c>
      <c r="Y28" s="11">
        <v>1</v>
      </c>
      <c r="Z28" s="11">
        <v>0</v>
      </c>
      <c r="AA28" s="11">
        <v>0</v>
      </c>
      <c r="AB28" s="11">
        <v>8</v>
      </c>
      <c r="AC28" s="11">
        <v>2</v>
      </c>
      <c r="AD28" s="11">
        <v>9</v>
      </c>
      <c r="AE28" s="11">
        <v>10</v>
      </c>
      <c r="AF28" s="11">
        <v>0</v>
      </c>
      <c r="AG28" s="11">
        <v>0</v>
      </c>
      <c r="AH28" s="11">
        <v>45</v>
      </c>
      <c r="AI28" s="11">
        <v>56</v>
      </c>
      <c r="AJ28" s="11">
        <v>0</v>
      </c>
      <c r="AK28" s="11">
        <v>0</v>
      </c>
      <c r="AL28" s="21">
        <v>0</v>
      </c>
      <c r="AM28" s="11">
        <v>0</v>
      </c>
      <c r="AN28" s="21">
        <v>0</v>
      </c>
      <c r="AO28" s="21">
        <v>0</v>
      </c>
      <c r="AP28" s="21">
        <v>0</v>
      </c>
      <c r="AQ28" s="21">
        <v>0</v>
      </c>
      <c r="AR28" s="55">
        <f t="shared" si="2"/>
        <v>98.39024390243902</v>
      </c>
      <c r="AS28" s="55">
        <f t="shared" si="3"/>
        <v>97.85365853658536</v>
      </c>
      <c r="AT28" s="55">
        <f t="shared" si="4"/>
        <v>0.4878048780487805</v>
      </c>
    </row>
    <row r="29" spans="1:46" ht="16.5" customHeight="1">
      <c r="A29" s="23" t="s">
        <v>34</v>
      </c>
      <c r="B29" s="24"/>
      <c r="C29" s="11">
        <f t="shared" si="5"/>
        <v>1804</v>
      </c>
      <c r="D29" s="20">
        <f t="shared" si="6"/>
        <v>923</v>
      </c>
      <c r="E29" s="20">
        <f t="shared" si="7"/>
        <v>881</v>
      </c>
      <c r="F29" s="11">
        <v>870</v>
      </c>
      <c r="G29" s="11">
        <v>812</v>
      </c>
      <c r="H29" s="11">
        <v>9</v>
      </c>
      <c r="I29" s="11">
        <v>12</v>
      </c>
      <c r="J29" s="11">
        <v>16</v>
      </c>
      <c r="K29" s="11">
        <v>23</v>
      </c>
      <c r="L29" s="11">
        <v>0</v>
      </c>
      <c r="M29" s="11">
        <v>0</v>
      </c>
      <c r="N29" s="11">
        <v>0</v>
      </c>
      <c r="O29" s="11">
        <v>0</v>
      </c>
      <c r="P29" s="11">
        <v>1</v>
      </c>
      <c r="Q29" s="11">
        <v>0</v>
      </c>
      <c r="R29" s="11">
        <v>8</v>
      </c>
      <c r="S29" s="11">
        <v>5</v>
      </c>
      <c r="T29" s="11">
        <v>1</v>
      </c>
      <c r="U29" s="11">
        <v>1</v>
      </c>
      <c r="V29" s="11">
        <v>0</v>
      </c>
      <c r="W29" s="11">
        <v>0</v>
      </c>
      <c r="X29" s="11">
        <v>0</v>
      </c>
      <c r="Y29" s="11">
        <v>2</v>
      </c>
      <c r="Z29" s="11">
        <v>0</v>
      </c>
      <c r="AA29" s="11">
        <v>0</v>
      </c>
      <c r="AB29" s="11">
        <v>12</v>
      </c>
      <c r="AC29" s="11">
        <v>5</v>
      </c>
      <c r="AD29" s="11">
        <v>6</v>
      </c>
      <c r="AE29" s="11">
        <v>21</v>
      </c>
      <c r="AF29" s="11">
        <v>0</v>
      </c>
      <c r="AG29" s="11">
        <v>0</v>
      </c>
      <c r="AH29" s="11">
        <v>134</v>
      </c>
      <c r="AI29" s="11">
        <v>143</v>
      </c>
      <c r="AJ29" s="11">
        <v>0</v>
      </c>
      <c r="AK29" s="11">
        <v>0</v>
      </c>
      <c r="AL29" s="21">
        <v>0</v>
      </c>
      <c r="AM29" s="11">
        <v>0</v>
      </c>
      <c r="AN29" s="21">
        <v>0</v>
      </c>
      <c r="AO29" s="21">
        <v>0</v>
      </c>
      <c r="AP29" s="21">
        <v>0</v>
      </c>
      <c r="AQ29" s="21">
        <v>0</v>
      </c>
      <c r="AR29" s="55">
        <f t="shared" si="2"/>
        <v>97.33924611973393</v>
      </c>
      <c r="AS29" s="55">
        <f t="shared" si="3"/>
        <v>95.17738359201773</v>
      </c>
      <c r="AT29" s="55">
        <f t="shared" si="4"/>
        <v>0.9423503325942351</v>
      </c>
    </row>
    <row r="30" spans="1:46" ht="16.5" customHeight="1">
      <c r="A30" s="23" t="s">
        <v>35</v>
      </c>
      <c r="B30" s="24"/>
      <c r="C30" s="11">
        <f t="shared" si="5"/>
        <v>2840</v>
      </c>
      <c r="D30" s="20">
        <f t="shared" si="6"/>
        <v>1441</v>
      </c>
      <c r="E30" s="20">
        <f t="shared" si="7"/>
        <v>1399</v>
      </c>
      <c r="F30" s="11">
        <v>1332</v>
      </c>
      <c r="G30" s="11">
        <v>1313</v>
      </c>
      <c r="H30" s="11">
        <v>20</v>
      </c>
      <c r="I30" s="11">
        <v>18</v>
      </c>
      <c r="J30" s="11">
        <v>19</v>
      </c>
      <c r="K30" s="11">
        <v>28</v>
      </c>
      <c r="L30" s="11">
        <v>0</v>
      </c>
      <c r="M30" s="11">
        <v>0</v>
      </c>
      <c r="N30" s="11">
        <v>0</v>
      </c>
      <c r="O30" s="11">
        <v>0</v>
      </c>
      <c r="P30" s="11">
        <v>1</v>
      </c>
      <c r="Q30" s="11">
        <v>0</v>
      </c>
      <c r="R30" s="11">
        <v>11</v>
      </c>
      <c r="S30" s="11">
        <v>5</v>
      </c>
      <c r="T30" s="11">
        <v>4</v>
      </c>
      <c r="U30" s="11">
        <v>2</v>
      </c>
      <c r="V30" s="11">
        <v>0</v>
      </c>
      <c r="W30" s="11">
        <v>1</v>
      </c>
      <c r="X30" s="11">
        <v>0</v>
      </c>
      <c r="Y30" s="11">
        <v>0</v>
      </c>
      <c r="Z30" s="11">
        <v>0</v>
      </c>
      <c r="AA30" s="11">
        <v>0</v>
      </c>
      <c r="AB30" s="11">
        <v>28</v>
      </c>
      <c r="AC30" s="11">
        <v>5</v>
      </c>
      <c r="AD30" s="11">
        <v>26</v>
      </c>
      <c r="AE30" s="11">
        <v>27</v>
      </c>
      <c r="AF30" s="11">
        <v>0</v>
      </c>
      <c r="AG30" s="11">
        <v>0</v>
      </c>
      <c r="AH30" s="11">
        <v>153</v>
      </c>
      <c r="AI30" s="11">
        <v>167</v>
      </c>
      <c r="AJ30" s="11">
        <v>0</v>
      </c>
      <c r="AK30" s="11">
        <v>0</v>
      </c>
      <c r="AL30" s="21">
        <v>0</v>
      </c>
      <c r="AM30" s="11">
        <v>0</v>
      </c>
      <c r="AN30" s="21">
        <v>0</v>
      </c>
      <c r="AO30" s="21">
        <v>0</v>
      </c>
      <c r="AP30" s="21">
        <v>0</v>
      </c>
      <c r="AQ30" s="21">
        <v>0</v>
      </c>
      <c r="AR30" s="55">
        <f t="shared" si="2"/>
        <v>96.72535211267605</v>
      </c>
      <c r="AS30" s="55">
        <f t="shared" si="3"/>
        <v>95.07042253521126</v>
      </c>
      <c r="AT30" s="55">
        <f t="shared" si="4"/>
        <v>1.1619718309859155</v>
      </c>
    </row>
    <row r="31" spans="1:46" ht="16.5" customHeight="1">
      <c r="A31" s="23" t="s">
        <v>36</v>
      </c>
      <c r="B31" s="24"/>
      <c r="C31" s="11">
        <f t="shared" si="5"/>
        <v>520</v>
      </c>
      <c r="D31" s="20">
        <f t="shared" si="6"/>
        <v>261</v>
      </c>
      <c r="E31" s="20">
        <f t="shared" si="7"/>
        <v>259</v>
      </c>
      <c r="F31" s="11">
        <v>249</v>
      </c>
      <c r="G31" s="11">
        <v>251</v>
      </c>
      <c r="H31" s="11">
        <v>2</v>
      </c>
      <c r="I31" s="11">
        <v>0</v>
      </c>
      <c r="J31" s="11">
        <v>2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2</v>
      </c>
      <c r="S31" s="11">
        <v>1</v>
      </c>
      <c r="T31" s="11">
        <v>2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1</v>
      </c>
      <c r="AC31" s="11">
        <v>2</v>
      </c>
      <c r="AD31" s="11">
        <v>3</v>
      </c>
      <c r="AE31" s="11">
        <v>5</v>
      </c>
      <c r="AF31" s="11">
        <v>0</v>
      </c>
      <c r="AG31" s="11">
        <v>0</v>
      </c>
      <c r="AH31" s="11">
        <v>54</v>
      </c>
      <c r="AI31" s="11">
        <v>51</v>
      </c>
      <c r="AJ31" s="11">
        <v>0</v>
      </c>
      <c r="AK31" s="11">
        <v>0</v>
      </c>
      <c r="AL31" s="21">
        <v>0</v>
      </c>
      <c r="AM31" s="11">
        <v>0</v>
      </c>
      <c r="AN31" s="21">
        <v>0</v>
      </c>
      <c r="AO31" s="21">
        <v>0</v>
      </c>
      <c r="AP31" s="21">
        <v>0</v>
      </c>
      <c r="AQ31" s="21">
        <v>0</v>
      </c>
      <c r="AR31" s="55">
        <f t="shared" si="2"/>
        <v>97.5</v>
      </c>
      <c r="AS31" s="55">
        <f t="shared" si="3"/>
        <v>97.11538461538461</v>
      </c>
      <c r="AT31" s="55">
        <f t="shared" si="4"/>
        <v>0.576923076923077</v>
      </c>
    </row>
    <row r="32" spans="1:46" ht="16.5" customHeight="1">
      <c r="A32" s="23" t="s">
        <v>37</v>
      </c>
      <c r="B32" s="24"/>
      <c r="C32" s="11">
        <f t="shared" si="5"/>
        <v>778</v>
      </c>
      <c r="D32" s="20">
        <f t="shared" si="6"/>
        <v>421</v>
      </c>
      <c r="E32" s="20">
        <f t="shared" si="7"/>
        <v>357</v>
      </c>
      <c r="F32" s="11">
        <v>395</v>
      </c>
      <c r="G32" s="11">
        <v>335</v>
      </c>
      <c r="H32" s="11">
        <v>5</v>
      </c>
      <c r="I32" s="11">
        <v>4</v>
      </c>
      <c r="J32" s="11">
        <v>2</v>
      </c>
      <c r="K32" s="11">
        <v>4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2</v>
      </c>
      <c r="S32" s="11">
        <v>0</v>
      </c>
      <c r="T32" s="11">
        <v>2</v>
      </c>
      <c r="U32" s="11">
        <v>2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6</v>
      </c>
      <c r="AC32" s="11">
        <v>5</v>
      </c>
      <c r="AD32" s="11">
        <v>9</v>
      </c>
      <c r="AE32" s="11">
        <v>7</v>
      </c>
      <c r="AF32" s="11">
        <v>0</v>
      </c>
      <c r="AG32" s="11">
        <v>0</v>
      </c>
      <c r="AH32" s="11">
        <v>68</v>
      </c>
      <c r="AI32" s="11">
        <v>76</v>
      </c>
      <c r="AJ32" s="11">
        <v>0</v>
      </c>
      <c r="AK32" s="11">
        <v>0</v>
      </c>
      <c r="AL32" s="21">
        <v>0</v>
      </c>
      <c r="AM32" s="11">
        <v>0</v>
      </c>
      <c r="AN32" s="21">
        <v>0</v>
      </c>
      <c r="AO32" s="21">
        <v>0</v>
      </c>
      <c r="AP32" s="21">
        <v>0</v>
      </c>
      <c r="AQ32" s="21">
        <v>0</v>
      </c>
      <c r="AR32" s="55">
        <f t="shared" si="2"/>
        <v>96.01542416452442</v>
      </c>
      <c r="AS32" s="55">
        <f t="shared" si="3"/>
        <v>95.24421593830334</v>
      </c>
      <c r="AT32" s="55">
        <f t="shared" si="4"/>
        <v>1.4138817480719794</v>
      </c>
    </row>
    <row r="33" spans="1:46" ht="16.5" customHeight="1">
      <c r="A33" s="23" t="s">
        <v>38</v>
      </c>
      <c r="B33" s="24"/>
      <c r="C33" s="11">
        <f t="shared" si="5"/>
        <v>1564</v>
      </c>
      <c r="D33" s="20">
        <f t="shared" si="6"/>
        <v>840</v>
      </c>
      <c r="E33" s="20">
        <f t="shared" si="7"/>
        <v>724</v>
      </c>
      <c r="F33" s="11">
        <v>791</v>
      </c>
      <c r="G33" s="11">
        <v>694</v>
      </c>
      <c r="H33" s="11">
        <v>7</v>
      </c>
      <c r="I33" s="11">
        <v>2</v>
      </c>
      <c r="J33" s="11">
        <v>6</v>
      </c>
      <c r="K33" s="11">
        <v>8</v>
      </c>
      <c r="L33" s="11">
        <v>0</v>
      </c>
      <c r="M33" s="11">
        <v>0</v>
      </c>
      <c r="N33" s="11">
        <v>0</v>
      </c>
      <c r="O33" s="11">
        <v>0</v>
      </c>
      <c r="P33" s="11">
        <v>4</v>
      </c>
      <c r="Q33" s="11">
        <v>0</v>
      </c>
      <c r="R33" s="11">
        <v>5</v>
      </c>
      <c r="S33" s="11">
        <v>1</v>
      </c>
      <c r="T33" s="11">
        <v>8</v>
      </c>
      <c r="U33" s="11">
        <v>9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10</v>
      </c>
      <c r="AC33" s="11">
        <v>2</v>
      </c>
      <c r="AD33" s="11">
        <v>9</v>
      </c>
      <c r="AE33" s="11">
        <v>8</v>
      </c>
      <c r="AF33" s="11">
        <v>0</v>
      </c>
      <c r="AG33" s="11">
        <v>0</v>
      </c>
      <c r="AH33" s="11">
        <v>172</v>
      </c>
      <c r="AI33" s="11">
        <v>117</v>
      </c>
      <c r="AJ33" s="11">
        <v>0</v>
      </c>
      <c r="AK33" s="11">
        <v>0</v>
      </c>
      <c r="AL33" s="21">
        <v>0</v>
      </c>
      <c r="AM33" s="11">
        <v>0</v>
      </c>
      <c r="AN33" s="21">
        <v>0</v>
      </c>
      <c r="AO33" s="21">
        <v>0</v>
      </c>
      <c r="AP33" s="21">
        <v>0</v>
      </c>
      <c r="AQ33" s="21">
        <v>0</v>
      </c>
      <c r="AR33" s="55">
        <f t="shared" si="2"/>
        <v>97.05882352941177</v>
      </c>
      <c r="AS33" s="55">
        <f t="shared" si="3"/>
        <v>96.16368286445012</v>
      </c>
      <c r="AT33" s="55">
        <f t="shared" si="4"/>
        <v>0.7672634271099744</v>
      </c>
    </row>
    <row r="34" spans="1:46" ht="16.5" customHeight="1">
      <c r="A34" s="23" t="s">
        <v>39</v>
      </c>
      <c r="B34" s="24"/>
      <c r="C34" s="11">
        <f t="shared" si="5"/>
        <v>460</v>
      </c>
      <c r="D34" s="20">
        <f t="shared" si="6"/>
        <v>256</v>
      </c>
      <c r="E34" s="20">
        <f t="shared" si="7"/>
        <v>204</v>
      </c>
      <c r="F34" s="11">
        <v>237</v>
      </c>
      <c r="G34" s="11">
        <v>195</v>
      </c>
      <c r="H34" s="11">
        <v>2</v>
      </c>
      <c r="I34" s="11">
        <v>0</v>
      </c>
      <c r="J34" s="11">
        <v>1</v>
      </c>
      <c r="K34" s="11">
        <v>2</v>
      </c>
      <c r="L34" s="11">
        <v>0</v>
      </c>
      <c r="M34" s="11">
        <v>0</v>
      </c>
      <c r="N34" s="11">
        <v>0</v>
      </c>
      <c r="O34" s="11">
        <v>0</v>
      </c>
      <c r="P34" s="11">
        <v>1</v>
      </c>
      <c r="Q34" s="11">
        <v>0</v>
      </c>
      <c r="R34" s="11">
        <v>1</v>
      </c>
      <c r="S34" s="11">
        <v>2</v>
      </c>
      <c r="T34" s="11">
        <v>0</v>
      </c>
      <c r="U34" s="11">
        <v>2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9</v>
      </c>
      <c r="AC34" s="11">
        <v>2</v>
      </c>
      <c r="AD34" s="11">
        <v>5</v>
      </c>
      <c r="AE34" s="11">
        <v>1</v>
      </c>
      <c r="AF34" s="11">
        <v>0</v>
      </c>
      <c r="AG34" s="11">
        <v>0</v>
      </c>
      <c r="AH34" s="11">
        <v>39</v>
      </c>
      <c r="AI34" s="11">
        <v>29</v>
      </c>
      <c r="AJ34" s="11">
        <v>0</v>
      </c>
      <c r="AK34" s="11">
        <v>0</v>
      </c>
      <c r="AL34" s="21">
        <v>0</v>
      </c>
      <c r="AM34" s="11">
        <v>0</v>
      </c>
      <c r="AN34" s="21">
        <v>0</v>
      </c>
      <c r="AO34" s="21">
        <v>0</v>
      </c>
      <c r="AP34" s="21">
        <v>0</v>
      </c>
      <c r="AQ34" s="21">
        <v>0</v>
      </c>
      <c r="AR34" s="55">
        <f t="shared" si="2"/>
        <v>95.86956521739131</v>
      </c>
      <c r="AS34" s="55">
        <f t="shared" si="3"/>
        <v>95.21739130434783</v>
      </c>
      <c r="AT34" s="55">
        <f t="shared" si="4"/>
        <v>2.391304347826087</v>
      </c>
    </row>
    <row r="35" spans="1:46" ht="16.5" customHeight="1">
      <c r="A35" s="23" t="s">
        <v>40</v>
      </c>
      <c r="B35" s="24"/>
      <c r="C35" s="11">
        <f t="shared" si="5"/>
        <v>869</v>
      </c>
      <c r="D35" s="20">
        <f t="shared" si="6"/>
        <v>468</v>
      </c>
      <c r="E35" s="20">
        <f t="shared" si="7"/>
        <v>401</v>
      </c>
      <c r="F35" s="11">
        <v>434</v>
      </c>
      <c r="G35" s="11">
        <v>384</v>
      </c>
      <c r="H35" s="11">
        <v>3</v>
      </c>
      <c r="I35" s="11">
        <v>3</v>
      </c>
      <c r="J35" s="11">
        <v>1</v>
      </c>
      <c r="K35" s="11">
        <v>3</v>
      </c>
      <c r="L35" s="11">
        <v>0</v>
      </c>
      <c r="M35" s="11">
        <v>0</v>
      </c>
      <c r="N35" s="11">
        <v>0</v>
      </c>
      <c r="O35" s="11">
        <v>0</v>
      </c>
      <c r="P35" s="11">
        <v>1</v>
      </c>
      <c r="Q35" s="11">
        <v>0</v>
      </c>
      <c r="R35" s="11">
        <v>2</v>
      </c>
      <c r="S35" s="11">
        <v>3</v>
      </c>
      <c r="T35" s="11">
        <v>2</v>
      </c>
      <c r="U35" s="11">
        <v>0</v>
      </c>
      <c r="V35" s="11">
        <v>0</v>
      </c>
      <c r="W35" s="11">
        <v>0</v>
      </c>
      <c r="X35" s="11">
        <v>1</v>
      </c>
      <c r="Y35" s="11">
        <v>1</v>
      </c>
      <c r="Z35" s="11">
        <v>1</v>
      </c>
      <c r="AA35" s="11">
        <v>0</v>
      </c>
      <c r="AB35" s="11">
        <v>18</v>
      </c>
      <c r="AC35" s="11">
        <v>0</v>
      </c>
      <c r="AD35" s="11">
        <v>5</v>
      </c>
      <c r="AE35" s="11">
        <v>7</v>
      </c>
      <c r="AF35" s="11">
        <v>0</v>
      </c>
      <c r="AG35" s="11">
        <v>0</v>
      </c>
      <c r="AH35" s="11">
        <v>72</v>
      </c>
      <c r="AI35" s="11">
        <v>65</v>
      </c>
      <c r="AJ35" s="11">
        <v>0</v>
      </c>
      <c r="AK35" s="11">
        <v>0</v>
      </c>
      <c r="AL35" s="21">
        <v>0</v>
      </c>
      <c r="AM35" s="11">
        <v>0</v>
      </c>
      <c r="AN35" s="21">
        <v>0</v>
      </c>
      <c r="AO35" s="21">
        <v>0</v>
      </c>
      <c r="AP35" s="21">
        <v>0</v>
      </c>
      <c r="AQ35" s="21">
        <v>0</v>
      </c>
      <c r="AR35" s="55">
        <f t="shared" si="2"/>
        <v>95.97238204833141</v>
      </c>
      <c r="AS35" s="55">
        <f t="shared" si="3"/>
        <v>95.512082853855</v>
      </c>
      <c r="AT35" s="55">
        <f t="shared" si="4"/>
        <v>2.0713463751438432</v>
      </c>
    </row>
    <row r="36" spans="1:46" ht="16.5" customHeight="1">
      <c r="A36" s="23" t="s">
        <v>41</v>
      </c>
      <c r="B36" s="24"/>
      <c r="C36" s="11">
        <f t="shared" si="5"/>
        <v>577</v>
      </c>
      <c r="D36" s="20">
        <f t="shared" si="6"/>
        <v>287</v>
      </c>
      <c r="E36" s="20">
        <f t="shared" si="7"/>
        <v>290</v>
      </c>
      <c r="F36" s="11">
        <v>276</v>
      </c>
      <c r="G36" s="11">
        <v>284</v>
      </c>
      <c r="H36" s="11">
        <v>0</v>
      </c>
      <c r="I36" s="11">
        <v>0</v>
      </c>
      <c r="J36" s="11">
        <v>1</v>
      </c>
      <c r="K36" s="11">
        <v>2</v>
      </c>
      <c r="L36" s="11">
        <v>0</v>
      </c>
      <c r="M36" s="11">
        <v>0</v>
      </c>
      <c r="N36" s="11">
        <v>0</v>
      </c>
      <c r="O36" s="11">
        <v>0</v>
      </c>
      <c r="P36" s="11">
        <v>1</v>
      </c>
      <c r="Q36" s="11">
        <v>0</v>
      </c>
      <c r="R36" s="11">
        <v>1</v>
      </c>
      <c r="S36" s="11">
        <v>1</v>
      </c>
      <c r="T36" s="11">
        <v>2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3</v>
      </c>
      <c r="AC36" s="11">
        <v>0</v>
      </c>
      <c r="AD36" s="11">
        <v>3</v>
      </c>
      <c r="AE36" s="11">
        <v>3</v>
      </c>
      <c r="AF36" s="11">
        <v>0</v>
      </c>
      <c r="AG36" s="11">
        <v>0</v>
      </c>
      <c r="AH36" s="11">
        <v>53</v>
      </c>
      <c r="AI36" s="11">
        <v>44</v>
      </c>
      <c r="AJ36" s="11">
        <v>0</v>
      </c>
      <c r="AK36" s="11">
        <v>0</v>
      </c>
      <c r="AL36" s="21">
        <v>0</v>
      </c>
      <c r="AM36" s="11">
        <v>0</v>
      </c>
      <c r="AN36" s="21">
        <v>0</v>
      </c>
      <c r="AO36" s="21">
        <v>0</v>
      </c>
      <c r="AP36" s="21">
        <v>0</v>
      </c>
      <c r="AQ36" s="21">
        <v>0</v>
      </c>
      <c r="AR36" s="55">
        <f t="shared" si="2"/>
        <v>98.09358752166378</v>
      </c>
      <c r="AS36" s="55">
        <f t="shared" si="3"/>
        <v>97.5736568457539</v>
      </c>
      <c r="AT36" s="55">
        <f t="shared" si="4"/>
        <v>0.5199306759098787</v>
      </c>
    </row>
    <row r="37" spans="1:46" ht="16.5" customHeight="1">
      <c r="A37" s="23" t="s">
        <v>42</v>
      </c>
      <c r="B37" s="24"/>
      <c r="C37" s="11">
        <f t="shared" si="5"/>
        <v>487</v>
      </c>
      <c r="D37" s="20">
        <f t="shared" si="6"/>
        <v>266</v>
      </c>
      <c r="E37" s="20">
        <f t="shared" si="7"/>
        <v>221</v>
      </c>
      <c r="F37" s="11">
        <v>254</v>
      </c>
      <c r="G37" s="11">
        <v>210</v>
      </c>
      <c r="H37" s="11">
        <v>2</v>
      </c>
      <c r="I37" s="11">
        <v>1</v>
      </c>
      <c r="J37" s="11">
        <v>3</v>
      </c>
      <c r="K37" s="11">
        <v>4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1</v>
      </c>
      <c r="R37" s="11">
        <v>2</v>
      </c>
      <c r="S37" s="11">
        <v>0</v>
      </c>
      <c r="T37" s="11">
        <v>2</v>
      </c>
      <c r="U37" s="11">
        <v>3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2</v>
      </c>
      <c r="AC37" s="11">
        <v>0</v>
      </c>
      <c r="AD37" s="11">
        <v>1</v>
      </c>
      <c r="AE37" s="11">
        <v>2</v>
      </c>
      <c r="AF37" s="11">
        <v>0</v>
      </c>
      <c r="AG37" s="11">
        <v>0</v>
      </c>
      <c r="AH37" s="11">
        <v>69</v>
      </c>
      <c r="AI37" s="11">
        <v>65</v>
      </c>
      <c r="AJ37" s="11">
        <v>0</v>
      </c>
      <c r="AK37" s="11">
        <v>0</v>
      </c>
      <c r="AL37" s="21">
        <v>0</v>
      </c>
      <c r="AM37" s="11">
        <v>0</v>
      </c>
      <c r="AN37" s="21">
        <v>0</v>
      </c>
      <c r="AO37" s="21">
        <v>0</v>
      </c>
      <c r="AP37" s="21">
        <v>0</v>
      </c>
      <c r="AQ37" s="21">
        <v>0</v>
      </c>
      <c r="AR37" s="55">
        <f t="shared" si="2"/>
        <v>97.94661190965093</v>
      </c>
      <c r="AS37" s="55">
        <f t="shared" si="3"/>
        <v>96.50924024640656</v>
      </c>
      <c r="AT37" s="55">
        <f t="shared" si="4"/>
        <v>0.41067761806981523</v>
      </c>
    </row>
    <row r="38" spans="1:46" ht="16.5" customHeight="1">
      <c r="A38" s="23" t="s">
        <v>43</v>
      </c>
      <c r="B38" s="24"/>
      <c r="C38" s="11">
        <f t="shared" si="5"/>
        <v>1356</v>
      </c>
      <c r="D38" s="20">
        <f t="shared" si="6"/>
        <v>800</v>
      </c>
      <c r="E38" s="20">
        <f t="shared" si="7"/>
        <v>556</v>
      </c>
      <c r="F38" s="11">
        <v>763</v>
      </c>
      <c r="G38" s="11">
        <v>528</v>
      </c>
      <c r="H38" s="11">
        <v>9</v>
      </c>
      <c r="I38" s="11">
        <v>6</v>
      </c>
      <c r="J38" s="11">
        <v>4</v>
      </c>
      <c r="K38" s="11">
        <v>6</v>
      </c>
      <c r="L38" s="11">
        <v>0</v>
      </c>
      <c r="M38" s="11">
        <v>0</v>
      </c>
      <c r="N38" s="11">
        <v>0</v>
      </c>
      <c r="O38" s="11">
        <v>0</v>
      </c>
      <c r="P38" s="11">
        <v>3</v>
      </c>
      <c r="Q38" s="11">
        <v>0</v>
      </c>
      <c r="R38" s="11">
        <v>2</v>
      </c>
      <c r="S38" s="11">
        <v>2</v>
      </c>
      <c r="T38" s="11">
        <v>0</v>
      </c>
      <c r="U38" s="11">
        <v>3</v>
      </c>
      <c r="V38" s="11">
        <v>0</v>
      </c>
      <c r="W38" s="11">
        <v>0</v>
      </c>
      <c r="X38" s="11">
        <v>0</v>
      </c>
      <c r="Y38" s="11">
        <v>2</v>
      </c>
      <c r="Z38" s="11">
        <v>0</v>
      </c>
      <c r="AA38" s="11">
        <v>0</v>
      </c>
      <c r="AB38" s="11">
        <v>8</v>
      </c>
      <c r="AC38" s="11">
        <v>4</v>
      </c>
      <c r="AD38" s="11">
        <v>11</v>
      </c>
      <c r="AE38" s="11">
        <v>5</v>
      </c>
      <c r="AF38" s="11">
        <v>0</v>
      </c>
      <c r="AG38" s="11">
        <v>0</v>
      </c>
      <c r="AH38" s="11">
        <v>122</v>
      </c>
      <c r="AI38" s="11">
        <v>80</v>
      </c>
      <c r="AJ38" s="11">
        <v>0</v>
      </c>
      <c r="AK38" s="11">
        <v>0</v>
      </c>
      <c r="AL38" s="21">
        <v>0</v>
      </c>
      <c r="AM38" s="11">
        <v>0</v>
      </c>
      <c r="AN38" s="21">
        <v>0</v>
      </c>
      <c r="AO38" s="21">
        <v>0</v>
      </c>
      <c r="AP38" s="21">
        <v>0</v>
      </c>
      <c r="AQ38" s="21">
        <v>0</v>
      </c>
      <c r="AR38" s="55">
        <f t="shared" si="2"/>
        <v>97.56637168141593</v>
      </c>
      <c r="AS38" s="55">
        <f t="shared" si="3"/>
        <v>96.82890855457227</v>
      </c>
      <c r="AT38" s="55">
        <f t="shared" si="4"/>
        <v>0.8849557522123894</v>
      </c>
    </row>
    <row r="39" spans="1:46" ht="16.5" customHeight="1">
      <c r="A39" s="23" t="s">
        <v>44</v>
      </c>
      <c r="B39" s="24"/>
      <c r="C39" s="11">
        <f t="shared" si="5"/>
        <v>738</v>
      </c>
      <c r="D39" s="20">
        <f t="shared" si="6"/>
        <v>380</v>
      </c>
      <c r="E39" s="20">
        <f t="shared" si="7"/>
        <v>358</v>
      </c>
      <c r="F39" s="11">
        <v>375</v>
      </c>
      <c r="G39" s="11">
        <v>343</v>
      </c>
      <c r="H39" s="11">
        <v>3</v>
      </c>
      <c r="I39" s="11">
        <v>5</v>
      </c>
      <c r="J39" s="11">
        <v>1</v>
      </c>
      <c r="K39" s="11">
        <v>3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2</v>
      </c>
      <c r="T39" s="11">
        <v>0</v>
      </c>
      <c r="U39" s="11">
        <v>1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1</v>
      </c>
      <c r="AC39" s="11">
        <v>0</v>
      </c>
      <c r="AD39" s="11">
        <v>0</v>
      </c>
      <c r="AE39" s="11">
        <v>4</v>
      </c>
      <c r="AF39" s="11">
        <v>0</v>
      </c>
      <c r="AG39" s="11">
        <v>0</v>
      </c>
      <c r="AH39" s="11">
        <v>14</v>
      </c>
      <c r="AI39" s="11">
        <v>17</v>
      </c>
      <c r="AJ39" s="11">
        <v>0</v>
      </c>
      <c r="AK39" s="11">
        <v>0</v>
      </c>
      <c r="AL39" s="21">
        <v>0</v>
      </c>
      <c r="AM39" s="11">
        <v>0</v>
      </c>
      <c r="AN39" s="21">
        <v>0</v>
      </c>
      <c r="AO39" s="21">
        <v>0</v>
      </c>
      <c r="AP39" s="21">
        <v>0</v>
      </c>
      <c r="AQ39" s="21">
        <v>0</v>
      </c>
      <c r="AR39" s="55">
        <f t="shared" si="2"/>
        <v>99.1869918699187</v>
      </c>
      <c r="AS39" s="55">
        <f t="shared" si="3"/>
        <v>98.6449864498645</v>
      </c>
      <c r="AT39" s="55">
        <f t="shared" si="4"/>
        <v>0.13550135501355012</v>
      </c>
    </row>
    <row r="40" spans="1:46" ht="16.5" customHeight="1">
      <c r="A40" s="23" t="s">
        <v>45</v>
      </c>
      <c r="B40" s="24"/>
      <c r="C40" s="11">
        <f t="shared" si="5"/>
        <v>770</v>
      </c>
      <c r="D40" s="20">
        <f t="shared" si="6"/>
        <v>399</v>
      </c>
      <c r="E40" s="20">
        <f t="shared" si="7"/>
        <v>371</v>
      </c>
      <c r="F40" s="11">
        <v>390</v>
      </c>
      <c r="G40" s="11">
        <v>354</v>
      </c>
      <c r="H40" s="11">
        <v>4</v>
      </c>
      <c r="I40" s="11">
        <v>2</v>
      </c>
      <c r="J40" s="11">
        <v>1</v>
      </c>
      <c r="K40" s="11">
        <v>7</v>
      </c>
      <c r="L40" s="11">
        <v>0</v>
      </c>
      <c r="M40" s="11">
        <v>0</v>
      </c>
      <c r="N40" s="11">
        <v>0</v>
      </c>
      <c r="O40" s="11">
        <v>0</v>
      </c>
      <c r="P40" s="11">
        <v>1</v>
      </c>
      <c r="Q40" s="11">
        <v>0</v>
      </c>
      <c r="R40" s="11">
        <v>2</v>
      </c>
      <c r="S40" s="11">
        <v>2</v>
      </c>
      <c r="T40" s="11">
        <v>0</v>
      </c>
      <c r="U40" s="11">
        <v>3</v>
      </c>
      <c r="V40" s="11">
        <v>0</v>
      </c>
      <c r="W40" s="11">
        <v>1</v>
      </c>
      <c r="X40" s="11">
        <v>0</v>
      </c>
      <c r="Y40" s="11">
        <v>0</v>
      </c>
      <c r="Z40" s="11">
        <v>0</v>
      </c>
      <c r="AA40" s="11">
        <v>0</v>
      </c>
      <c r="AB40" s="11">
        <v>1</v>
      </c>
      <c r="AC40" s="11">
        <v>0</v>
      </c>
      <c r="AD40" s="11">
        <v>0</v>
      </c>
      <c r="AE40" s="11">
        <v>2</v>
      </c>
      <c r="AF40" s="11">
        <v>0</v>
      </c>
      <c r="AG40" s="11">
        <v>0</v>
      </c>
      <c r="AH40" s="11">
        <v>17</v>
      </c>
      <c r="AI40" s="11">
        <v>16</v>
      </c>
      <c r="AJ40" s="11">
        <v>0</v>
      </c>
      <c r="AK40" s="11">
        <v>0</v>
      </c>
      <c r="AL40" s="21">
        <v>0</v>
      </c>
      <c r="AM40" s="11">
        <v>0</v>
      </c>
      <c r="AN40" s="21">
        <v>0</v>
      </c>
      <c r="AO40" s="21">
        <v>0</v>
      </c>
      <c r="AP40" s="21">
        <v>0</v>
      </c>
      <c r="AQ40" s="21">
        <v>0</v>
      </c>
      <c r="AR40" s="55">
        <f t="shared" si="2"/>
        <v>99.0909090909091</v>
      </c>
      <c r="AS40" s="55">
        <f t="shared" si="3"/>
        <v>98.05194805194806</v>
      </c>
      <c r="AT40" s="55">
        <f t="shared" si="4"/>
        <v>0.12987012987012986</v>
      </c>
    </row>
    <row r="41" spans="1:46" ht="16.5" customHeight="1">
      <c r="A41" s="23" t="s">
        <v>46</v>
      </c>
      <c r="B41" s="24"/>
      <c r="C41" s="11">
        <f t="shared" si="5"/>
        <v>754</v>
      </c>
      <c r="D41" s="20">
        <f t="shared" si="6"/>
        <v>386</v>
      </c>
      <c r="E41" s="20">
        <f t="shared" si="7"/>
        <v>368</v>
      </c>
      <c r="F41" s="11">
        <v>371</v>
      </c>
      <c r="G41" s="11">
        <v>359</v>
      </c>
      <c r="H41" s="11">
        <v>5</v>
      </c>
      <c r="I41" s="11">
        <v>3</v>
      </c>
      <c r="J41" s="11">
        <v>2</v>
      </c>
      <c r="K41" s="11">
        <v>2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3</v>
      </c>
      <c r="S41" s="11">
        <v>1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2</v>
      </c>
      <c r="AC41" s="11">
        <v>0</v>
      </c>
      <c r="AD41" s="11">
        <v>3</v>
      </c>
      <c r="AE41" s="11">
        <v>3</v>
      </c>
      <c r="AF41" s="11">
        <v>0</v>
      </c>
      <c r="AG41" s="11">
        <v>0</v>
      </c>
      <c r="AH41" s="11">
        <v>9</v>
      </c>
      <c r="AI41" s="11">
        <v>16</v>
      </c>
      <c r="AJ41" s="11">
        <v>0</v>
      </c>
      <c r="AK41" s="11">
        <v>0</v>
      </c>
      <c r="AL41" s="21">
        <v>0</v>
      </c>
      <c r="AM41" s="11">
        <v>0</v>
      </c>
      <c r="AN41" s="21">
        <v>0</v>
      </c>
      <c r="AO41" s="21">
        <v>0</v>
      </c>
      <c r="AP41" s="21">
        <v>0</v>
      </c>
      <c r="AQ41" s="21">
        <v>0</v>
      </c>
      <c r="AR41" s="55">
        <f t="shared" si="2"/>
        <v>98.93899204244032</v>
      </c>
      <c r="AS41" s="55">
        <f t="shared" si="3"/>
        <v>98.40848806366049</v>
      </c>
      <c r="AT41" s="55">
        <f t="shared" si="4"/>
        <v>0.2652519893899204</v>
      </c>
    </row>
    <row r="42" spans="1:46" ht="16.5" customHeight="1">
      <c r="A42" s="23" t="s">
        <v>47</v>
      </c>
      <c r="B42" s="24"/>
      <c r="C42" s="11">
        <f t="shared" si="5"/>
        <v>729</v>
      </c>
      <c r="D42" s="20">
        <f t="shared" si="6"/>
        <v>372</v>
      </c>
      <c r="E42" s="20">
        <f t="shared" si="7"/>
        <v>357</v>
      </c>
      <c r="F42" s="11">
        <v>332</v>
      </c>
      <c r="G42" s="11">
        <v>328</v>
      </c>
      <c r="H42" s="11">
        <v>9</v>
      </c>
      <c r="I42" s="11">
        <v>3</v>
      </c>
      <c r="J42" s="11">
        <v>7</v>
      </c>
      <c r="K42" s="11">
        <v>11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2</v>
      </c>
      <c r="S42" s="11">
        <v>2</v>
      </c>
      <c r="T42" s="11">
        <v>2</v>
      </c>
      <c r="U42" s="11">
        <v>3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13</v>
      </c>
      <c r="AC42" s="11">
        <v>2</v>
      </c>
      <c r="AD42" s="11">
        <v>7</v>
      </c>
      <c r="AE42" s="11">
        <v>8</v>
      </c>
      <c r="AF42" s="11">
        <v>0</v>
      </c>
      <c r="AG42" s="11">
        <v>0</v>
      </c>
      <c r="AH42" s="11">
        <v>43</v>
      </c>
      <c r="AI42" s="11">
        <v>42</v>
      </c>
      <c r="AJ42" s="11">
        <v>1</v>
      </c>
      <c r="AK42" s="11">
        <v>0</v>
      </c>
      <c r="AL42" s="21">
        <v>0</v>
      </c>
      <c r="AM42" s="11">
        <v>0</v>
      </c>
      <c r="AN42" s="21">
        <v>0</v>
      </c>
      <c r="AO42" s="21">
        <v>0</v>
      </c>
      <c r="AP42" s="21">
        <v>0</v>
      </c>
      <c r="AQ42" s="21">
        <v>0</v>
      </c>
      <c r="AR42" s="55">
        <f t="shared" si="2"/>
        <v>95.19890260631001</v>
      </c>
      <c r="AS42" s="55">
        <f t="shared" si="3"/>
        <v>92.72976680384087</v>
      </c>
      <c r="AT42" s="55">
        <f t="shared" si="4"/>
        <v>2.194787379972565</v>
      </c>
    </row>
    <row r="43" spans="1:46" ht="16.5" customHeight="1">
      <c r="A43" s="23" t="s">
        <v>48</v>
      </c>
      <c r="B43" s="24"/>
      <c r="C43" s="11">
        <f t="shared" si="5"/>
        <v>808</v>
      </c>
      <c r="D43" s="20">
        <f t="shared" si="6"/>
        <v>428</v>
      </c>
      <c r="E43" s="20">
        <f t="shared" si="7"/>
        <v>380</v>
      </c>
      <c r="F43" s="11">
        <v>404</v>
      </c>
      <c r="G43" s="11">
        <v>365</v>
      </c>
      <c r="H43" s="11">
        <v>3</v>
      </c>
      <c r="I43" s="11">
        <v>2</v>
      </c>
      <c r="J43" s="11">
        <v>1</v>
      </c>
      <c r="K43" s="11">
        <v>3</v>
      </c>
      <c r="L43" s="11">
        <v>0</v>
      </c>
      <c r="M43" s="11">
        <v>0</v>
      </c>
      <c r="N43" s="11">
        <v>0</v>
      </c>
      <c r="O43" s="11">
        <v>0</v>
      </c>
      <c r="P43" s="11">
        <v>1</v>
      </c>
      <c r="Q43" s="11">
        <v>0</v>
      </c>
      <c r="R43" s="11">
        <v>4</v>
      </c>
      <c r="S43" s="11">
        <v>0</v>
      </c>
      <c r="T43" s="11">
        <v>2</v>
      </c>
      <c r="U43" s="11">
        <v>1</v>
      </c>
      <c r="V43" s="11">
        <v>0</v>
      </c>
      <c r="W43" s="11">
        <v>0</v>
      </c>
      <c r="X43" s="11">
        <v>0</v>
      </c>
      <c r="Y43" s="11">
        <v>2</v>
      </c>
      <c r="Z43" s="11">
        <v>0</v>
      </c>
      <c r="AA43" s="11">
        <v>0</v>
      </c>
      <c r="AB43" s="11">
        <v>3</v>
      </c>
      <c r="AC43" s="11">
        <v>3</v>
      </c>
      <c r="AD43" s="11">
        <v>10</v>
      </c>
      <c r="AE43" s="11">
        <v>4</v>
      </c>
      <c r="AF43" s="11">
        <v>0</v>
      </c>
      <c r="AG43" s="11">
        <v>0</v>
      </c>
      <c r="AH43" s="11">
        <v>39</v>
      </c>
      <c r="AI43" s="11">
        <v>32</v>
      </c>
      <c r="AJ43" s="11">
        <v>0</v>
      </c>
      <c r="AK43" s="11">
        <v>0</v>
      </c>
      <c r="AL43" s="21">
        <v>0</v>
      </c>
      <c r="AM43" s="11">
        <v>0</v>
      </c>
      <c r="AN43" s="21">
        <v>0</v>
      </c>
      <c r="AO43" s="21">
        <v>0</v>
      </c>
      <c r="AP43" s="21">
        <v>0</v>
      </c>
      <c r="AQ43" s="21">
        <v>0</v>
      </c>
      <c r="AR43" s="55">
        <f t="shared" si="2"/>
        <v>96.9059405940594</v>
      </c>
      <c r="AS43" s="55">
        <f t="shared" si="3"/>
        <v>96.4108910891089</v>
      </c>
      <c r="AT43" s="55">
        <f t="shared" si="4"/>
        <v>0.7425742574257426</v>
      </c>
    </row>
    <row r="44" spans="1:46" ht="16.5" customHeight="1">
      <c r="A44" s="23" t="s">
        <v>49</v>
      </c>
      <c r="B44" s="24"/>
      <c r="C44" s="11">
        <f t="shared" si="5"/>
        <v>383</v>
      </c>
      <c r="D44" s="20">
        <f t="shared" si="6"/>
        <v>218</v>
      </c>
      <c r="E44" s="20">
        <f t="shared" si="7"/>
        <v>165</v>
      </c>
      <c r="F44" s="11">
        <v>210</v>
      </c>
      <c r="G44" s="11">
        <v>157</v>
      </c>
      <c r="H44" s="11">
        <v>0</v>
      </c>
      <c r="I44" s="11">
        <v>1</v>
      </c>
      <c r="J44" s="11">
        <v>0</v>
      </c>
      <c r="K44" s="11">
        <v>1</v>
      </c>
      <c r="L44" s="11">
        <v>0</v>
      </c>
      <c r="M44" s="11">
        <v>0</v>
      </c>
      <c r="N44" s="11">
        <v>0</v>
      </c>
      <c r="O44" s="11">
        <v>0</v>
      </c>
      <c r="P44" s="11">
        <v>1</v>
      </c>
      <c r="Q44" s="11">
        <v>0</v>
      </c>
      <c r="R44" s="11">
        <v>0</v>
      </c>
      <c r="S44" s="11">
        <v>1</v>
      </c>
      <c r="T44" s="11">
        <v>1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3</v>
      </c>
      <c r="AC44" s="11">
        <v>2</v>
      </c>
      <c r="AD44" s="11">
        <v>3</v>
      </c>
      <c r="AE44" s="11">
        <v>3</v>
      </c>
      <c r="AF44" s="11">
        <v>0</v>
      </c>
      <c r="AG44" s="11">
        <v>0</v>
      </c>
      <c r="AH44" s="11">
        <v>32</v>
      </c>
      <c r="AI44" s="11">
        <v>13</v>
      </c>
      <c r="AJ44" s="11">
        <v>0</v>
      </c>
      <c r="AK44" s="11">
        <v>0</v>
      </c>
      <c r="AL44" s="21">
        <v>0</v>
      </c>
      <c r="AM44" s="11">
        <v>0</v>
      </c>
      <c r="AN44" s="21">
        <v>0</v>
      </c>
      <c r="AO44" s="21">
        <v>0</v>
      </c>
      <c r="AP44" s="21">
        <v>0</v>
      </c>
      <c r="AQ44" s="21">
        <v>0</v>
      </c>
      <c r="AR44" s="55">
        <f t="shared" si="2"/>
        <v>96.8668407310705</v>
      </c>
      <c r="AS44" s="55">
        <f t="shared" si="3"/>
        <v>96.60574412532638</v>
      </c>
      <c r="AT44" s="55">
        <f t="shared" si="4"/>
        <v>1.3054830287206265</v>
      </c>
    </row>
    <row r="45" spans="1:46" ht="16.5" customHeight="1">
      <c r="A45" s="23" t="s">
        <v>50</v>
      </c>
      <c r="B45" s="24"/>
      <c r="C45" s="11">
        <f t="shared" si="5"/>
        <v>1362</v>
      </c>
      <c r="D45" s="20">
        <f t="shared" si="6"/>
        <v>718</v>
      </c>
      <c r="E45" s="20">
        <f t="shared" si="7"/>
        <v>644</v>
      </c>
      <c r="F45" s="11">
        <v>651</v>
      </c>
      <c r="G45" s="11">
        <v>592</v>
      </c>
      <c r="H45" s="11">
        <v>10</v>
      </c>
      <c r="I45" s="11">
        <v>9</v>
      </c>
      <c r="J45" s="11">
        <v>7</v>
      </c>
      <c r="K45" s="11">
        <v>16</v>
      </c>
      <c r="L45" s="11">
        <v>0</v>
      </c>
      <c r="M45" s="11">
        <v>0</v>
      </c>
      <c r="N45" s="11">
        <v>0</v>
      </c>
      <c r="O45" s="11">
        <v>0</v>
      </c>
      <c r="P45" s="11">
        <v>4</v>
      </c>
      <c r="Q45" s="11">
        <v>0</v>
      </c>
      <c r="R45" s="11">
        <v>4</v>
      </c>
      <c r="S45" s="11">
        <v>3</v>
      </c>
      <c r="T45" s="11">
        <v>2</v>
      </c>
      <c r="U45" s="11">
        <v>5</v>
      </c>
      <c r="V45" s="11">
        <v>0</v>
      </c>
      <c r="W45" s="11">
        <v>1</v>
      </c>
      <c r="X45" s="11">
        <v>0</v>
      </c>
      <c r="Y45" s="11">
        <v>0</v>
      </c>
      <c r="Z45" s="11">
        <v>1</v>
      </c>
      <c r="AA45" s="11">
        <v>0</v>
      </c>
      <c r="AB45" s="11">
        <v>18</v>
      </c>
      <c r="AC45" s="11">
        <v>6</v>
      </c>
      <c r="AD45" s="11">
        <v>21</v>
      </c>
      <c r="AE45" s="11">
        <v>12</v>
      </c>
      <c r="AF45" s="11">
        <v>0</v>
      </c>
      <c r="AG45" s="11">
        <v>0</v>
      </c>
      <c r="AH45" s="11">
        <v>155</v>
      </c>
      <c r="AI45" s="11">
        <v>146</v>
      </c>
      <c r="AJ45" s="11">
        <v>2</v>
      </c>
      <c r="AK45" s="11">
        <v>0</v>
      </c>
      <c r="AL45" s="21">
        <v>0</v>
      </c>
      <c r="AM45" s="11">
        <v>0</v>
      </c>
      <c r="AN45" s="21">
        <v>0</v>
      </c>
      <c r="AO45" s="21">
        <v>0</v>
      </c>
      <c r="AP45" s="21">
        <v>0</v>
      </c>
      <c r="AQ45" s="21">
        <v>0</v>
      </c>
      <c r="AR45" s="55">
        <f t="shared" si="2"/>
        <v>95.15418502202643</v>
      </c>
      <c r="AS45" s="55">
        <f t="shared" si="3"/>
        <v>93.46549192364171</v>
      </c>
      <c r="AT45" s="55">
        <f t="shared" si="4"/>
        <v>1.908957415565345</v>
      </c>
    </row>
    <row r="46" spans="1:46" ht="16.5" customHeight="1">
      <c r="A46" s="23" t="s">
        <v>51</v>
      </c>
      <c r="B46" s="24"/>
      <c r="C46" s="11">
        <f t="shared" si="5"/>
        <v>606</v>
      </c>
      <c r="D46" s="20">
        <f t="shared" si="6"/>
        <v>299</v>
      </c>
      <c r="E46" s="20">
        <f t="shared" si="7"/>
        <v>307</v>
      </c>
      <c r="F46" s="11">
        <v>290</v>
      </c>
      <c r="G46" s="11">
        <v>301</v>
      </c>
      <c r="H46" s="11">
        <v>2</v>
      </c>
      <c r="I46" s="11">
        <v>0</v>
      </c>
      <c r="J46" s="11">
        <v>1</v>
      </c>
      <c r="K46" s="11">
        <v>3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2</v>
      </c>
      <c r="S46" s="11">
        <v>2</v>
      </c>
      <c r="T46" s="11">
        <v>0</v>
      </c>
      <c r="U46" s="11">
        <v>1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3</v>
      </c>
      <c r="AC46" s="11">
        <v>0</v>
      </c>
      <c r="AD46" s="11">
        <v>1</v>
      </c>
      <c r="AE46" s="11">
        <v>0</v>
      </c>
      <c r="AF46" s="11">
        <v>0</v>
      </c>
      <c r="AG46" s="11">
        <v>0</v>
      </c>
      <c r="AH46" s="11">
        <v>28</v>
      </c>
      <c r="AI46" s="11">
        <v>27</v>
      </c>
      <c r="AJ46" s="11">
        <v>0</v>
      </c>
      <c r="AK46" s="11">
        <v>0</v>
      </c>
      <c r="AL46" s="21">
        <v>0</v>
      </c>
      <c r="AM46" s="11">
        <v>0</v>
      </c>
      <c r="AN46" s="21">
        <v>0</v>
      </c>
      <c r="AO46" s="21">
        <v>0</v>
      </c>
      <c r="AP46" s="21">
        <v>0</v>
      </c>
      <c r="AQ46" s="21">
        <v>0</v>
      </c>
      <c r="AR46" s="55">
        <f t="shared" si="2"/>
        <v>99.17491749174917</v>
      </c>
      <c r="AS46" s="55">
        <f t="shared" si="3"/>
        <v>98.51485148514851</v>
      </c>
      <c r="AT46" s="55">
        <f t="shared" si="4"/>
        <v>0.49504950495049505</v>
      </c>
    </row>
    <row r="47" spans="1:46" ht="16.5" customHeight="1">
      <c r="A47" s="23" t="s">
        <v>52</v>
      </c>
      <c r="B47" s="24"/>
      <c r="C47" s="11">
        <f t="shared" si="5"/>
        <v>903</v>
      </c>
      <c r="D47" s="20">
        <f t="shared" si="6"/>
        <v>488</v>
      </c>
      <c r="E47" s="20">
        <f t="shared" si="7"/>
        <v>415</v>
      </c>
      <c r="F47" s="11">
        <v>474</v>
      </c>
      <c r="G47" s="11">
        <v>399</v>
      </c>
      <c r="H47" s="11">
        <v>2</v>
      </c>
      <c r="I47" s="11">
        <v>2</v>
      </c>
      <c r="J47" s="11">
        <v>1</v>
      </c>
      <c r="K47" s="11">
        <v>2</v>
      </c>
      <c r="L47" s="11">
        <v>0</v>
      </c>
      <c r="M47" s="11">
        <v>0</v>
      </c>
      <c r="N47" s="11">
        <v>0</v>
      </c>
      <c r="O47" s="11">
        <v>0</v>
      </c>
      <c r="P47" s="11">
        <v>1</v>
      </c>
      <c r="Q47" s="11">
        <v>0</v>
      </c>
      <c r="R47" s="11">
        <v>1</v>
      </c>
      <c r="S47" s="11">
        <v>4</v>
      </c>
      <c r="T47" s="11">
        <v>2</v>
      </c>
      <c r="U47" s="11">
        <v>1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4</v>
      </c>
      <c r="AC47" s="11">
        <v>0</v>
      </c>
      <c r="AD47" s="11">
        <v>3</v>
      </c>
      <c r="AE47" s="11">
        <v>7</v>
      </c>
      <c r="AF47" s="11">
        <v>0</v>
      </c>
      <c r="AG47" s="11">
        <v>0</v>
      </c>
      <c r="AH47" s="11">
        <v>11</v>
      </c>
      <c r="AI47" s="11">
        <v>9</v>
      </c>
      <c r="AJ47" s="11">
        <v>0</v>
      </c>
      <c r="AK47" s="11">
        <v>0</v>
      </c>
      <c r="AL47" s="21">
        <v>0</v>
      </c>
      <c r="AM47" s="11">
        <v>0</v>
      </c>
      <c r="AN47" s="21">
        <v>0</v>
      </c>
      <c r="AO47" s="21">
        <v>0</v>
      </c>
      <c r="AP47" s="21">
        <v>0</v>
      </c>
      <c r="AQ47" s="21">
        <v>0</v>
      </c>
      <c r="AR47" s="55">
        <f t="shared" si="2"/>
        <v>98.11738648947951</v>
      </c>
      <c r="AS47" s="55">
        <f t="shared" si="3"/>
        <v>97.78516057585826</v>
      </c>
      <c r="AT47" s="55">
        <f t="shared" si="4"/>
        <v>0.4429678848283499</v>
      </c>
    </row>
    <row r="48" spans="1:46" ht="16.5" customHeight="1">
      <c r="A48" s="23" t="s">
        <v>53</v>
      </c>
      <c r="B48" s="24"/>
      <c r="C48" s="11">
        <f t="shared" si="5"/>
        <v>649</v>
      </c>
      <c r="D48" s="20">
        <f t="shared" si="6"/>
        <v>347</v>
      </c>
      <c r="E48" s="20">
        <f t="shared" si="7"/>
        <v>302</v>
      </c>
      <c r="F48" s="11">
        <v>321</v>
      </c>
      <c r="G48" s="11">
        <v>293</v>
      </c>
      <c r="H48" s="11">
        <v>10</v>
      </c>
      <c r="I48" s="11">
        <v>3</v>
      </c>
      <c r="J48" s="11">
        <v>5</v>
      </c>
      <c r="K48" s="11">
        <v>3</v>
      </c>
      <c r="L48" s="11">
        <v>0</v>
      </c>
      <c r="M48" s="11">
        <v>0</v>
      </c>
      <c r="N48" s="11">
        <v>0</v>
      </c>
      <c r="O48" s="11">
        <v>0</v>
      </c>
      <c r="P48" s="11">
        <v>2</v>
      </c>
      <c r="Q48" s="11">
        <v>0</v>
      </c>
      <c r="R48" s="11">
        <v>2</v>
      </c>
      <c r="S48" s="11">
        <v>1</v>
      </c>
      <c r="T48" s="11">
        <v>2</v>
      </c>
      <c r="U48" s="11">
        <v>1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2</v>
      </c>
      <c r="AC48" s="11">
        <v>0</v>
      </c>
      <c r="AD48" s="11">
        <v>3</v>
      </c>
      <c r="AE48" s="11">
        <v>1</v>
      </c>
      <c r="AF48" s="11">
        <v>0</v>
      </c>
      <c r="AG48" s="11">
        <v>0</v>
      </c>
      <c r="AH48" s="11">
        <v>33</v>
      </c>
      <c r="AI48" s="11">
        <v>18</v>
      </c>
      <c r="AJ48" s="11">
        <v>0</v>
      </c>
      <c r="AK48" s="11">
        <v>0</v>
      </c>
      <c r="AL48" s="21">
        <v>0</v>
      </c>
      <c r="AM48" s="11">
        <v>0</v>
      </c>
      <c r="AN48" s="21">
        <v>0</v>
      </c>
      <c r="AO48" s="21">
        <v>0</v>
      </c>
      <c r="AP48" s="21">
        <v>0</v>
      </c>
      <c r="AQ48" s="21">
        <v>0</v>
      </c>
      <c r="AR48" s="55">
        <f t="shared" si="2"/>
        <v>98.61325115562404</v>
      </c>
      <c r="AS48" s="55">
        <f t="shared" si="3"/>
        <v>97.38058551617874</v>
      </c>
      <c r="AT48" s="55">
        <f t="shared" si="4"/>
        <v>0.30816640986132515</v>
      </c>
    </row>
    <row r="49" spans="1:46" ht="16.5" customHeight="1">
      <c r="A49" s="23" t="s">
        <v>54</v>
      </c>
      <c r="B49" s="24"/>
      <c r="C49" s="11">
        <f t="shared" si="5"/>
        <v>672</v>
      </c>
      <c r="D49" s="20">
        <f t="shared" si="6"/>
        <v>329</v>
      </c>
      <c r="E49" s="20">
        <f t="shared" si="7"/>
        <v>343</v>
      </c>
      <c r="F49" s="11">
        <v>317</v>
      </c>
      <c r="G49" s="11">
        <v>333</v>
      </c>
      <c r="H49" s="11">
        <v>1</v>
      </c>
      <c r="I49" s="11">
        <v>2</v>
      </c>
      <c r="J49" s="11">
        <v>1</v>
      </c>
      <c r="K49" s="11">
        <v>3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3</v>
      </c>
      <c r="S49" s="11">
        <v>1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3</v>
      </c>
      <c r="AC49" s="11">
        <v>1</v>
      </c>
      <c r="AD49" s="11">
        <v>4</v>
      </c>
      <c r="AE49" s="11">
        <v>3</v>
      </c>
      <c r="AF49" s="11">
        <v>0</v>
      </c>
      <c r="AG49" s="11">
        <v>0</v>
      </c>
      <c r="AH49" s="11">
        <v>23</v>
      </c>
      <c r="AI49" s="11">
        <v>14</v>
      </c>
      <c r="AJ49" s="11">
        <v>0</v>
      </c>
      <c r="AK49" s="11">
        <v>0</v>
      </c>
      <c r="AL49" s="21">
        <v>0</v>
      </c>
      <c r="AM49" s="21">
        <v>0</v>
      </c>
      <c r="AN49" s="21">
        <v>0</v>
      </c>
      <c r="AO49" s="21">
        <v>0</v>
      </c>
      <c r="AP49" s="21">
        <v>0</v>
      </c>
      <c r="AQ49" s="21">
        <v>0</v>
      </c>
      <c r="AR49" s="55">
        <f t="shared" si="2"/>
        <v>98.36309523809523</v>
      </c>
      <c r="AS49" s="55">
        <f t="shared" si="3"/>
        <v>97.76785714285714</v>
      </c>
      <c r="AT49" s="55">
        <f t="shared" si="4"/>
        <v>0.5952380952380952</v>
      </c>
    </row>
    <row r="50" spans="1:46" ht="16.5" customHeight="1">
      <c r="A50" s="23" t="s">
        <v>55</v>
      </c>
      <c r="B50" s="24"/>
      <c r="C50" s="11">
        <f t="shared" si="5"/>
        <v>595</v>
      </c>
      <c r="D50" s="20">
        <f t="shared" si="6"/>
        <v>298</v>
      </c>
      <c r="E50" s="20">
        <f t="shared" si="7"/>
        <v>297</v>
      </c>
      <c r="F50" s="11">
        <v>286</v>
      </c>
      <c r="G50" s="11">
        <v>288</v>
      </c>
      <c r="H50" s="11">
        <v>0</v>
      </c>
      <c r="I50" s="11">
        <v>0</v>
      </c>
      <c r="J50" s="11">
        <v>3</v>
      </c>
      <c r="K50" s="11">
        <v>5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1</v>
      </c>
      <c r="T50" s="11">
        <v>1</v>
      </c>
      <c r="U50" s="11">
        <v>1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7</v>
      </c>
      <c r="AC50" s="11">
        <v>1</v>
      </c>
      <c r="AD50" s="11">
        <v>1</v>
      </c>
      <c r="AE50" s="11">
        <v>1</v>
      </c>
      <c r="AF50" s="11">
        <v>0</v>
      </c>
      <c r="AG50" s="11">
        <v>0</v>
      </c>
      <c r="AH50" s="11">
        <v>25</v>
      </c>
      <c r="AI50" s="11">
        <v>11</v>
      </c>
      <c r="AJ50" s="11">
        <v>0</v>
      </c>
      <c r="AK50" s="1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55">
        <f t="shared" si="2"/>
        <v>97.98319327731092</v>
      </c>
      <c r="AS50" s="55">
        <f t="shared" si="3"/>
        <v>96.63865546218487</v>
      </c>
      <c r="AT50" s="55">
        <f t="shared" si="4"/>
        <v>1.3445378151260505</v>
      </c>
    </row>
    <row r="51" spans="1:46" ht="16.5" customHeight="1">
      <c r="A51" s="23" t="s">
        <v>56</v>
      </c>
      <c r="B51" s="24"/>
      <c r="C51" s="11">
        <f t="shared" si="5"/>
        <v>567</v>
      </c>
      <c r="D51" s="20">
        <f t="shared" si="6"/>
        <v>282</v>
      </c>
      <c r="E51" s="20">
        <f t="shared" si="7"/>
        <v>285</v>
      </c>
      <c r="F51" s="11">
        <v>253</v>
      </c>
      <c r="G51" s="11">
        <v>266</v>
      </c>
      <c r="H51" s="11">
        <v>5</v>
      </c>
      <c r="I51" s="11">
        <v>2</v>
      </c>
      <c r="J51" s="11">
        <v>9</v>
      </c>
      <c r="K51" s="11">
        <v>10</v>
      </c>
      <c r="L51" s="11">
        <v>0</v>
      </c>
      <c r="M51" s="11">
        <v>0</v>
      </c>
      <c r="N51" s="11">
        <v>0</v>
      </c>
      <c r="O51" s="11">
        <v>0</v>
      </c>
      <c r="P51" s="11">
        <v>1</v>
      </c>
      <c r="Q51" s="11">
        <v>1</v>
      </c>
      <c r="R51" s="11">
        <v>3</v>
      </c>
      <c r="S51" s="11">
        <v>1</v>
      </c>
      <c r="T51" s="11">
        <v>0</v>
      </c>
      <c r="U51" s="11">
        <v>1</v>
      </c>
      <c r="V51" s="11">
        <v>0</v>
      </c>
      <c r="W51" s="11">
        <v>0</v>
      </c>
      <c r="X51" s="11">
        <v>0</v>
      </c>
      <c r="Y51" s="11">
        <v>0</v>
      </c>
      <c r="Z51" s="11">
        <v>1</v>
      </c>
      <c r="AA51" s="11">
        <v>0</v>
      </c>
      <c r="AB51" s="11">
        <v>3</v>
      </c>
      <c r="AC51" s="11">
        <v>0</v>
      </c>
      <c r="AD51" s="11">
        <v>7</v>
      </c>
      <c r="AE51" s="11">
        <v>4</v>
      </c>
      <c r="AF51" s="11">
        <v>0</v>
      </c>
      <c r="AG51" s="11">
        <v>0</v>
      </c>
      <c r="AH51" s="11">
        <v>16</v>
      </c>
      <c r="AI51" s="11">
        <v>22</v>
      </c>
      <c r="AJ51" s="11">
        <v>0</v>
      </c>
      <c r="AK51" s="11">
        <v>0</v>
      </c>
      <c r="AL51" s="21">
        <v>0</v>
      </c>
      <c r="AM51" s="21">
        <v>0</v>
      </c>
      <c r="AN51" s="21">
        <v>0</v>
      </c>
      <c r="AO51" s="21">
        <v>0</v>
      </c>
      <c r="AP51" s="21">
        <v>0</v>
      </c>
      <c r="AQ51" s="21">
        <v>0</v>
      </c>
      <c r="AR51" s="55">
        <f t="shared" si="2"/>
        <v>97.17813051146385</v>
      </c>
      <c r="AS51" s="55">
        <f t="shared" si="3"/>
        <v>93.82716049382715</v>
      </c>
      <c r="AT51" s="55">
        <f t="shared" si="4"/>
        <v>0.5291005291005291</v>
      </c>
    </row>
    <row r="52" spans="1:46" ht="16.5" customHeight="1">
      <c r="A52" s="25" t="s">
        <v>103</v>
      </c>
      <c r="B52" s="24"/>
      <c r="C52" s="11"/>
      <c r="D52" s="20"/>
      <c r="E52" s="20"/>
      <c r="F52" s="11"/>
      <c r="G52" s="11"/>
      <c r="H52" s="11"/>
      <c r="I52" s="11"/>
      <c r="J52" s="11"/>
      <c r="K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21"/>
      <c r="AL52" s="21"/>
      <c r="AM52" s="21"/>
      <c r="AN52" s="21"/>
      <c r="AO52" s="21"/>
      <c r="AP52" s="21"/>
      <c r="AQ52" s="21"/>
      <c r="AR52" s="37"/>
      <c r="AS52" s="37"/>
      <c r="AT52" s="37"/>
    </row>
    <row r="53" spans="1:46" ht="16.5" customHeight="1">
      <c r="A53" s="23" t="s">
        <v>104</v>
      </c>
      <c r="B53" s="24"/>
      <c r="C53" s="11">
        <f t="shared" si="5"/>
        <v>317</v>
      </c>
      <c r="D53" s="20">
        <f t="shared" si="6"/>
        <v>137</v>
      </c>
      <c r="E53" s="20">
        <f t="shared" si="7"/>
        <v>180</v>
      </c>
      <c r="F53" s="11">
        <v>130</v>
      </c>
      <c r="G53" s="11">
        <v>178</v>
      </c>
      <c r="H53" s="11">
        <v>3</v>
      </c>
      <c r="I53" s="11">
        <v>1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1</v>
      </c>
      <c r="P53" s="11">
        <v>0</v>
      </c>
      <c r="Q53" s="11">
        <v>0</v>
      </c>
      <c r="R53" s="11">
        <v>2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1</v>
      </c>
      <c r="AC53" s="11">
        <v>0</v>
      </c>
      <c r="AD53" s="11">
        <v>1</v>
      </c>
      <c r="AE53" s="11">
        <v>0</v>
      </c>
      <c r="AF53" s="11">
        <v>0</v>
      </c>
      <c r="AG53" s="11">
        <v>0</v>
      </c>
      <c r="AH53" s="11">
        <v>5</v>
      </c>
      <c r="AI53" s="11">
        <v>10</v>
      </c>
      <c r="AJ53" s="11">
        <v>0</v>
      </c>
      <c r="AK53" s="1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55">
        <f>(F53+G53+H53+I53+J53+K53+L53+M53+N53+O53+P53+Q53+R53+S53)/C53*100</f>
        <v>99.36908517350159</v>
      </c>
      <c r="AS53" s="55">
        <f>(F53+G53+H53+I53+N53+O53+L53+M53+P53+Q53+R53+S53)/C53*100</f>
        <v>99.36908517350159</v>
      </c>
      <c r="AT53" s="55">
        <f>(AB53+AC53+AJ53+AK53+AL53+AM53+AN53+AO53+AP53+AQ53)/C53*100</f>
        <v>0.31545741324921134</v>
      </c>
    </row>
    <row r="54" spans="1:46" ht="16.5" customHeight="1">
      <c r="A54" s="26" t="s">
        <v>57</v>
      </c>
      <c r="B54" s="27"/>
      <c r="C54" s="61">
        <f t="shared" si="5"/>
        <v>303</v>
      </c>
      <c r="D54" s="28">
        <f t="shared" si="6"/>
        <v>154</v>
      </c>
      <c r="E54" s="28">
        <f t="shared" si="7"/>
        <v>149</v>
      </c>
      <c r="F54" s="28">
        <v>153</v>
      </c>
      <c r="G54" s="28">
        <v>146</v>
      </c>
      <c r="H54" s="28">
        <v>0</v>
      </c>
      <c r="I54" s="28">
        <v>1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1</v>
      </c>
      <c r="AC54" s="28">
        <v>0</v>
      </c>
      <c r="AD54" s="28">
        <v>0</v>
      </c>
      <c r="AE54" s="28">
        <v>2</v>
      </c>
      <c r="AF54" s="28">
        <v>0</v>
      </c>
      <c r="AG54" s="28">
        <v>0</v>
      </c>
      <c r="AH54" s="28">
        <v>0</v>
      </c>
      <c r="AI54" s="28">
        <v>5</v>
      </c>
      <c r="AJ54" s="28">
        <v>0</v>
      </c>
      <c r="AK54" s="28">
        <v>0</v>
      </c>
      <c r="AL54" s="38">
        <v>0</v>
      </c>
      <c r="AM54" s="38">
        <v>0</v>
      </c>
      <c r="AN54" s="38">
        <v>0</v>
      </c>
      <c r="AO54" s="38">
        <v>0</v>
      </c>
      <c r="AP54" s="38">
        <v>0</v>
      </c>
      <c r="AQ54" s="38">
        <v>0</v>
      </c>
      <c r="AR54" s="56">
        <f>(F54+G54+H54+I54+J54+K54+L54+M54+N54+O54+P54+Q54+R54+S54)/C54*100</f>
        <v>99.00990099009901</v>
      </c>
      <c r="AS54" s="56">
        <f>(F54+G54+H54+I54+N54+O54+L54+M54+P54+Q54+R54+S54)/C54*100</f>
        <v>99.00990099009901</v>
      </c>
      <c r="AT54" s="56">
        <f>(AB54+AC54+AJ54+AK54+AL54+AM54+AN54+AO54+AP54+AQ54)/C54*100</f>
        <v>0.33003300330033003</v>
      </c>
    </row>
    <row r="57" spans="1:46" ht="13.5">
      <c r="A57" s="1" t="s">
        <v>96</v>
      </c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4"/>
      <c r="AT57" s="5" t="s">
        <v>96</v>
      </c>
    </row>
    <row r="58" spans="1:42" ht="18.75" customHeight="1">
      <c r="A58" s="6"/>
      <c r="B58" s="6"/>
      <c r="C58" s="7"/>
      <c r="D58" s="7"/>
      <c r="E58" s="7"/>
      <c r="F58" s="7"/>
      <c r="G58" s="7"/>
      <c r="H58" s="7"/>
      <c r="I58" s="7"/>
      <c r="J58" s="7"/>
      <c r="K58" s="8"/>
      <c r="L58" s="7"/>
      <c r="M58" s="7"/>
      <c r="N58" s="7"/>
      <c r="O58" s="7"/>
      <c r="P58" s="7"/>
      <c r="S58" s="7"/>
      <c r="T58" s="7"/>
      <c r="U58" s="9" t="s">
        <v>97</v>
      </c>
      <c r="V58" s="8" t="s">
        <v>154</v>
      </c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10"/>
    </row>
    <row r="59" spans="1:46" ht="13.5">
      <c r="A59" s="63" t="s">
        <v>4</v>
      </c>
      <c r="B59" s="117"/>
      <c r="C59" s="69" t="s">
        <v>5</v>
      </c>
      <c r="D59" s="63"/>
      <c r="E59" s="117"/>
      <c r="F59" s="73" t="s">
        <v>99</v>
      </c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3"/>
      <c r="T59" s="127" t="s">
        <v>105</v>
      </c>
      <c r="U59" s="128"/>
      <c r="V59" s="124" t="s">
        <v>141</v>
      </c>
      <c r="W59" s="125"/>
      <c r="X59" s="125"/>
      <c r="Y59" s="126"/>
      <c r="Z59" s="29" t="s">
        <v>0</v>
      </c>
      <c r="AA59" s="30"/>
      <c r="AB59" s="31" t="s">
        <v>1</v>
      </c>
      <c r="AC59" s="30"/>
      <c r="AD59" s="32" t="s">
        <v>2</v>
      </c>
      <c r="AE59" s="30"/>
      <c r="AF59" s="32" t="s">
        <v>106</v>
      </c>
      <c r="AG59" s="30"/>
      <c r="AH59" s="78" t="s">
        <v>107</v>
      </c>
      <c r="AI59" s="98"/>
      <c r="AJ59" s="69" t="s">
        <v>108</v>
      </c>
      <c r="AK59" s="70"/>
      <c r="AL59" s="70"/>
      <c r="AM59" s="70"/>
      <c r="AN59" s="70"/>
      <c r="AO59" s="70"/>
      <c r="AP59" s="70"/>
      <c r="AQ59" s="64"/>
      <c r="AR59" s="69" t="s">
        <v>109</v>
      </c>
      <c r="AS59" s="64"/>
      <c r="AT59" s="109" t="s">
        <v>110</v>
      </c>
    </row>
    <row r="60" spans="1:46" ht="13.5" customHeight="1">
      <c r="A60" s="118"/>
      <c r="B60" s="119"/>
      <c r="C60" s="115"/>
      <c r="D60" s="118"/>
      <c r="E60" s="119"/>
      <c r="F60" s="69" t="s">
        <v>3</v>
      </c>
      <c r="G60" s="63"/>
      <c r="H60" s="63"/>
      <c r="I60" s="63"/>
      <c r="J60" s="63"/>
      <c r="K60" s="117"/>
      <c r="L60" s="84" t="s">
        <v>139</v>
      </c>
      <c r="M60" s="85"/>
      <c r="N60" s="85"/>
      <c r="O60" s="86"/>
      <c r="P60" s="39"/>
      <c r="Q60" s="40"/>
      <c r="R60" s="78" t="s">
        <v>153</v>
      </c>
      <c r="S60" s="79"/>
      <c r="T60" s="90" t="s">
        <v>145</v>
      </c>
      <c r="U60" s="129"/>
      <c r="V60" s="103" t="s">
        <v>142</v>
      </c>
      <c r="W60" s="103"/>
      <c r="X60" s="103"/>
      <c r="Y60" s="104"/>
      <c r="Z60" s="95" t="s">
        <v>111</v>
      </c>
      <c r="AA60" s="96"/>
      <c r="AB60" s="115" t="s">
        <v>12</v>
      </c>
      <c r="AC60" s="66"/>
      <c r="AD60" s="116" t="s">
        <v>144</v>
      </c>
      <c r="AE60" s="100"/>
      <c r="AF60" s="116" t="s">
        <v>112</v>
      </c>
      <c r="AG60" s="100"/>
      <c r="AH60" s="99"/>
      <c r="AI60" s="100"/>
      <c r="AJ60" s="94" t="s">
        <v>113</v>
      </c>
      <c r="AK60" s="67"/>
      <c r="AL60" s="67"/>
      <c r="AM60" s="67"/>
      <c r="AN60" s="67"/>
      <c r="AO60" s="67"/>
      <c r="AP60" s="67"/>
      <c r="AQ60" s="68"/>
      <c r="AR60" s="71"/>
      <c r="AS60" s="66"/>
      <c r="AT60" s="110"/>
    </row>
    <row r="61" spans="1:46" ht="13.5">
      <c r="A61" s="118"/>
      <c r="B61" s="119"/>
      <c r="C61" s="115"/>
      <c r="D61" s="118"/>
      <c r="E61" s="119"/>
      <c r="F61" s="94"/>
      <c r="G61" s="120"/>
      <c r="H61" s="120"/>
      <c r="I61" s="120"/>
      <c r="J61" s="120"/>
      <c r="K61" s="121"/>
      <c r="L61" s="87" t="s">
        <v>140</v>
      </c>
      <c r="M61" s="88"/>
      <c r="N61" s="88"/>
      <c r="O61" s="89"/>
      <c r="P61" s="13" t="s">
        <v>6</v>
      </c>
      <c r="Q61" s="14"/>
      <c r="R61" s="80"/>
      <c r="S61" s="81"/>
      <c r="T61" s="90" t="s">
        <v>7</v>
      </c>
      <c r="U61" s="129"/>
      <c r="V61" s="105" t="s">
        <v>143</v>
      </c>
      <c r="W61" s="105"/>
      <c r="X61" s="105"/>
      <c r="Y61" s="106"/>
      <c r="Z61" s="95" t="s">
        <v>114</v>
      </c>
      <c r="AA61" s="96"/>
      <c r="AB61" s="71"/>
      <c r="AC61" s="66"/>
      <c r="AD61" s="99"/>
      <c r="AE61" s="100"/>
      <c r="AF61" s="99"/>
      <c r="AG61" s="100"/>
      <c r="AH61" s="99"/>
      <c r="AI61" s="100"/>
      <c r="AJ61" s="78" t="s">
        <v>115</v>
      </c>
      <c r="AK61" s="98"/>
      <c r="AL61" s="78" t="s">
        <v>148</v>
      </c>
      <c r="AM61" s="98"/>
      <c r="AN61" s="78" t="s">
        <v>149</v>
      </c>
      <c r="AO61" s="98"/>
      <c r="AP61" s="78" t="s">
        <v>150</v>
      </c>
      <c r="AQ61" s="98"/>
      <c r="AR61" s="3"/>
      <c r="AS61" s="112" t="s">
        <v>116</v>
      </c>
      <c r="AT61" s="110"/>
    </row>
    <row r="62" spans="1:46" ht="13.5" customHeight="1">
      <c r="A62" s="118"/>
      <c r="B62" s="119"/>
      <c r="C62" s="115"/>
      <c r="D62" s="118"/>
      <c r="E62" s="119"/>
      <c r="F62" s="69" t="s">
        <v>8</v>
      </c>
      <c r="G62" s="117"/>
      <c r="H62" s="69" t="s">
        <v>100</v>
      </c>
      <c r="I62" s="117"/>
      <c r="J62" s="69" t="s">
        <v>101</v>
      </c>
      <c r="K62" s="117"/>
      <c r="L62" s="69" t="s">
        <v>137</v>
      </c>
      <c r="M62" s="64"/>
      <c r="N62" s="69" t="s">
        <v>138</v>
      </c>
      <c r="O62" s="64"/>
      <c r="P62" s="13" t="s">
        <v>9</v>
      </c>
      <c r="Q62" s="14"/>
      <c r="R62" s="80"/>
      <c r="S62" s="81"/>
      <c r="T62" s="90" t="s">
        <v>146</v>
      </c>
      <c r="U62" s="129"/>
      <c r="V62" s="31" t="s">
        <v>10</v>
      </c>
      <c r="W62" s="30"/>
      <c r="X62" s="69" t="s">
        <v>11</v>
      </c>
      <c r="Y62" s="64"/>
      <c r="Z62" s="97" t="s">
        <v>151</v>
      </c>
      <c r="AA62" s="96"/>
      <c r="AB62" s="71"/>
      <c r="AC62" s="66"/>
      <c r="AD62" s="99"/>
      <c r="AE62" s="100"/>
      <c r="AF62" s="99"/>
      <c r="AG62" s="100"/>
      <c r="AH62" s="99"/>
      <c r="AI62" s="100"/>
      <c r="AJ62" s="99"/>
      <c r="AK62" s="100"/>
      <c r="AL62" s="99"/>
      <c r="AM62" s="100"/>
      <c r="AN62" s="99"/>
      <c r="AO62" s="100"/>
      <c r="AP62" s="99"/>
      <c r="AQ62" s="100"/>
      <c r="AR62" s="12"/>
      <c r="AS62" s="113"/>
      <c r="AT62" s="110"/>
    </row>
    <row r="63" spans="1:46" ht="13.5" customHeight="1">
      <c r="A63" s="118"/>
      <c r="B63" s="119"/>
      <c r="C63" s="94"/>
      <c r="D63" s="120"/>
      <c r="E63" s="121"/>
      <c r="F63" s="94"/>
      <c r="G63" s="121"/>
      <c r="H63" s="94"/>
      <c r="I63" s="121"/>
      <c r="J63" s="94"/>
      <c r="K63" s="121"/>
      <c r="L63" s="72"/>
      <c r="M63" s="68"/>
      <c r="N63" s="72"/>
      <c r="O63" s="68"/>
      <c r="P63" s="15"/>
      <c r="Q63" s="16"/>
      <c r="R63" s="82"/>
      <c r="S63" s="83"/>
      <c r="T63" s="92" t="s">
        <v>147</v>
      </c>
      <c r="U63" s="93"/>
      <c r="V63" s="107" t="s">
        <v>117</v>
      </c>
      <c r="W63" s="108"/>
      <c r="X63" s="72"/>
      <c r="Y63" s="68"/>
      <c r="Z63" s="76" t="s">
        <v>152</v>
      </c>
      <c r="AA63" s="77"/>
      <c r="AB63" s="72"/>
      <c r="AC63" s="68"/>
      <c r="AD63" s="101"/>
      <c r="AE63" s="102"/>
      <c r="AF63" s="101"/>
      <c r="AG63" s="102"/>
      <c r="AH63" s="101"/>
      <c r="AI63" s="102"/>
      <c r="AJ63" s="101"/>
      <c r="AK63" s="102"/>
      <c r="AL63" s="101"/>
      <c r="AM63" s="102"/>
      <c r="AN63" s="101"/>
      <c r="AO63" s="102"/>
      <c r="AP63" s="101"/>
      <c r="AQ63" s="102"/>
      <c r="AR63" s="16"/>
      <c r="AS63" s="114"/>
      <c r="AT63" s="111"/>
    </row>
    <row r="64" spans="1:46" ht="13.5">
      <c r="A64" s="120"/>
      <c r="B64" s="121"/>
      <c r="C64" s="17" t="s">
        <v>13</v>
      </c>
      <c r="D64" s="17" t="s">
        <v>14</v>
      </c>
      <c r="E64" s="17" t="s">
        <v>15</v>
      </c>
      <c r="F64" s="17" t="s">
        <v>14</v>
      </c>
      <c r="G64" s="17" t="s">
        <v>15</v>
      </c>
      <c r="H64" s="17" t="s">
        <v>14</v>
      </c>
      <c r="I64" s="17" t="s">
        <v>15</v>
      </c>
      <c r="J64" s="17" t="s">
        <v>14</v>
      </c>
      <c r="K64" s="17" t="s">
        <v>15</v>
      </c>
      <c r="L64" s="17" t="s">
        <v>14</v>
      </c>
      <c r="M64" s="17" t="s">
        <v>15</v>
      </c>
      <c r="N64" s="17" t="s">
        <v>14</v>
      </c>
      <c r="O64" s="17" t="s">
        <v>15</v>
      </c>
      <c r="P64" s="17" t="s">
        <v>14</v>
      </c>
      <c r="Q64" s="17" t="s">
        <v>15</v>
      </c>
      <c r="R64" s="17" t="s">
        <v>14</v>
      </c>
      <c r="S64" s="17" t="s">
        <v>15</v>
      </c>
      <c r="T64" s="17" t="s">
        <v>14</v>
      </c>
      <c r="U64" s="33" t="s">
        <v>15</v>
      </c>
      <c r="V64" s="34" t="s">
        <v>14</v>
      </c>
      <c r="W64" s="17" t="s">
        <v>15</v>
      </c>
      <c r="X64" s="17" t="s">
        <v>14</v>
      </c>
      <c r="Y64" s="17" t="s">
        <v>15</v>
      </c>
      <c r="Z64" s="17" t="s">
        <v>14</v>
      </c>
      <c r="AA64" s="17" t="s">
        <v>15</v>
      </c>
      <c r="AB64" s="17" t="s">
        <v>14</v>
      </c>
      <c r="AC64" s="17" t="s">
        <v>15</v>
      </c>
      <c r="AD64" s="17" t="s">
        <v>14</v>
      </c>
      <c r="AE64" s="17" t="s">
        <v>15</v>
      </c>
      <c r="AF64" s="17" t="s">
        <v>14</v>
      </c>
      <c r="AG64" s="17" t="s">
        <v>15</v>
      </c>
      <c r="AH64" s="17" t="s">
        <v>14</v>
      </c>
      <c r="AI64" s="17" t="s">
        <v>15</v>
      </c>
      <c r="AJ64" s="17" t="s">
        <v>14</v>
      </c>
      <c r="AK64" s="17" t="s">
        <v>15</v>
      </c>
      <c r="AL64" s="17" t="s">
        <v>14</v>
      </c>
      <c r="AM64" s="17" t="s">
        <v>15</v>
      </c>
      <c r="AN64" s="17" t="s">
        <v>14</v>
      </c>
      <c r="AO64" s="17" t="s">
        <v>15</v>
      </c>
      <c r="AP64" s="17" t="s">
        <v>14</v>
      </c>
      <c r="AQ64" s="17" t="s">
        <v>15</v>
      </c>
      <c r="AR64" s="17" t="s">
        <v>16</v>
      </c>
      <c r="AS64" s="17" t="s">
        <v>16</v>
      </c>
      <c r="AT64" s="62" t="s">
        <v>16</v>
      </c>
    </row>
    <row r="65" spans="1:11" ht="13.5">
      <c r="A65" s="41" t="s">
        <v>120</v>
      </c>
      <c r="B65" s="42"/>
      <c r="C65" s="43"/>
      <c r="D65" s="43"/>
      <c r="E65" s="43"/>
      <c r="F65" s="43"/>
      <c r="G65" s="43"/>
      <c r="H65" s="43"/>
      <c r="I65" s="43"/>
      <c r="J65" s="43"/>
      <c r="K65" s="43"/>
    </row>
    <row r="66" spans="1:46" ht="13.5">
      <c r="A66" s="44" t="s">
        <v>121</v>
      </c>
      <c r="B66" s="45"/>
      <c r="C66" s="11">
        <f>SUM(D66:E66)</f>
        <v>360</v>
      </c>
      <c r="D66" s="20">
        <f aca="true" t="shared" si="8" ref="D66:E70">SUM(F66,H66,J66,L66,N66,P66,R66,T66,V66,X66,Z66,AB66,AD66,AF66)</f>
        <v>183</v>
      </c>
      <c r="E66" s="20">
        <f t="shared" si="8"/>
        <v>177</v>
      </c>
      <c r="F66" s="46">
        <v>177</v>
      </c>
      <c r="G66" s="46">
        <v>170</v>
      </c>
      <c r="H66" s="46">
        <v>2</v>
      </c>
      <c r="I66" s="46">
        <v>3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51">
        <v>0</v>
      </c>
      <c r="Q66" s="51">
        <v>0</v>
      </c>
      <c r="R66" s="51">
        <v>0</v>
      </c>
      <c r="S66" s="51">
        <v>1</v>
      </c>
      <c r="T66" s="51">
        <v>0</v>
      </c>
      <c r="U66" s="51">
        <v>2</v>
      </c>
      <c r="V66" s="51">
        <v>0</v>
      </c>
      <c r="W66" s="51">
        <v>0</v>
      </c>
      <c r="X66" s="51">
        <v>0</v>
      </c>
      <c r="Y66" s="51">
        <v>0</v>
      </c>
      <c r="Z66" s="51">
        <v>0</v>
      </c>
      <c r="AA66" s="51">
        <v>0</v>
      </c>
      <c r="AB66" s="51">
        <v>4</v>
      </c>
      <c r="AC66" s="51">
        <v>1</v>
      </c>
      <c r="AD66" s="51">
        <v>0</v>
      </c>
      <c r="AE66" s="51">
        <v>0</v>
      </c>
      <c r="AF66" s="51">
        <v>0</v>
      </c>
      <c r="AG66" s="51">
        <v>0</v>
      </c>
      <c r="AH66" s="51">
        <v>20</v>
      </c>
      <c r="AI66" s="51">
        <v>16</v>
      </c>
      <c r="AJ66" s="51">
        <v>0</v>
      </c>
      <c r="AK66" s="52">
        <v>0</v>
      </c>
      <c r="AL66" s="52">
        <v>0</v>
      </c>
      <c r="AM66" s="52">
        <v>0</v>
      </c>
      <c r="AN66" s="52">
        <v>0</v>
      </c>
      <c r="AO66" s="52">
        <v>0</v>
      </c>
      <c r="AP66" s="52">
        <v>0</v>
      </c>
      <c r="AQ66" s="52">
        <v>0</v>
      </c>
      <c r="AR66" s="55">
        <f aca="true" t="shared" si="9" ref="AR66:AR119">(F66+G66+H66+I66+J66+K66+L66+M66+N66+O66+P66+Q66+R66+S66)/C66*100</f>
        <v>98.05555555555556</v>
      </c>
      <c r="AS66" s="55">
        <f aca="true" t="shared" si="10" ref="AS66:AS119">(F66+G66+H66+I66+N66+O66+L66+M66+P66+Q66+R66+S66)/C66*100</f>
        <v>98.05555555555556</v>
      </c>
      <c r="AT66" s="55">
        <f aca="true" t="shared" si="11" ref="AT66:AT119">(AB66+AC66+AJ66+AK66+AL66+AM66+AN66+AO66+AP66+AQ66)/C66*100</f>
        <v>1.3888888888888888</v>
      </c>
    </row>
    <row r="67" spans="1:46" ht="13.5">
      <c r="A67" s="44" t="s">
        <v>58</v>
      </c>
      <c r="B67" s="45"/>
      <c r="C67" s="11">
        <f>SUM(D67:E67)</f>
        <v>313</v>
      </c>
      <c r="D67" s="20">
        <f t="shared" si="8"/>
        <v>162</v>
      </c>
      <c r="E67" s="20">
        <f t="shared" si="8"/>
        <v>151</v>
      </c>
      <c r="F67" s="46">
        <v>154</v>
      </c>
      <c r="G67" s="46">
        <v>146</v>
      </c>
      <c r="H67" s="46">
        <v>0</v>
      </c>
      <c r="I67" s="46">
        <v>0</v>
      </c>
      <c r="J67" s="46">
        <v>1</v>
      </c>
      <c r="K67" s="46">
        <v>1</v>
      </c>
      <c r="L67" s="46">
        <v>0</v>
      </c>
      <c r="M67" s="46">
        <v>0</v>
      </c>
      <c r="N67" s="46">
        <v>0</v>
      </c>
      <c r="O67" s="46">
        <v>0</v>
      </c>
      <c r="P67" s="51">
        <v>0</v>
      </c>
      <c r="Q67" s="51">
        <v>0</v>
      </c>
      <c r="R67" s="51">
        <v>3</v>
      </c>
      <c r="S67" s="51">
        <v>1</v>
      </c>
      <c r="T67" s="51">
        <v>0</v>
      </c>
      <c r="U67" s="51">
        <v>2</v>
      </c>
      <c r="V67" s="51">
        <v>0</v>
      </c>
      <c r="W67" s="51">
        <v>0</v>
      </c>
      <c r="X67" s="51">
        <v>0</v>
      </c>
      <c r="Y67" s="51">
        <v>0</v>
      </c>
      <c r="Z67" s="51">
        <v>0</v>
      </c>
      <c r="AA67" s="51">
        <v>0</v>
      </c>
      <c r="AB67" s="51">
        <v>1</v>
      </c>
      <c r="AC67" s="51">
        <v>0</v>
      </c>
      <c r="AD67" s="51">
        <v>3</v>
      </c>
      <c r="AE67" s="51">
        <v>1</v>
      </c>
      <c r="AF67" s="51">
        <v>0</v>
      </c>
      <c r="AG67" s="51">
        <v>0</v>
      </c>
      <c r="AH67" s="51">
        <v>20</v>
      </c>
      <c r="AI67" s="51">
        <v>14</v>
      </c>
      <c r="AJ67" s="51">
        <v>0</v>
      </c>
      <c r="AK67" s="52">
        <v>0</v>
      </c>
      <c r="AL67" s="52">
        <v>0</v>
      </c>
      <c r="AM67" s="52">
        <v>0</v>
      </c>
      <c r="AN67" s="52">
        <v>0</v>
      </c>
      <c r="AO67" s="52">
        <v>0</v>
      </c>
      <c r="AP67" s="52">
        <v>0</v>
      </c>
      <c r="AQ67" s="52">
        <v>0</v>
      </c>
      <c r="AR67" s="55">
        <f t="shared" si="9"/>
        <v>97.76357827476039</v>
      </c>
      <c r="AS67" s="55">
        <f t="shared" si="10"/>
        <v>97.12460063897763</v>
      </c>
      <c r="AT67" s="55">
        <f t="shared" si="11"/>
        <v>0.3194888178913738</v>
      </c>
    </row>
    <row r="68" spans="1:46" ht="13.5">
      <c r="A68" s="44" t="s">
        <v>59</v>
      </c>
      <c r="B68" s="45"/>
      <c r="C68" s="11">
        <f>SUM(D68:E68)</f>
        <v>401</v>
      </c>
      <c r="D68" s="20">
        <f t="shared" si="8"/>
        <v>217</v>
      </c>
      <c r="E68" s="20">
        <f t="shared" si="8"/>
        <v>184</v>
      </c>
      <c r="F68" s="46">
        <v>208</v>
      </c>
      <c r="G68" s="46">
        <v>176</v>
      </c>
      <c r="H68" s="46">
        <v>0</v>
      </c>
      <c r="I68" s="46">
        <v>1</v>
      </c>
      <c r="J68" s="46">
        <v>1</v>
      </c>
      <c r="K68" s="46">
        <v>1</v>
      </c>
      <c r="L68" s="46">
        <v>0</v>
      </c>
      <c r="M68" s="46">
        <v>0</v>
      </c>
      <c r="N68" s="46">
        <v>0</v>
      </c>
      <c r="O68" s="46">
        <v>0</v>
      </c>
      <c r="P68" s="51">
        <v>0</v>
      </c>
      <c r="Q68" s="51">
        <v>0</v>
      </c>
      <c r="R68" s="51">
        <v>0</v>
      </c>
      <c r="S68" s="51">
        <v>0</v>
      </c>
      <c r="T68" s="51">
        <v>1</v>
      </c>
      <c r="U68" s="51">
        <v>0</v>
      </c>
      <c r="V68" s="51">
        <v>0</v>
      </c>
      <c r="W68" s="51">
        <v>0</v>
      </c>
      <c r="X68" s="51">
        <v>0</v>
      </c>
      <c r="Y68" s="51">
        <v>0</v>
      </c>
      <c r="Z68" s="51">
        <v>0</v>
      </c>
      <c r="AA68" s="51">
        <v>0</v>
      </c>
      <c r="AB68" s="51">
        <v>1</v>
      </c>
      <c r="AC68" s="51">
        <v>0</v>
      </c>
      <c r="AD68" s="51">
        <v>6</v>
      </c>
      <c r="AE68" s="51">
        <v>5</v>
      </c>
      <c r="AF68" s="51">
        <v>0</v>
      </c>
      <c r="AG68" s="51">
        <v>1</v>
      </c>
      <c r="AH68" s="51">
        <v>13</v>
      </c>
      <c r="AI68" s="51">
        <v>4</v>
      </c>
      <c r="AJ68" s="51">
        <v>0</v>
      </c>
      <c r="AK68" s="52">
        <v>0</v>
      </c>
      <c r="AL68" s="52">
        <v>0</v>
      </c>
      <c r="AM68" s="52">
        <v>0</v>
      </c>
      <c r="AN68" s="52">
        <v>0</v>
      </c>
      <c r="AO68" s="52">
        <v>0</v>
      </c>
      <c r="AP68" s="52">
        <v>0</v>
      </c>
      <c r="AQ68" s="52">
        <v>0</v>
      </c>
      <c r="AR68" s="55">
        <f t="shared" si="9"/>
        <v>96.50872817955111</v>
      </c>
      <c r="AS68" s="55">
        <f t="shared" si="10"/>
        <v>96.00997506234414</v>
      </c>
      <c r="AT68" s="55">
        <f t="shared" si="11"/>
        <v>0.24937655860349126</v>
      </c>
    </row>
    <row r="69" spans="1:46" ht="13.5">
      <c r="A69" s="44" t="s">
        <v>60</v>
      </c>
      <c r="B69" s="45"/>
      <c r="C69" s="11">
        <f>SUM(D69:E69)</f>
        <v>158</v>
      </c>
      <c r="D69" s="20">
        <f t="shared" si="8"/>
        <v>72</v>
      </c>
      <c r="E69" s="20">
        <f t="shared" si="8"/>
        <v>86</v>
      </c>
      <c r="F69" s="46">
        <v>67</v>
      </c>
      <c r="G69" s="46">
        <v>79</v>
      </c>
      <c r="H69" s="46">
        <v>0</v>
      </c>
      <c r="I69" s="46">
        <v>0</v>
      </c>
      <c r="J69" s="46">
        <v>0</v>
      </c>
      <c r="K69" s="46">
        <v>3</v>
      </c>
      <c r="L69" s="46">
        <v>0</v>
      </c>
      <c r="M69" s="46">
        <v>0</v>
      </c>
      <c r="N69" s="46">
        <v>0</v>
      </c>
      <c r="O69" s="46">
        <v>0</v>
      </c>
      <c r="P69" s="51">
        <v>0</v>
      </c>
      <c r="Q69" s="51">
        <v>0</v>
      </c>
      <c r="R69" s="51">
        <v>1</v>
      </c>
      <c r="S69" s="51">
        <v>1</v>
      </c>
      <c r="T69" s="51">
        <v>1</v>
      </c>
      <c r="U69" s="51">
        <v>0</v>
      </c>
      <c r="V69" s="51">
        <v>0</v>
      </c>
      <c r="W69" s="51">
        <v>0</v>
      </c>
      <c r="X69" s="51">
        <v>0</v>
      </c>
      <c r="Y69" s="51">
        <v>1</v>
      </c>
      <c r="Z69" s="51">
        <v>0</v>
      </c>
      <c r="AA69" s="51">
        <v>0</v>
      </c>
      <c r="AB69" s="51">
        <v>1</v>
      </c>
      <c r="AC69" s="51">
        <v>0</v>
      </c>
      <c r="AD69" s="51">
        <v>2</v>
      </c>
      <c r="AE69" s="51">
        <v>2</v>
      </c>
      <c r="AF69" s="51">
        <v>0</v>
      </c>
      <c r="AG69" s="51">
        <v>0</v>
      </c>
      <c r="AH69" s="51">
        <v>2</v>
      </c>
      <c r="AI69" s="51">
        <v>1</v>
      </c>
      <c r="AJ69" s="51">
        <v>0</v>
      </c>
      <c r="AK69" s="52">
        <v>0</v>
      </c>
      <c r="AL69" s="52">
        <v>0</v>
      </c>
      <c r="AM69" s="52">
        <v>0</v>
      </c>
      <c r="AN69" s="52">
        <v>0</v>
      </c>
      <c r="AO69" s="52">
        <v>0</v>
      </c>
      <c r="AP69" s="52">
        <v>0</v>
      </c>
      <c r="AQ69" s="52">
        <v>0</v>
      </c>
      <c r="AR69" s="55">
        <f t="shared" si="9"/>
        <v>95.56962025316456</v>
      </c>
      <c r="AS69" s="55">
        <f t="shared" si="10"/>
        <v>93.67088607594937</v>
      </c>
      <c r="AT69" s="55">
        <f t="shared" si="11"/>
        <v>0.6329113924050633</v>
      </c>
    </row>
    <row r="70" spans="1:46" ht="13.5">
      <c r="A70" s="44" t="s">
        <v>61</v>
      </c>
      <c r="B70" s="45"/>
      <c r="C70" s="11">
        <f>SUM(D70:E70)</f>
        <v>28</v>
      </c>
      <c r="D70" s="20">
        <f t="shared" si="8"/>
        <v>12</v>
      </c>
      <c r="E70" s="20">
        <f t="shared" si="8"/>
        <v>16</v>
      </c>
      <c r="F70" s="46">
        <v>12</v>
      </c>
      <c r="G70" s="46">
        <v>15</v>
      </c>
      <c r="H70" s="46">
        <v>0</v>
      </c>
      <c r="I70" s="46">
        <v>0</v>
      </c>
      <c r="J70" s="46">
        <v>0</v>
      </c>
      <c r="K70" s="46">
        <v>1</v>
      </c>
      <c r="L70" s="46">
        <v>0</v>
      </c>
      <c r="M70" s="46">
        <v>0</v>
      </c>
      <c r="N70" s="46">
        <v>0</v>
      </c>
      <c r="O70" s="46">
        <v>0</v>
      </c>
      <c r="P70" s="51">
        <v>0</v>
      </c>
      <c r="Q70" s="51">
        <v>0</v>
      </c>
      <c r="R70" s="51">
        <v>0</v>
      </c>
      <c r="S70" s="51">
        <v>0</v>
      </c>
      <c r="T70" s="51">
        <v>0</v>
      </c>
      <c r="U70" s="51">
        <v>0</v>
      </c>
      <c r="V70" s="51">
        <v>0</v>
      </c>
      <c r="W70" s="51">
        <v>0</v>
      </c>
      <c r="X70" s="51">
        <v>0</v>
      </c>
      <c r="Y70" s="51">
        <v>0</v>
      </c>
      <c r="Z70" s="51">
        <v>0</v>
      </c>
      <c r="AA70" s="51">
        <v>0</v>
      </c>
      <c r="AB70" s="51">
        <v>0</v>
      </c>
      <c r="AC70" s="51">
        <v>0</v>
      </c>
      <c r="AD70" s="51">
        <v>0</v>
      </c>
      <c r="AE70" s="51">
        <v>0</v>
      </c>
      <c r="AF70" s="51">
        <v>0</v>
      </c>
      <c r="AG70" s="51">
        <v>0</v>
      </c>
      <c r="AH70" s="51">
        <v>0</v>
      </c>
      <c r="AI70" s="51">
        <v>1</v>
      </c>
      <c r="AJ70" s="51">
        <v>0</v>
      </c>
      <c r="AK70" s="52">
        <v>0</v>
      </c>
      <c r="AL70" s="52">
        <v>0</v>
      </c>
      <c r="AM70" s="52">
        <v>0</v>
      </c>
      <c r="AN70" s="52">
        <v>0</v>
      </c>
      <c r="AO70" s="52">
        <v>0</v>
      </c>
      <c r="AP70" s="52">
        <v>0</v>
      </c>
      <c r="AQ70" s="52">
        <v>0</v>
      </c>
      <c r="AR70" s="55">
        <f t="shared" si="9"/>
        <v>100</v>
      </c>
      <c r="AS70" s="55">
        <f t="shared" si="10"/>
        <v>96.42857142857143</v>
      </c>
      <c r="AT70" s="55">
        <f t="shared" si="11"/>
        <v>0</v>
      </c>
    </row>
    <row r="71" spans="1:46" ht="13.5" customHeight="1">
      <c r="A71" s="41" t="s">
        <v>122</v>
      </c>
      <c r="B71" s="45"/>
      <c r="C71" s="46"/>
      <c r="D71" s="47"/>
      <c r="E71" s="47"/>
      <c r="F71" s="46"/>
      <c r="G71" s="46"/>
      <c r="H71" s="46"/>
      <c r="I71" s="46"/>
      <c r="J71" s="46"/>
      <c r="K71" s="46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2"/>
      <c r="AL71" s="52"/>
      <c r="AM71" s="52"/>
      <c r="AN71" s="52"/>
      <c r="AO71" s="52"/>
      <c r="AP71" s="52"/>
      <c r="AQ71" s="52"/>
      <c r="AR71" s="55"/>
      <c r="AS71" s="55"/>
      <c r="AT71" s="55"/>
    </row>
    <row r="72" spans="1:46" ht="13.5">
      <c r="A72" s="44" t="s">
        <v>123</v>
      </c>
      <c r="B72" s="45"/>
      <c r="C72" s="11">
        <f aca="true" t="shared" si="12" ref="C72:C79">SUM(D72:E72)</f>
        <v>126</v>
      </c>
      <c r="D72" s="20">
        <f aca="true" t="shared" si="13" ref="D72:D79">SUM(F72,H72,J72,L72,N72,P72,R72,T72,V72,X72,Z72,AB72,AD72,AF72)</f>
        <v>66</v>
      </c>
      <c r="E72" s="20">
        <f aca="true" t="shared" si="14" ref="E72:E79">SUM(G72,I72,K72,M72,O72,Q72,S72,U72,W72,Y72,AA72,AC72,AE72,AG72)</f>
        <v>60</v>
      </c>
      <c r="F72" s="46">
        <v>63</v>
      </c>
      <c r="G72" s="46">
        <v>57</v>
      </c>
      <c r="H72" s="46">
        <v>0</v>
      </c>
      <c r="I72" s="46">
        <v>1</v>
      </c>
      <c r="J72" s="46">
        <v>2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51">
        <v>0</v>
      </c>
      <c r="Q72" s="51">
        <v>0</v>
      </c>
      <c r="R72" s="51">
        <v>0</v>
      </c>
      <c r="S72" s="51">
        <v>1</v>
      </c>
      <c r="T72" s="51">
        <v>0</v>
      </c>
      <c r="U72" s="51">
        <v>0</v>
      </c>
      <c r="V72" s="51">
        <v>0</v>
      </c>
      <c r="W72" s="51">
        <v>0</v>
      </c>
      <c r="X72" s="51">
        <v>0</v>
      </c>
      <c r="Y72" s="51">
        <v>0</v>
      </c>
      <c r="Z72" s="51">
        <v>0</v>
      </c>
      <c r="AA72" s="51">
        <v>0</v>
      </c>
      <c r="AB72" s="51">
        <v>1</v>
      </c>
      <c r="AC72" s="51">
        <v>1</v>
      </c>
      <c r="AD72" s="51">
        <v>0</v>
      </c>
      <c r="AE72" s="51">
        <v>0</v>
      </c>
      <c r="AF72" s="51">
        <v>0</v>
      </c>
      <c r="AG72" s="51">
        <v>0</v>
      </c>
      <c r="AH72" s="51">
        <v>1</v>
      </c>
      <c r="AI72" s="51">
        <v>0</v>
      </c>
      <c r="AJ72" s="51">
        <v>0</v>
      </c>
      <c r="AK72" s="52">
        <v>0</v>
      </c>
      <c r="AL72" s="52">
        <v>0</v>
      </c>
      <c r="AM72" s="52">
        <v>0</v>
      </c>
      <c r="AN72" s="52">
        <v>0</v>
      </c>
      <c r="AO72" s="52">
        <v>0</v>
      </c>
      <c r="AP72" s="52">
        <v>0</v>
      </c>
      <c r="AQ72" s="52">
        <v>0</v>
      </c>
      <c r="AR72" s="55">
        <f t="shared" si="9"/>
        <v>98.4126984126984</v>
      </c>
      <c r="AS72" s="55">
        <f t="shared" si="10"/>
        <v>96.82539682539682</v>
      </c>
      <c r="AT72" s="55">
        <f t="shared" si="11"/>
        <v>1.5873015873015872</v>
      </c>
    </row>
    <row r="73" spans="1:46" ht="13.5">
      <c r="A73" s="44" t="s">
        <v>62</v>
      </c>
      <c r="B73" s="45"/>
      <c r="C73" s="11">
        <f t="shared" si="12"/>
        <v>220</v>
      </c>
      <c r="D73" s="20">
        <f t="shared" si="13"/>
        <v>102</v>
      </c>
      <c r="E73" s="20">
        <f t="shared" si="14"/>
        <v>118</v>
      </c>
      <c r="F73" s="46">
        <v>94</v>
      </c>
      <c r="G73" s="46">
        <v>112</v>
      </c>
      <c r="H73" s="46">
        <v>0</v>
      </c>
      <c r="I73" s="46">
        <v>1</v>
      </c>
      <c r="J73" s="46">
        <v>2</v>
      </c>
      <c r="K73" s="46">
        <v>2</v>
      </c>
      <c r="L73" s="46">
        <v>0</v>
      </c>
      <c r="M73" s="46">
        <v>0</v>
      </c>
      <c r="N73" s="46">
        <v>0</v>
      </c>
      <c r="O73" s="46">
        <v>0</v>
      </c>
      <c r="P73" s="51">
        <v>0</v>
      </c>
      <c r="Q73" s="51">
        <v>0</v>
      </c>
      <c r="R73" s="51">
        <v>1</v>
      </c>
      <c r="S73" s="51">
        <v>2</v>
      </c>
      <c r="T73" s="51">
        <v>4</v>
      </c>
      <c r="U73" s="51">
        <v>0</v>
      </c>
      <c r="V73" s="51">
        <v>0</v>
      </c>
      <c r="W73" s="51">
        <v>0</v>
      </c>
      <c r="X73" s="51">
        <v>0</v>
      </c>
      <c r="Y73" s="51">
        <v>1</v>
      </c>
      <c r="Z73" s="51">
        <v>0</v>
      </c>
      <c r="AA73" s="51">
        <v>0</v>
      </c>
      <c r="AB73" s="51">
        <v>0</v>
      </c>
      <c r="AC73" s="51">
        <v>0</v>
      </c>
      <c r="AD73" s="51">
        <v>1</v>
      </c>
      <c r="AE73" s="51">
        <v>0</v>
      </c>
      <c r="AF73" s="51">
        <v>0</v>
      </c>
      <c r="AG73" s="51">
        <v>0</v>
      </c>
      <c r="AH73" s="51">
        <v>2</v>
      </c>
      <c r="AI73" s="51">
        <v>4</v>
      </c>
      <c r="AJ73" s="51">
        <v>0</v>
      </c>
      <c r="AK73" s="52">
        <v>0</v>
      </c>
      <c r="AL73" s="52">
        <v>0</v>
      </c>
      <c r="AM73" s="52">
        <v>0</v>
      </c>
      <c r="AN73" s="52">
        <v>0</v>
      </c>
      <c r="AO73" s="52">
        <v>0</v>
      </c>
      <c r="AP73" s="52">
        <v>0</v>
      </c>
      <c r="AQ73" s="52">
        <v>0</v>
      </c>
      <c r="AR73" s="55">
        <f t="shared" si="9"/>
        <v>97.27272727272728</v>
      </c>
      <c r="AS73" s="55">
        <f t="shared" si="10"/>
        <v>95.45454545454545</v>
      </c>
      <c r="AT73" s="55">
        <f t="shared" si="11"/>
        <v>0</v>
      </c>
    </row>
    <row r="74" spans="1:46" ht="13.5">
      <c r="A74" s="44" t="s">
        <v>63</v>
      </c>
      <c r="B74" s="45"/>
      <c r="C74" s="11">
        <f t="shared" si="12"/>
        <v>512</v>
      </c>
      <c r="D74" s="20">
        <f t="shared" si="13"/>
        <v>272</v>
      </c>
      <c r="E74" s="20">
        <f t="shared" si="14"/>
        <v>240</v>
      </c>
      <c r="F74" s="46">
        <v>266</v>
      </c>
      <c r="G74" s="46">
        <v>234</v>
      </c>
      <c r="H74" s="46">
        <v>3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51">
        <v>0</v>
      </c>
      <c r="Q74" s="51">
        <v>1</v>
      </c>
      <c r="R74" s="51">
        <v>0</v>
      </c>
      <c r="S74" s="51">
        <v>0</v>
      </c>
      <c r="T74" s="51">
        <v>2</v>
      </c>
      <c r="U74" s="51">
        <v>0</v>
      </c>
      <c r="V74" s="51">
        <v>1</v>
      </c>
      <c r="W74" s="51">
        <v>0</v>
      </c>
      <c r="X74" s="51">
        <v>0</v>
      </c>
      <c r="Y74" s="51">
        <v>0</v>
      </c>
      <c r="Z74" s="51">
        <v>0</v>
      </c>
      <c r="AA74" s="51">
        <v>0</v>
      </c>
      <c r="AB74" s="51">
        <v>0</v>
      </c>
      <c r="AC74" s="51">
        <v>1</v>
      </c>
      <c r="AD74" s="51">
        <v>0</v>
      </c>
      <c r="AE74" s="51">
        <v>4</v>
      </c>
      <c r="AF74" s="51">
        <v>0</v>
      </c>
      <c r="AG74" s="51">
        <v>0</v>
      </c>
      <c r="AH74" s="51">
        <v>2</v>
      </c>
      <c r="AI74" s="51">
        <v>7</v>
      </c>
      <c r="AJ74" s="51">
        <v>1</v>
      </c>
      <c r="AK74" s="52">
        <v>0</v>
      </c>
      <c r="AL74" s="52">
        <v>0</v>
      </c>
      <c r="AM74" s="52">
        <v>0</v>
      </c>
      <c r="AN74" s="52">
        <v>0</v>
      </c>
      <c r="AO74" s="52">
        <v>0</v>
      </c>
      <c r="AP74" s="52">
        <v>0</v>
      </c>
      <c r="AQ74" s="52">
        <v>0</v>
      </c>
      <c r="AR74" s="55">
        <f t="shared" si="9"/>
        <v>98.4375</v>
      </c>
      <c r="AS74" s="55">
        <f t="shared" si="10"/>
        <v>98.4375</v>
      </c>
      <c r="AT74" s="55">
        <f t="shared" si="11"/>
        <v>0.390625</v>
      </c>
    </row>
    <row r="75" spans="1:46" ht="13.5">
      <c r="A75" s="44" t="s">
        <v>64</v>
      </c>
      <c r="B75" s="45"/>
      <c r="C75" s="11">
        <f t="shared" si="12"/>
        <v>116</v>
      </c>
      <c r="D75" s="20">
        <f t="shared" si="13"/>
        <v>56</v>
      </c>
      <c r="E75" s="20">
        <f t="shared" si="14"/>
        <v>60</v>
      </c>
      <c r="F75" s="46">
        <v>54</v>
      </c>
      <c r="G75" s="46">
        <v>58</v>
      </c>
      <c r="H75" s="46">
        <v>0</v>
      </c>
      <c r="I75" s="46">
        <v>0</v>
      </c>
      <c r="J75" s="46">
        <v>0</v>
      </c>
      <c r="K75" s="46">
        <v>1</v>
      </c>
      <c r="L75" s="46">
        <v>0</v>
      </c>
      <c r="M75" s="46">
        <v>0</v>
      </c>
      <c r="N75" s="46">
        <v>0</v>
      </c>
      <c r="O75" s="46">
        <v>0</v>
      </c>
      <c r="P75" s="51">
        <v>0</v>
      </c>
      <c r="Q75" s="51">
        <v>0</v>
      </c>
      <c r="R75" s="51">
        <v>1</v>
      </c>
      <c r="S75" s="51">
        <v>0</v>
      </c>
      <c r="T75" s="51">
        <v>0</v>
      </c>
      <c r="U75" s="51">
        <v>0</v>
      </c>
      <c r="V75" s="51">
        <v>0</v>
      </c>
      <c r="W75" s="51">
        <v>1</v>
      </c>
      <c r="X75" s="51">
        <v>0</v>
      </c>
      <c r="Y75" s="51">
        <v>0</v>
      </c>
      <c r="Z75" s="51">
        <v>0</v>
      </c>
      <c r="AA75" s="51">
        <v>0</v>
      </c>
      <c r="AB75" s="51">
        <v>1</v>
      </c>
      <c r="AC75" s="51">
        <v>0</v>
      </c>
      <c r="AD75" s="51">
        <v>0</v>
      </c>
      <c r="AE75" s="51">
        <v>0</v>
      </c>
      <c r="AF75" s="51">
        <v>0</v>
      </c>
      <c r="AG75" s="51">
        <v>0</v>
      </c>
      <c r="AH75" s="51">
        <v>1</v>
      </c>
      <c r="AI75" s="51">
        <v>0</v>
      </c>
      <c r="AJ75" s="51">
        <v>0</v>
      </c>
      <c r="AK75" s="52">
        <v>0</v>
      </c>
      <c r="AL75" s="52">
        <v>0</v>
      </c>
      <c r="AM75" s="52">
        <v>0</v>
      </c>
      <c r="AN75" s="52">
        <v>0</v>
      </c>
      <c r="AO75" s="52">
        <v>0</v>
      </c>
      <c r="AP75" s="52">
        <v>0</v>
      </c>
      <c r="AQ75" s="52">
        <v>0</v>
      </c>
      <c r="AR75" s="55">
        <f t="shared" si="9"/>
        <v>98.27586206896551</v>
      </c>
      <c r="AS75" s="55">
        <f t="shared" si="10"/>
        <v>97.41379310344827</v>
      </c>
      <c r="AT75" s="55">
        <f t="shared" si="11"/>
        <v>0.8620689655172413</v>
      </c>
    </row>
    <row r="76" spans="1:46" ht="13.5">
      <c r="A76" s="44" t="s">
        <v>65</v>
      </c>
      <c r="B76" s="45"/>
      <c r="C76" s="11">
        <f t="shared" si="12"/>
        <v>71</v>
      </c>
      <c r="D76" s="20">
        <f t="shared" si="13"/>
        <v>36</v>
      </c>
      <c r="E76" s="20">
        <f t="shared" si="14"/>
        <v>35</v>
      </c>
      <c r="F76" s="46">
        <v>36</v>
      </c>
      <c r="G76" s="46">
        <v>34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51">
        <v>0</v>
      </c>
      <c r="Q76" s="51">
        <v>0</v>
      </c>
      <c r="R76" s="51">
        <v>0</v>
      </c>
      <c r="S76" s="51">
        <v>0</v>
      </c>
      <c r="T76" s="51">
        <v>0</v>
      </c>
      <c r="U76" s="51">
        <v>1</v>
      </c>
      <c r="V76" s="51">
        <v>0</v>
      </c>
      <c r="W76" s="51">
        <v>0</v>
      </c>
      <c r="X76" s="51">
        <v>0</v>
      </c>
      <c r="Y76" s="51">
        <v>0</v>
      </c>
      <c r="Z76" s="51">
        <v>0</v>
      </c>
      <c r="AA76" s="51">
        <v>0</v>
      </c>
      <c r="AB76" s="51">
        <v>0</v>
      </c>
      <c r="AC76" s="51">
        <v>0</v>
      </c>
      <c r="AD76" s="51">
        <v>0</v>
      </c>
      <c r="AE76" s="51">
        <v>0</v>
      </c>
      <c r="AF76" s="51">
        <v>0</v>
      </c>
      <c r="AG76" s="51">
        <v>0</v>
      </c>
      <c r="AH76" s="51">
        <v>0</v>
      </c>
      <c r="AI76" s="51">
        <v>0</v>
      </c>
      <c r="AJ76" s="51">
        <v>0</v>
      </c>
      <c r="AK76" s="52">
        <v>0</v>
      </c>
      <c r="AL76" s="52">
        <v>0</v>
      </c>
      <c r="AM76" s="52">
        <v>0</v>
      </c>
      <c r="AN76" s="52">
        <v>0</v>
      </c>
      <c r="AO76" s="52">
        <v>0</v>
      </c>
      <c r="AP76" s="52">
        <v>0</v>
      </c>
      <c r="AQ76" s="52">
        <v>0</v>
      </c>
      <c r="AR76" s="55">
        <f t="shared" si="9"/>
        <v>98.59154929577466</v>
      </c>
      <c r="AS76" s="55">
        <f t="shared" si="10"/>
        <v>98.59154929577466</v>
      </c>
      <c r="AT76" s="55">
        <f t="shared" si="11"/>
        <v>0</v>
      </c>
    </row>
    <row r="77" spans="1:46" ht="13.5">
      <c r="A77" s="44" t="s">
        <v>66</v>
      </c>
      <c r="B77" s="45"/>
      <c r="C77" s="11">
        <f t="shared" si="12"/>
        <v>314</v>
      </c>
      <c r="D77" s="20">
        <f t="shared" si="13"/>
        <v>167</v>
      </c>
      <c r="E77" s="20">
        <f t="shared" si="14"/>
        <v>147</v>
      </c>
      <c r="F77" s="46">
        <v>161</v>
      </c>
      <c r="G77" s="46">
        <v>143</v>
      </c>
      <c r="H77" s="46">
        <v>1</v>
      </c>
      <c r="I77" s="46">
        <v>1</v>
      </c>
      <c r="J77" s="46">
        <v>3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51">
        <v>0</v>
      </c>
      <c r="Q77" s="51">
        <v>0</v>
      </c>
      <c r="R77" s="51">
        <v>0</v>
      </c>
      <c r="S77" s="51">
        <v>0</v>
      </c>
      <c r="T77" s="51">
        <v>0</v>
      </c>
      <c r="U77" s="51">
        <v>0</v>
      </c>
      <c r="V77" s="51">
        <v>0</v>
      </c>
      <c r="W77" s="51">
        <v>0</v>
      </c>
      <c r="X77" s="51">
        <v>0</v>
      </c>
      <c r="Y77" s="51">
        <v>1</v>
      </c>
      <c r="Z77" s="51">
        <v>0</v>
      </c>
      <c r="AA77" s="51">
        <v>0</v>
      </c>
      <c r="AB77" s="51">
        <v>0</v>
      </c>
      <c r="AC77" s="51">
        <v>0</v>
      </c>
      <c r="AD77" s="51">
        <v>2</v>
      </c>
      <c r="AE77" s="51">
        <v>2</v>
      </c>
      <c r="AF77" s="51">
        <v>0</v>
      </c>
      <c r="AG77" s="51">
        <v>0</v>
      </c>
      <c r="AH77" s="51">
        <v>5</v>
      </c>
      <c r="AI77" s="51">
        <v>3</v>
      </c>
      <c r="AJ77" s="51">
        <v>1</v>
      </c>
      <c r="AK77" s="52">
        <v>1</v>
      </c>
      <c r="AL77" s="52">
        <v>0</v>
      </c>
      <c r="AM77" s="52">
        <v>0</v>
      </c>
      <c r="AN77" s="52">
        <v>0</v>
      </c>
      <c r="AO77" s="52">
        <v>0</v>
      </c>
      <c r="AP77" s="52">
        <v>0</v>
      </c>
      <c r="AQ77" s="52">
        <v>0</v>
      </c>
      <c r="AR77" s="55">
        <f t="shared" si="9"/>
        <v>98.40764331210191</v>
      </c>
      <c r="AS77" s="55">
        <f t="shared" si="10"/>
        <v>97.45222929936305</v>
      </c>
      <c r="AT77" s="55">
        <f t="shared" si="11"/>
        <v>0.6369426751592357</v>
      </c>
    </row>
    <row r="78" spans="1:46" ht="13.5">
      <c r="A78" s="44" t="s">
        <v>67</v>
      </c>
      <c r="B78" s="45"/>
      <c r="C78" s="11">
        <f t="shared" si="12"/>
        <v>305</v>
      </c>
      <c r="D78" s="20">
        <f t="shared" si="13"/>
        <v>147</v>
      </c>
      <c r="E78" s="20">
        <f t="shared" si="14"/>
        <v>158</v>
      </c>
      <c r="F78" s="46">
        <v>141</v>
      </c>
      <c r="G78" s="46">
        <v>147</v>
      </c>
      <c r="H78" s="46">
        <v>2</v>
      </c>
      <c r="I78" s="46">
        <v>3</v>
      </c>
      <c r="J78" s="46">
        <v>1</v>
      </c>
      <c r="K78" s="46">
        <v>1</v>
      </c>
      <c r="L78" s="46">
        <v>0</v>
      </c>
      <c r="M78" s="46">
        <v>0</v>
      </c>
      <c r="N78" s="46">
        <v>0</v>
      </c>
      <c r="O78" s="46">
        <v>0</v>
      </c>
      <c r="P78" s="51">
        <v>0</v>
      </c>
      <c r="Q78" s="51">
        <v>0</v>
      </c>
      <c r="R78" s="51">
        <v>0</v>
      </c>
      <c r="S78" s="51">
        <v>2</v>
      </c>
      <c r="T78" s="51">
        <v>1</v>
      </c>
      <c r="U78" s="51">
        <v>1</v>
      </c>
      <c r="V78" s="51">
        <v>0</v>
      </c>
      <c r="W78" s="51">
        <v>0</v>
      </c>
      <c r="X78" s="51">
        <v>0</v>
      </c>
      <c r="Y78" s="51">
        <v>0</v>
      </c>
      <c r="Z78" s="51">
        <v>0</v>
      </c>
      <c r="AA78" s="51">
        <v>0</v>
      </c>
      <c r="AB78" s="51">
        <v>0</v>
      </c>
      <c r="AC78" s="51">
        <v>0</v>
      </c>
      <c r="AD78" s="51">
        <v>2</v>
      </c>
      <c r="AE78" s="51">
        <v>4</v>
      </c>
      <c r="AF78" s="51">
        <v>0</v>
      </c>
      <c r="AG78" s="51">
        <v>0</v>
      </c>
      <c r="AH78" s="51">
        <v>2</v>
      </c>
      <c r="AI78" s="51">
        <v>3</v>
      </c>
      <c r="AJ78" s="51">
        <v>0</v>
      </c>
      <c r="AK78" s="52">
        <v>0</v>
      </c>
      <c r="AL78" s="52">
        <v>0</v>
      </c>
      <c r="AM78" s="52">
        <v>0</v>
      </c>
      <c r="AN78" s="52">
        <v>0</v>
      </c>
      <c r="AO78" s="52">
        <v>0</v>
      </c>
      <c r="AP78" s="52">
        <v>0</v>
      </c>
      <c r="AQ78" s="52">
        <v>0</v>
      </c>
      <c r="AR78" s="55">
        <f t="shared" si="9"/>
        <v>97.37704918032787</v>
      </c>
      <c r="AS78" s="55">
        <f t="shared" si="10"/>
        <v>96.72131147540983</v>
      </c>
      <c r="AT78" s="55">
        <f t="shared" si="11"/>
        <v>0</v>
      </c>
    </row>
    <row r="79" spans="1:46" ht="13.5">
      <c r="A79" s="44" t="s">
        <v>68</v>
      </c>
      <c r="B79" s="45"/>
      <c r="C79" s="11">
        <f t="shared" si="12"/>
        <v>211</v>
      </c>
      <c r="D79" s="20">
        <f t="shared" si="13"/>
        <v>112</v>
      </c>
      <c r="E79" s="20">
        <f t="shared" si="14"/>
        <v>99</v>
      </c>
      <c r="F79" s="46">
        <v>109</v>
      </c>
      <c r="G79" s="46">
        <v>96</v>
      </c>
      <c r="H79" s="46">
        <v>0</v>
      </c>
      <c r="I79" s="46">
        <v>0</v>
      </c>
      <c r="J79" s="46">
        <v>1</v>
      </c>
      <c r="K79" s="46">
        <v>1</v>
      </c>
      <c r="L79" s="46">
        <v>0</v>
      </c>
      <c r="M79" s="46">
        <v>0</v>
      </c>
      <c r="N79" s="46">
        <v>0</v>
      </c>
      <c r="O79" s="46">
        <v>0</v>
      </c>
      <c r="P79" s="51">
        <v>0</v>
      </c>
      <c r="Q79" s="51">
        <v>0</v>
      </c>
      <c r="R79" s="51">
        <v>0</v>
      </c>
      <c r="S79" s="51">
        <v>0</v>
      </c>
      <c r="T79" s="51">
        <v>1</v>
      </c>
      <c r="U79" s="51">
        <v>1</v>
      </c>
      <c r="V79" s="51">
        <v>0</v>
      </c>
      <c r="W79" s="51">
        <v>0</v>
      </c>
      <c r="X79" s="51">
        <v>0</v>
      </c>
      <c r="Y79" s="51">
        <v>0</v>
      </c>
      <c r="Z79" s="51">
        <v>0</v>
      </c>
      <c r="AA79" s="51">
        <v>0</v>
      </c>
      <c r="AB79" s="51">
        <v>1</v>
      </c>
      <c r="AC79" s="51">
        <v>0</v>
      </c>
      <c r="AD79" s="51">
        <v>0</v>
      </c>
      <c r="AE79" s="51">
        <v>1</v>
      </c>
      <c r="AF79" s="51">
        <v>0</v>
      </c>
      <c r="AG79" s="51">
        <v>0</v>
      </c>
      <c r="AH79" s="51">
        <v>5</v>
      </c>
      <c r="AI79" s="51">
        <v>4</v>
      </c>
      <c r="AJ79" s="51">
        <v>0</v>
      </c>
      <c r="AK79" s="52">
        <v>0</v>
      </c>
      <c r="AL79" s="52">
        <v>0</v>
      </c>
      <c r="AM79" s="52">
        <v>0</v>
      </c>
      <c r="AN79" s="52">
        <v>0</v>
      </c>
      <c r="AO79" s="52">
        <v>0</v>
      </c>
      <c r="AP79" s="52">
        <v>0</v>
      </c>
      <c r="AQ79" s="52">
        <v>0</v>
      </c>
      <c r="AR79" s="55">
        <f t="shared" si="9"/>
        <v>98.10426540284361</v>
      </c>
      <c r="AS79" s="55">
        <f t="shared" si="10"/>
        <v>97.1563981042654</v>
      </c>
      <c r="AT79" s="55">
        <f t="shared" si="11"/>
        <v>0.47393364928909953</v>
      </c>
    </row>
    <row r="80" spans="1:46" ht="13.5">
      <c r="A80" s="41" t="s">
        <v>124</v>
      </c>
      <c r="B80" s="45"/>
      <c r="C80" s="46"/>
      <c r="D80" s="47"/>
      <c r="E80" s="47"/>
      <c r="F80" s="46"/>
      <c r="G80" s="46"/>
      <c r="H80" s="46"/>
      <c r="I80" s="46"/>
      <c r="J80" s="46"/>
      <c r="K80" s="46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2"/>
      <c r="AL80" s="52"/>
      <c r="AM80" s="52"/>
      <c r="AN80" s="52"/>
      <c r="AO80" s="52"/>
      <c r="AP80" s="52"/>
      <c r="AQ80" s="52"/>
      <c r="AR80" s="55"/>
      <c r="AS80" s="55"/>
      <c r="AT80" s="55"/>
    </row>
    <row r="81" spans="1:46" ht="13.5">
      <c r="A81" s="44" t="s">
        <v>125</v>
      </c>
      <c r="B81" s="45"/>
      <c r="C81" s="11">
        <f aca="true" t="shared" si="15" ref="C81:C89">SUM(D81:E81)</f>
        <v>118</v>
      </c>
      <c r="D81" s="20">
        <f aca="true" t="shared" si="16" ref="D81:D89">SUM(F81,H81,J81,L81,N81,P81,R81,T81,V81,X81,Z81,AB81,AD81,AF81)</f>
        <v>69</v>
      </c>
      <c r="E81" s="20">
        <f aca="true" t="shared" si="17" ref="E81:E89">SUM(G81,I81,K81,M81,O81,Q81,S81,U81,W81,Y81,AA81,AC81,AE81,AG81)</f>
        <v>49</v>
      </c>
      <c r="F81" s="46">
        <v>64</v>
      </c>
      <c r="G81" s="46">
        <v>46</v>
      </c>
      <c r="H81" s="46">
        <v>0</v>
      </c>
      <c r="I81" s="46">
        <v>1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51">
        <v>0</v>
      </c>
      <c r="Q81" s="51">
        <v>1</v>
      </c>
      <c r="R81" s="51">
        <v>1</v>
      </c>
      <c r="S81" s="51">
        <v>0</v>
      </c>
      <c r="T81" s="51">
        <v>1</v>
      </c>
      <c r="U81" s="51">
        <v>1</v>
      </c>
      <c r="V81" s="51">
        <v>0</v>
      </c>
      <c r="W81" s="51">
        <v>0</v>
      </c>
      <c r="X81" s="51">
        <v>0</v>
      </c>
      <c r="Y81" s="51">
        <v>0</v>
      </c>
      <c r="Z81" s="51">
        <v>0</v>
      </c>
      <c r="AA81" s="51">
        <v>0</v>
      </c>
      <c r="AB81" s="51">
        <v>0</v>
      </c>
      <c r="AC81" s="51">
        <v>0</v>
      </c>
      <c r="AD81" s="51">
        <v>3</v>
      </c>
      <c r="AE81" s="51">
        <v>0</v>
      </c>
      <c r="AF81" s="51">
        <v>0</v>
      </c>
      <c r="AG81" s="51">
        <v>0</v>
      </c>
      <c r="AH81" s="51">
        <v>1</v>
      </c>
      <c r="AI81" s="51">
        <v>2</v>
      </c>
      <c r="AJ81" s="51">
        <v>0</v>
      </c>
      <c r="AK81" s="52">
        <v>0</v>
      </c>
      <c r="AL81" s="52">
        <v>0</v>
      </c>
      <c r="AM81" s="52">
        <v>0</v>
      </c>
      <c r="AN81" s="52">
        <v>0</v>
      </c>
      <c r="AO81" s="52">
        <v>0</v>
      </c>
      <c r="AP81" s="52">
        <v>0</v>
      </c>
      <c r="AQ81" s="52">
        <v>0</v>
      </c>
      <c r="AR81" s="55">
        <f t="shared" si="9"/>
        <v>95.76271186440678</v>
      </c>
      <c r="AS81" s="55">
        <f t="shared" si="10"/>
        <v>95.76271186440678</v>
      </c>
      <c r="AT81" s="55">
        <f t="shared" si="11"/>
        <v>0</v>
      </c>
    </row>
    <row r="82" spans="1:46" ht="13.5">
      <c r="A82" s="44" t="s">
        <v>69</v>
      </c>
      <c r="B82" s="45"/>
      <c r="C82" s="11">
        <f t="shared" si="15"/>
        <v>128</v>
      </c>
      <c r="D82" s="20">
        <f t="shared" si="16"/>
        <v>77</v>
      </c>
      <c r="E82" s="20">
        <f t="shared" si="17"/>
        <v>51</v>
      </c>
      <c r="F82" s="46">
        <v>75</v>
      </c>
      <c r="G82" s="46">
        <v>49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51">
        <v>0</v>
      </c>
      <c r="Q82" s="51">
        <v>0</v>
      </c>
      <c r="R82" s="51">
        <v>1</v>
      </c>
      <c r="S82" s="51">
        <v>1</v>
      </c>
      <c r="T82" s="51">
        <v>0</v>
      </c>
      <c r="U82" s="51">
        <v>0</v>
      </c>
      <c r="V82" s="51">
        <v>0</v>
      </c>
      <c r="W82" s="51">
        <v>0</v>
      </c>
      <c r="X82" s="51">
        <v>0</v>
      </c>
      <c r="Y82" s="51">
        <v>0</v>
      </c>
      <c r="Z82" s="51">
        <v>0</v>
      </c>
      <c r="AA82" s="51">
        <v>0</v>
      </c>
      <c r="AB82" s="51">
        <v>1</v>
      </c>
      <c r="AC82" s="51">
        <v>1</v>
      </c>
      <c r="AD82" s="51">
        <v>0</v>
      </c>
      <c r="AE82" s="51">
        <v>0</v>
      </c>
      <c r="AF82" s="51">
        <v>0</v>
      </c>
      <c r="AG82" s="51">
        <v>0</v>
      </c>
      <c r="AH82" s="51">
        <v>1</v>
      </c>
      <c r="AI82" s="51">
        <v>1</v>
      </c>
      <c r="AJ82" s="51">
        <v>0</v>
      </c>
      <c r="AK82" s="52">
        <v>0</v>
      </c>
      <c r="AL82" s="52">
        <v>0</v>
      </c>
      <c r="AM82" s="52">
        <v>0</v>
      </c>
      <c r="AN82" s="52">
        <v>0</v>
      </c>
      <c r="AO82" s="52">
        <v>0</v>
      </c>
      <c r="AP82" s="52">
        <v>0</v>
      </c>
      <c r="AQ82" s="52">
        <v>0</v>
      </c>
      <c r="AR82" s="55">
        <f t="shared" si="9"/>
        <v>98.4375</v>
      </c>
      <c r="AS82" s="55">
        <f t="shared" si="10"/>
        <v>98.4375</v>
      </c>
      <c r="AT82" s="55">
        <f t="shared" si="11"/>
        <v>1.5625</v>
      </c>
    </row>
    <row r="83" spans="1:46" ht="13.5">
      <c r="A83" s="44" t="s">
        <v>70</v>
      </c>
      <c r="B83" s="45"/>
      <c r="C83" s="11">
        <f t="shared" si="15"/>
        <v>96</v>
      </c>
      <c r="D83" s="20">
        <f t="shared" si="16"/>
        <v>45</v>
      </c>
      <c r="E83" s="20">
        <f t="shared" si="17"/>
        <v>51</v>
      </c>
      <c r="F83" s="46">
        <v>37</v>
      </c>
      <c r="G83" s="46">
        <v>49</v>
      </c>
      <c r="H83" s="46">
        <v>3</v>
      </c>
      <c r="I83" s="46">
        <v>1</v>
      </c>
      <c r="J83" s="46">
        <v>1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51">
        <v>0</v>
      </c>
      <c r="Q83" s="51">
        <v>0</v>
      </c>
      <c r="R83" s="51">
        <v>0</v>
      </c>
      <c r="S83" s="51">
        <v>1</v>
      </c>
      <c r="T83" s="51">
        <v>0</v>
      </c>
      <c r="U83" s="51">
        <v>0</v>
      </c>
      <c r="V83" s="51">
        <v>0</v>
      </c>
      <c r="W83" s="51">
        <v>0</v>
      </c>
      <c r="X83" s="51">
        <v>0</v>
      </c>
      <c r="Y83" s="51">
        <v>0</v>
      </c>
      <c r="Z83" s="51">
        <v>1</v>
      </c>
      <c r="AA83" s="51">
        <v>0</v>
      </c>
      <c r="AB83" s="51">
        <v>0</v>
      </c>
      <c r="AC83" s="51">
        <v>0</v>
      </c>
      <c r="AD83" s="51">
        <v>3</v>
      </c>
      <c r="AE83" s="51">
        <v>0</v>
      </c>
      <c r="AF83" s="51">
        <v>0</v>
      </c>
      <c r="AG83" s="51">
        <v>0</v>
      </c>
      <c r="AH83" s="51">
        <v>1</v>
      </c>
      <c r="AI83" s="51">
        <v>0</v>
      </c>
      <c r="AJ83" s="51">
        <v>0</v>
      </c>
      <c r="AK83" s="52">
        <v>0</v>
      </c>
      <c r="AL83" s="52">
        <v>0</v>
      </c>
      <c r="AM83" s="52">
        <v>0</v>
      </c>
      <c r="AN83" s="52">
        <v>0</v>
      </c>
      <c r="AO83" s="52">
        <v>0</v>
      </c>
      <c r="AP83" s="52">
        <v>0</v>
      </c>
      <c r="AQ83" s="52">
        <v>0</v>
      </c>
      <c r="AR83" s="55">
        <f t="shared" si="9"/>
        <v>95.83333333333334</v>
      </c>
      <c r="AS83" s="55">
        <f t="shared" si="10"/>
        <v>94.79166666666666</v>
      </c>
      <c r="AT83" s="55">
        <f t="shared" si="11"/>
        <v>0</v>
      </c>
    </row>
    <row r="84" spans="1:46" ht="13.5">
      <c r="A84" s="44" t="s">
        <v>71</v>
      </c>
      <c r="B84" s="45"/>
      <c r="C84" s="11">
        <f t="shared" si="15"/>
        <v>55</v>
      </c>
      <c r="D84" s="20">
        <f t="shared" si="16"/>
        <v>26</v>
      </c>
      <c r="E84" s="20">
        <f t="shared" si="17"/>
        <v>29</v>
      </c>
      <c r="F84" s="46">
        <v>25</v>
      </c>
      <c r="G84" s="46">
        <v>28</v>
      </c>
      <c r="H84" s="46">
        <v>1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51">
        <v>0</v>
      </c>
      <c r="Q84" s="51">
        <v>0</v>
      </c>
      <c r="R84" s="51">
        <v>0</v>
      </c>
      <c r="S84" s="51">
        <v>0</v>
      </c>
      <c r="T84" s="51">
        <v>0</v>
      </c>
      <c r="U84" s="51">
        <v>0</v>
      </c>
      <c r="V84" s="51">
        <v>0</v>
      </c>
      <c r="W84" s="51">
        <v>0</v>
      </c>
      <c r="X84" s="51">
        <v>0</v>
      </c>
      <c r="Y84" s="51">
        <v>0</v>
      </c>
      <c r="Z84" s="51">
        <v>0</v>
      </c>
      <c r="AA84" s="51">
        <v>0</v>
      </c>
      <c r="AB84" s="51">
        <v>0</v>
      </c>
      <c r="AC84" s="51">
        <v>1</v>
      </c>
      <c r="AD84" s="51">
        <v>0</v>
      </c>
      <c r="AE84" s="51">
        <v>0</v>
      </c>
      <c r="AF84" s="51">
        <v>0</v>
      </c>
      <c r="AG84" s="51">
        <v>0</v>
      </c>
      <c r="AH84" s="51">
        <v>0</v>
      </c>
      <c r="AI84" s="51">
        <v>0</v>
      </c>
      <c r="AJ84" s="51">
        <v>0</v>
      </c>
      <c r="AK84" s="52">
        <v>0</v>
      </c>
      <c r="AL84" s="52">
        <v>0</v>
      </c>
      <c r="AM84" s="52">
        <v>0</v>
      </c>
      <c r="AN84" s="52">
        <v>0</v>
      </c>
      <c r="AO84" s="52">
        <v>0</v>
      </c>
      <c r="AP84" s="52">
        <v>0</v>
      </c>
      <c r="AQ84" s="52">
        <v>0</v>
      </c>
      <c r="AR84" s="55">
        <f t="shared" si="9"/>
        <v>98.18181818181819</v>
      </c>
      <c r="AS84" s="55">
        <f t="shared" si="10"/>
        <v>98.18181818181819</v>
      </c>
      <c r="AT84" s="55">
        <f t="shared" si="11"/>
        <v>1.8181818181818181</v>
      </c>
    </row>
    <row r="85" spans="1:46" ht="13.5">
      <c r="A85" s="44" t="s">
        <v>72</v>
      </c>
      <c r="B85" s="45"/>
      <c r="C85" s="11">
        <f t="shared" si="15"/>
        <v>157</v>
      </c>
      <c r="D85" s="20">
        <f t="shared" si="16"/>
        <v>71</v>
      </c>
      <c r="E85" s="20">
        <f t="shared" si="17"/>
        <v>86</v>
      </c>
      <c r="F85" s="46">
        <v>68</v>
      </c>
      <c r="G85" s="46">
        <v>81</v>
      </c>
      <c r="H85" s="46">
        <v>1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51">
        <v>0</v>
      </c>
      <c r="Q85" s="51">
        <v>0</v>
      </c>
      <c r="R85" s="51">
        <v>0</v>
      </c>
      <c r="S85" s="51">
        <v>2</v>
      </c>
      <c r="T85" s="51">
        <v>0</v>
      </c>
      <c r="U85" s="51">
        <v>0</v>
      </c>
      <c r="V85" s="51">
        <v>0</v>
      </c>
      <c r="W85" s="51">
        <v>0</v>
      </c>
      <c r="X85" s="51">
        <v>0</v>
      </c>
      <c r="Y85" s="51">
        <v>0</v>
      </c>
      <c r="Z85" s="51">
        <v>0</v>
      </c>
      <c r="AA85" s="51">
        <v>0</v>
      </c>
      <c r="AB85" s="51">
        <v>1</v>
      </c>
      <c r="AC85" s="51">
        <v>1</v>
      </c>
      <c r="AD85" s="51">
        <v>1</v>
      </c>
      <c r="AE85" s="51">
        <v>2</v>
      </c>
      <c r="AF85" s="51">
        <v>0</v>
      </c>
      <c r="AG85" s="51">
        <v>0</v>
      </c>
      <c r="AH85" s="51">
        <v>1</v>
      </c>
      <c r="AI85" s="51">
        <v>0</v>
      </c>
      <c r="AJ85" s="51">
        <v>0</v>
      </c>
      <c r="AK85" s="52">
        <v>0</v>
      </c>
      <c r="AL85" s="52">
        <v>0</v>
      </c>
      <c r="AM85" s="52">
        <v>0</v>
      </c>
      <c r="AN85" s="52">
        <v>0</v>
      </c>
      <c r="AO85" s="52">
        <v>0</v>
      </c>
      <c r="AP85" s="52">
        <v>0</v>
      </c>
      <c r="AQ85" s="52">
        <v>0</v>
      </c>
      <c r="AR85" s="55">
        <f t="shared" si="9"/>
        <v>96.81528662420382</v>
      </c>
      <c r="AS85" s="55">
        <f t="shared" si="10"/>
        <v>96.81528662420382</v>
      </c>
      <c r="AT85" s="55">
        <f t="shared" si="11"/>
        <v>1.2738853503184715</v>
      </c>
    </row>
    <row r="86" spans="1:46" ht="13.5">
      <c r="A86" s="44" t="s">
        <v>73</v>
      </c>
      <c r="B86" s="45"/>
      <c r="C86" s="11">
        <f t="shared" si="15"/>
        <v>40</v>
      </c>
      <c r="D86" s="20">
        <f t="shared" si="16"/>
        <v>18</v>
      </c>
      <c r="E86" s="20">
        <f t="shared" si="17"/>
        <v>22</v>
      </c>
      <c r="F86" s="46">
        <v>18</v>
      </c>
      <c r="G86" s="46">
        <v>21</v>
      </c>
      <c r="H86" s="46">
        <v>0</v>
      </c>
      <c r="I86" s="46">
        <v>0</v>
      </c>
      <c r="J86" s="46">
        <v>0</v>
      </c>
      <c r="K86" s="46">
        <v>1</v>
      </c>
      <c r="L86" s="46">
        <v>0</v>
      </c>
      <c r="M86" s="46">
        <v>0</v>
      </c>
      <c r="N86" s="46">
        <v>0</v>
      </c>
      <c r="O86" s="46">
        <v>0</v>
      </c>
      <c r="P86" s="51">
        <v>0</v>
      </c>
      <c r="Q86" s="51">
        <v>0</v>
      </c>
      <c r="R86" s="51">
        <v>0</v>
      </c>
      <c r="S86" s="51">
        <v>0</v>
      </c>
      <c r="T86" s="51">
        <v>0</v>
      </c>
      <c r="U86" s="51">
        <v>0</v>
      </c>
      <c r="V86" s="51">
        <v>0</v>
      </c>
      <c r="W86" s="51">
        <v>0</v>
      </c>
      <c r="X86" s="51">
        <v>0</v>
      </c>
      <c r="Y86" s="51">
        <v>0</v>
      </c>
      <c r="Z86" s="51">
        <v>0</v>
      </c>
      <c r="AA86" s="51">
        <v>0</v>
      </c>
      <c r="AB86" s="51">
        <v>0</v>
      </c>
      <c r="AC86" s="51">
        <v>0</v>
      </c>
      <c r="AD86" s="51">
        <v>0</v>
      </c>
      <c r="AE86" s="51">
        <v>0</v>
      </c>
      <c r="AF86" s="51">
        <v>0</v>
      </c>
      <c r="AG86" s="51">
        <v>0</v>
      </c>
      <c r="AH86" s="51">
        <v>0</v>
      </c>
      <c r="AI86" s="51">
        <v>0</v>
      </c>
      <c r="AJ86" s="51">
        <v>0</v>
      </c>
      <c r="AK86" s="52">
        <v>0</v>
      </c>
      <c r="AL86" s="52">
        <v>0</v>
      </c>
      <c r="AM86" s="52">
        <v>0</v>
      </c>
      <c r="AN86" s="52">
        <v>0</v>
      </c>
      <c r="AO86" s="52">
        <v>0</v>
      </c>
      <c r="AP86" s="52">
        <v>0</v>
      </c>
      <c r="AQ86" s="52">
        <v>0</v>
      </c>
      <c r="AR86" s="55">
        <f t="shared" si="9"/>
        <v>100</v>
      </c>
      <c r="AS86" s="55">
        <f t="shared" si="10"/>
        <v>97.5</v>
      </c>
      <c r="AT86" s="55">
        <f t="shared" si="11"/>
        <v>0</v>
      </c>
    </row>
    <row r="87" spans="1:46" ht="13.5">
      <c r="A87" s="44" t="s">
        <v>74</v>
      </c>
      <c r="B87" s="45"/>
      <c r="C87" s="11">
        <f t="shared" si="15"/>
        <v>15</v>
      </c>
      <c r="D87" s="20">
        <f t="shared" si="16"/>
        <v>8</v>
      </c>
      <c r="E87" s="20">
        <f t="shared" si="17"/>
        <v>7</v>
      </c>
      <c r="F87" s="46">
        <v>7</v>
      </c>
      <c r="G87" s="46">
        <v>6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51">
        <v>1</v>
      </c>
      <c r="Q87" s="51">
        <v>0</v>
      </c>
      <c r="R87" s="51">
        <v>0</v>
      </c>
      <c r="S87" s="51">
        <v>0</v>
      </c>
      <c r="T87" s="51">
        <v>0</v>
      </c>
      <c r="U87" s="51">
        <v>0</v>
      </c>
      <c r="V87" s="51">
        <v>0</v>
      </c>
      <c r="W87" s="51">
        <v>0</v>
      </c>
      <c r="X87" s="51">
        <v>0</v>
      </c>
      <c r="Y87" s="51">
        <v>0</v>
      </c>
      <c r="Z87" s="51">
        <v>0</v>
      </c>
      <c r="AA87" s="51">
        <v>0</v>
      </c>
      <c r="AB87" s="51">
        <v>0</v>
      </c>
      <c r="AC87" s="51">
        <v>1</v>
      </c>
      <c r="AD87" s="51">
        <v>0</v>
      </c>
      <c r="AE87" s="51">
        <v>0</v>
      </c>
      <c r="AF87" s="51">
        <v>0</v>
      </c>
      <c r="AG87" s="51">
        <v>0</v>
      </c>
      <c r="AH87" s="51">
        <v>1</v>
      </c>
      <c r="AI87" s="51">
        <v>0</v>
      </c>
      <c r="AJ87" s="51">
        <v>0</v>
      </c>
      <c r="AK87" s="52">
        <v>0</v>
      </c>
      <c r="AL87" s="52">
        <v>0</v>
      </c>
      <c r="AM87" s="52">
        <v>0</v>
      </c>
      <c r="AN87" s="52">
        <v>0</v>
      </c>
      <c r="AO87" s="52">
        <v>0</v>
      </c>
      <c r="AP87" s="52">
        <v>0</v>
      </c>
      <c r="AQ87" s="52">
        <v>0</v>
      </c>
      <c r="AR87" s="55">
        <f t="shared" si="9"/>
        <v>93.33333333333333</v>
      </c>
      <c r="AS87" s="55">
        <f t="shared" si="10"/>
        <v>93.33333333333333</v>
      </c>
      <c r="AT87" s="55">
        <f t="shared" si="11"/>
        <v>6.666666666666667</v>
      </c>
    </row>
    <row r="88" spans="1:46" ht="13.5">
      <c r="A88" s="44" t="s">
        <v>75</v>
      </c>
      <c r="B88" s="45"/>
      <c r="C88" s="11">
        <f t="shared" si="15"/>
        <v>62</v>
      </c>
      <c r="D88" s="20">
        <f t="shared" si="16"/>
        <v>27</v>
      </c>
      <c r="E88" s="20">
        <f t="shared" si="17"/>
        <v>35</v>
      </c>
      <c r="F88" s="46">
        <v>26</v>
      </c>
      <c r="G88" s="46">
        <v>34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51">
        <v>0</v>
      </c>
      <c r="Q88" s="51">
        <v>0</v>
      </c>
      <c r="R88" s="51">
        <v>0</v>
      </c>
      <c r="S88" s="51">
        <v>0</v>
      </c>
      <c r="T88" s="51">
        <v>0</v>
      </c>
      <c r="U88" s="51">
        <v>0</v>
      </c>
      <c r="V88" s="51">
        <v>0</v>
      </c>
      <c r="W88" s="51">
        <v>0</v>
      </c>
      <c r="X88" s="51">
        <v>0</v>
      </c>
      <c r="Y88" s="51">
        <v>0</v>
      </c>
      <c r="Z88" s="51">
        <v>0</v>
      </c>
      <c r="AA88" s="51">
        <v>0</v>
      </c>
      <c r="AB88" s="51">
        <v>0</v>
      </c>
      <c r="AC88" s="51">
        <v>1</v>
      </c>
      <c r="AD88" s="51">
        <v>1</v>
      </c>
      <c r="AE88" s="51">
        <v>0</v>
      </c>
      <c r="AF88" s="51">
        <v>0</v>
      </c>
      <c r="AG88" s="51">
        <v>0</v>
      </c>
      <c r="AH88" s="51">
        <v>0</v>
      </c>
      <c r="AI88" s="51">
        <v>0</v>
      </c>
      <c r="AJ88" s="51">
        <v>0</v>
      </c>
      <c r="AK88" s="52">
        <v>0</v>
      </c>
      <c r="AL88" s="52">
        <v>0</v>
      </c>
      <c r="AM88" s="52">
        <v>0</v>
      </c>
      <c r="AN88" s="52">
        <v>0</v>
      </c>
      <c r="AO88" s="52">
        <v>0</v>
      </c>
      <c r="AP88" s="52">
        <v>0</v>
      </c>
      <c r="AQ88" s="52">
        <v>0</v>
      </c>
      <c r="AR88" s="55">
        <f t="shared" si="9"/>
        <v>96.7741935483871</v>
      </c>
      <c r="AS88" s="55">
        <f t="shared" si="10"/>
        <v>96.7741935483871</v>
      </c>
      <c r="AT88" s="55">
        <f t="shared" si="11"/>
        <v>1.6129032258064515</v>
      </c>
    </row>
    <row r="89" spans="1:46" ht="13.5">
      <c r="A89" s="44" t="s">
        <v>76</v>
      </c>
      <c r="B89" s="45"/>
      <c r="C89" s="11">
        <f t="shared" si="15"/>
        <v>38</v>
      </c>
      <c r="D89" s="20">
        <f t="shared" si="16"/>
        <v>22</v>
      </c>
      <c r="E89" s="20">
        <f t="shared" si="17"/>
        <v>16</v>
      </c>
      <c r="F89" s="46">
        <v>21</v>
      </c>
      <c r="G89" s="46">
        <v>16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51">
        <v>0</v>
      </c>
      <c r="Q89" s="51">
        <v>0</v>
      </c>
      <c r="R89" s="51">
        <v>1</v>
      </c>
      <c r="S89" s="51">
        <v>0</v>
      </c>
      <c r="T89" s="51">
        <v>0</v>
      </c>
      <c r="U89" s="51">
        <v>0</v>
      </c>
      <c r="V89" s="51">
        <v>0</v>
      </c>
      <c r="W89" s="51">
        <v>0</v>
      </c>
      <c r="X89" s="51">
        <v>0</v>
      </c>
      <c r="Y89" s="51">
        <v>0</v>
      </c>
      <c r="Z89" s="51">
        <v>0</v>
      </c>
      <c r="AA89" s="51">
        <v>0</v>
      </c>
      <c r="AB89" s="51">
        <v>0</v>
      </c>
      <c r="AC89" s="51">
        <v>0</v>
      </c>
      <c r="AD89" s="51">
        <v>0</v>
      </c>
      <c r="AE89" s="51">
        <v>0</v>
      </c>
      <c r="AF89" s="51">
        <v>0</v>
      </c>
      <c r="AG89" s="51">
        <v>0</v>
      </c>
      <c r="AH89" s="51">
        <v>0</v>
      </c>
      <c r="AI89" s="51">
        <v>0</v>
      </c>
      <c r="AJ89" s="51">
        <v>0</v>
      </c>
      <c r="AK89" s="52">
        <v>0</v>
      </c>
      <c r="AL89" s="52">
        <v>0</v>
      </c>
      <c r="AM89" s="52">
        <v>0</v>
      </c>
      <c r="AN89" s="52">
        <v>0</v>
      </c>
      <c r="AO89" s="52">
        <v>0</v>
      </c>
      <c r="AP89" s="52">
        <v>0</v>
      </c>
      <c r="AQ89" s="52">
        <v>0</v>
      </c>
      <c r="AR89" s="55">
        <f t="shared" si="9"/>
        <v>100</v>
      </c>
      <c r="AS89" s="55">
        <f t="shared" si="10"/>
        <v>100</v>
      </c>
      <c r="AT89" s="55">
        <f t="shared" si="11"/>
        <v>0</v>
      </c>
    </row>
    <row r="90" spans="1:46" ht="13.5">
      <c r="A90" s="41" t="s">
        <v>126</v>
      </c>
      <c r="B90" s="45"/>
      <c r="C90" s="46"/>
      <c r="D90" s="47"/>
      <c r="E90" s="47"/>
      <c r="F90" s="46"/>
      <c r="G90" s="46"/>
      <c r="H90" s="46"/>
      <c r="I90" s="46"/>
      <c r="J90" s="46"/>
      <c r="K90" s="46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2"/>
      <c r="AL90" s="52"/>
      <c r="AM90" s="52"/>
      <c r="AN90" s="52"/>
      <c r="AO90" s="52"/>
      <c r="AP90" s="52"/>
      <c r="AQ90" s="52"/>
      <c r="AR90" s="55"/>
      <c r="AS90" s="55"/>
      <c r="AT90" s="55"/>
    </row>
    <row r="91" spans="1:46" ht="13.5">
      <c r="A91" s="44" t="s">
        <v>127</v>
      </c>
      <c r="B91" s="45"/>
      <c r="C91" s="11">
        <f>SUM(D91:E91)</f>
        <v>145</v>
      </c>
      <c r="D91" s="20">
        <f aca="true" t="shared" si="18" ref="D91:E95">SUM(F91,H91,J91,L91,N91,P91,R91,T91,V91,X91,Z91,AB91,AD91,AF91)</f>
        <v>77</v>
      </c>
      <c r="E91" s="20">
        <f t="shared" si="18"/>
        <v>68</v>
      </c>
      <c r="F91" s="46">
        <v>74</v>
      </c>
      <c r="G91" s="46">
        <v>65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51">
        <v>0</v>
      </c>
      <c r="Q91" s="51">
        <v>0</v>
      </c>
      <c r="R91" s="51">
        <v>0</v>
      </c>
      <c r="S91" s="51">
        <v>0</v>
      </c>
      <c r="T91" s="51">
        <v>1</v>
      </c>
      <c r="U91" s="51">
        <v>1</v>
      </c>
      <c r="V91" s="51">
        <v>0</v>
      </c>
      <c r="W91" s="51">
        <v>0</v>
      </c>
      <c r="X91" s="51">
        <v>0</v>
      </c>
      <c r="Y91" s="51">
        <v>1</v>
      </c>
      <c r="Z91" s="51">
        <v>0</v>
      </c>
      <c r="AA91" s="51">
        <v>0</v>
      </c>
      <c r="AB91" s="51">
        <v>1</v>
      </c>
      <c r="AC91" s="51">
        <v>1</v>
      </c>
      <c r="AD91" s="51">
        <v>1</v>
      </c>
      <c r="AE91" s="51">
        <v>0</v>
      </c>
      <c r="AF91" s="51">
        <v>0</v>
      </c>
      <c r="AG91" s="51">
        <v>0</v>
      </c>
      <c r="AH91" s="51">
        <v>2</v>
      </c>
      <c r="AI91" s="51">
        <v>4</v>
      </c>
      <c r="AJ91" s="51">
        <v>0</v>
      </c>
      <c r="AK91" s="52">
        <v>0</v>
      </c>
      <c r="AL91" s="52">
        <v>0</v>
      </c>
      <c r="AM91" s="52">
        <v>0</v>
      </c>
      <c r="AN91" s="52">
        <v>0</v>
      </c>
      <c r="AO91" s="52">
        <v>0</v>
      </c>
      <c r="AP91" s="52">
        <v>0</v>
      </c>
      <c r="AQ91" s="52">
        <v>0</v>
      </c>
      <c r="AR91" s="55">
        <f t="shared" si="9"/>
        <v>95.86206896551724</v>
      </c>
      <c r="AS91" s="55">
        <f t="shared" si="10"/>
        <v>95.86206896551724</v>
      </c>
      <c r="AT91" s="55">
        <f t="shared" si="11"/>
        <v>1.3793103448275863</v>
      </c>
    </row>
    <row r="92" spans="1:46" ht="13.5">
      <c r="A92" s="44" t="s">
        <v>77</v>
      </c>
      <c r="B92" s="45"/>
      <c r="C92" s="11">
        <f>SUM(D92:E92)</f>
        <v>270</v>
      </c>
      <c r="D92" s="20">
        <f t="shared" si="18"/>
        <v>148</v>
      </c>
      <c r="E92" s="20">
        <f t="shared" si="18"/>
        <v>122</v>
      </c>
      <c r="F92" s="46">
        <v>133</v>
      </c>
      <c r="G92" s="46">
        <v>118</v>
      </c>
      <c r="H92" s="46">
        <v>4</v>
      </c>
      <c r="I92" s="46">
        <v>1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51">
        <v>1</v>
      </c>
      <c r="Q92" s="51">
        <v>0</v>
      </c>
      <c r="R92" s="51">
        <v>0</v>
      </c>
      <c r="S92" s="51">
        <v>0</v>
      </c>
      <c r="T92" s="51">
        <v>1</v>
      </c>
      <c r="U92" s="51">
        <v>0</v>
      </c>
      <c r="V92" s="51">
        <v>0</v>
      </c>
      <c r="W92" s="51">
        <v>0</v>
      </c>
      <c r="X92" s="51">
        <v>0</v>
      </c>
      <c r="Y92" s="51">
        <v>1</v>
      </c>
      <c r="Z92" s="51">
        <v>0</v>
      </c>
      <c r="AA92" s="51">
        <v>0</v>
      </c>
      <c r="AB92" s="51">
        <v>6</v>
      </c>
      <c r="AC92" s="51">
        <v>1</v>
      </c>
      <c r="AD92" s="51">
        <v>3</v>
      </c>
      <c r="AE92" s="51">
        <v>1</v>
      </c>
      <c r="AF92" s="51">
        <v>0</v>
      </c>
      <c r="AG92" s="51">
        <v>0</v>
      </c>
      <c r="AH92" s="51">
        <v>11</v>
      </c>
      <c r="AI92" s="51">
        <v>6</v>
      </c>
      <c r="AJ92" s="51">
        <v>0</v>
      </c>
      <c r="AK92" s="52">
        <v>0</v>
      </c>
      <c r="AL92" s="52">
        <v>0</v>
      </c>
      <c r="AM92" s="52">
        <v>0</v>
      </c>
      <c r="AN92" s="52">
        <v>0</v>
      </c>
      <c r="AO92" s="52">
        <v>0</v>
      </c>
      <c r="AP92" s="52">
        <v>0</v>
      </c>
      <c r="AQ92" s="52">
        <v>0</v>
      </c>
      <c r="AR92" s="55">
        <f t="shared" si="9"/>
        <v>95.18518518518519</v>
      </c>
      <c r="AS92" s="55">
        <f t="shared" si="10"/>
        <v>95.18518518518519</v>
      </c>
      <c r="AT92" s="55">
        <f t="shared" si="11"/>
        <v>2.5925925925925926</v>
      </c>
    </row>
    <row r="93" spans="1:46" ht="13.5">
      <c r="A93" s="44" t="s">
        <v>78</v>
      </c>
      <c r="B93" s="45"/>
      <c r="C93" s="11">
        <f>SUM(D93:E93)</f>
        <v>145</v>
      </c>
      <c r="D93" s="20">
        <f t="shared" si="18"/>
        <v>78</v>
      </c>
      <c r="E93" s="20">
        <f t="shared" si="18"/>
        <v>67</v>
      </c>
      <c r="F93" s="46">
        <v>75</v>
      </c>
      <c r="G93" s="46">
        <v>66</v>
      </c>
      <c r="H93" s="46">
        <v>1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51">
        <v>1</v>
      </c>
      <c r="Q93" s="51">
        <v>0</v>
      </c>
      <c r="R93" s="51">
        <v>0</v>
      </c>
      <c r="S93" s="51">
        <v>0</v>
      </c>
      <c r="T93" s="51">
        <v>0</v>
      </c>
      <c r="U93" s="51">
        <v>0</v>
      </c>
      <c r="V93" s="51">
        <v>0</v>
      </c>
      <c r="W93" s="51">
        <v>0</v>
      </c>
      <c r="X93" s="51">
        <v>0</v>
      </c>
      <c r="Y93" s="51">
        <v>0</v>
      </c>
      <c r="Z93" s="51">
        <v>0</v>
      </c>
      <c r="AA93" s="51">
        <v>0</v>
      </c>
      <c r="AB93" s="51">
        <v>1</v>
      </c>
      <c r="AC93" s="51">
        <v>0</v>
      </c>
      <c r="AD93" s="51">
        <v>0</v>
      </c>
      <c r="AE93" s="51">
        <v>1</v>
      </c>
      <c r="AF93" s="51">
        <v>0</v>
      </c>
      <c r="AG93" s="51">
        <v>0</v>
      </c>
      <c r="AH93" s="51">
        <v>11</v>
      </c>
      <c r="AI93" s="51">
        <v>7</v>
      </c>
      <c r="AJ93" s="51">
        <v>0</v>
      </c>
      <c r="AK93" s="52">
        <v>0</v>
      </c>
      <c r="AL93" s="52">
        <v>0</v>
      </c>
      <c r="AM93" s="52">
        <v>0</v>
      </c>
      <c r="AN93" s="52">
        <v>0</v>
      </c>
      <c r="AO93" s="52">
        <v>0</v>
      </c>
      <c r="AP93" s="52">
        <v>0</v>
      </c>
      <c r="AQ93" s="52">
        <v>0</v>
      </c>
      <c r="AR93" s="55">
        <f t="shared" si="9"/>
        <v>98.62068965517241</v>
      </c>
      <c r="AS93" s="55">
        <f t="shared" si="10"/>
        <v>98.62068965517241</v>
      </c>
      <c r="AT93" s="55">
        <f t="shared" si="11"/>
        <v>0.6896551724137931</v>
      </c>
    </row>
    <row r="94" spans="1:46" ht="13.5">
      <c r="A94" s="44" t="s">
        <v>79</v>
      </c>
      <c r="B94" s="45"/>
      <c r="C94" s="11">
        <f>SUM(D94:E94)</f>
        <v>14</v>
      </c>
      <c r="D94" s="20">
        <f t="shared" si="18"/>
        <v>9</v>
      </c>
      <c r="E94" s="20">
        <f t="shared" si="18"/>
        <v>5</v>
      </c>
      <c r="F94" s="46">
        <v>9</v>
      </c>
      <c r="G94" s="46">
        <v>5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51">
        <v>0</v>
      </c>
      <c r="Q94" s="51">
        <v>0</v>
      </c>
      <c r="R94" s="51">
        <v>0</v>
      </c>
      <c r="S94" s="51">
        <v>0</v>
      </c>
      <c r="T94" s="51">
        <v>0</v>
      </c>
      <c r="U94" s="51">
        <v>0</v>
      </c>
      <c r="V94" s="51">
        <v>0</v>
      </c>
      <c r="W94" s="51">
        <v>0</v>
      </c>
      <c r="X94" s="51">
        <v>0</v>
      </c>
      <c r="Y94" s="51">
        <v>0</v>
      </c>
      <c r="Z94" s="51">
        <v>0</v>
      </c>
      <c r="AA94" s="51">
        <v>0</v>
      </c>
      <c r="AB94" s="51">
        <v>0</v>
      </c>
      <c r="AC94" s="51">
        <v>0</v>
      </c>
      <c r="AD94" s="51">
        <v>0</v>
      </c>
      <c r="AE94" s="51">
        <v>0</v>
      </c>
      <c r="AF94" s="51">
        <v>0</v>
      </c>
      <c r="AG94" s="51">
        <v>0</v>
      </c>
      <c r="AH94" s="51">
        <v>2</v>
      </c>
      <c r="AI94" s="51">
        <v>0</v>
      </c>
      <c r="AJ94" s="51">
        <v>0</v>
      </c>
      <c r="AK94" s="52">
        <v>0</v>
      </c>
      <c r="AL94" s="52">
        <v>0</v>
      </c>
      <c r="AM94" s="52">
        <v>0</v>
      </c>
      <c r="AN94" s="52">
        <v>0</v>
      </c>
      <c r="AO94" s="52">
        <v>0</v>
      </c>
      <c r="AP94" s="52">
        <v>0</v>
      </c>
      <c r="AQ94" s="52">
        <v>0</v>
      </c>
      <c r="AR94" s="55">
        <f t="shared" si="9"/>
        <v>100</v>
      </c>
      <c r="AS94" s="55">
        <f t="shared" si="10"/>
        <v>100</v>
      </c>
      <c r="AT94" s="55">
        <f t="shared" si="11"/>
        <v>0</v>
      </c>
    </row>
    <row r="95" spans="1:46" ht="13.5">
      <c r="A95" s="44" t="s">
        <v>80</v>
      </c>
      <c r="B95" s="45"/>
      <c r="C95" s="11">
        <f>SUM(D95:E95)</f>
        <v>363</v>
      </c>
      <c r="D95" s="20">
        <f t="shared" si="18"/>
        <v>181</v>
      </c>
      <c r="E95" s="20">
        <f t="shared" si="18"/>
        <v>182</v>
      </c>
      <c r="F95" s="46">
        <v>175</v>
      </c>
      <c r="G95" s="46">
        <v>175</v>
      </c>
      <c r="H95" s="46">
        <v>0</v>
      </c>
      <c r="I95" s="46">
        <v>2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51">
        <v>5</v>
      </c>
      <c r="Q95" s="51">
        <v>0</v>
      </c>
      <c r="R95" s="51">
        <v>0</v>
      </c>
      <c r="S95" s="51">
        <v>3</v>
      </c>
      <c r="T95" s="51">
        <v>0</v>
      </c>
      <c r="U95" s="51">
        <v>0</v>
      </c>
      <c r="V95" s="51">
        <v>0</v>
      </c>
      <c r="W95" s="51">
        <v>0</v>
      </c>
      <c r="X95" s="51">
        <v>0</v>
      </c>
      <c r="Y95" s="51">
        <v>0</v>
      </c>
      <c r="Z95" s="51">
        <v>0</v>
      </c>
      <c r="AA95" s="51">
        <v>0</v>
      </c>
      <c r="AB95" s="51">
        <v>1</v>
      </c>
      <c r="AC95" s="51">
        <v>0</v>
      </c>
      <c r="AD95" s="51">
        <v>0</v>
      </c>
      <c r="AE95" s="51">
        <v>2</v>
      </c>
      <c r="AF95" s="51">
        <v>0</v>
      </c>
      <c r="AG95" s="51">
        <v>0</v>
      </c>
      <c r="AH95" s="51">
        <v>12</v>
      </c>
      <c r="AI95" s="51">
        <v>6</v>
      </c>
      <c r="AJ95" s="51">
        <v>0</v>
      </c>
      <c r="AK95" s="52">
        <v>0</v>
      </c>
      <c r="AL95" s="52">
        <v>0</v>
      </c>
      <c r="AM95" s="52">
        <v>0</v>
      </c>
      <c r="AN95" s="52">
        <v>0</v>
      </c>
      <c r="AO95" s="52">
        <v>0</v>
      </c>
      <c r="AP95" s="52">
        <v>0</v>
      </c>
      <c r="AQ95" s="52">
        <v>0</v>
      </c>
      <c r="AR95" s="55">
        <f t="shared" si="9"/>
        <v>99.17355371900827</v>
      </c>
      <c r="AS95" s="55">
        <f t="shared" si="10"/>
        <v>99.17355371900827</v>
      </c>
      <c r="AT95" s="55">
        <f t="shared" si="11"/>
        <v>0.27548209366391185</v>
      </c>
    </row>
    <row r="96" spans="1:46" ht="13.5">
      <c r="A96" s="41" t="s">
        <v>128</v>
      </c>
      <c r="B96" s="45"/>
      <c r="C96" s="46"/>
      <c r="D96" s="47"/>
      <c r="E96" s="47"/>
      <c r="F96" s="46"/>
      <c r="G96" s="46"/>
      <c r="H96" s="46"/>
      <c r="I96" s="46"/>
      <c r="J96" s="46"/>
      <c r="K96" s="46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2"/>
      <c r="AL96" s="52"/>
      <c r="AM96" s="52"/>
      <c r="AN96" s="52"/>
      <c r="AO96" s="52"/>
      <c r="AP96" s="52"/>
      <c r="AQ96" s="52"/>
      <c r="AR96" s="55"/>
      <c r="AS96" s="55"/>
      <c r="AT96" s="55"/>
    </row>
    <row r="97" spans="1:46" ht="13.5">
      <c r="A97" s="44" t="s">
        <v>129</v>
      </c>
      <c r="B97" s="45"/>
      <c r="C97" s="11">
        <f aca="true" t="shared" si="19" ref="C97:C103">SUM(D97:E97)</f>
        <v>116</v>
      </c>
      <c r="D97" s="20">
        <f aca="true" t="shared" si="20" ref="D97:D103">SUM(F97,H97,J97,L97,N97,P97,R97,T97,V97,X97,Z97,AB97,AD97,AF97)</f>
        <v>59</v>
      </c>
      <c r="E97" s="20">
        <f aca="true" t="shared" si="21" ref="E97:E103">SUM(G97,I97,K97,M97,O97,Q97,S97,U97,W97,Y97,AA97,AC97,AE97,AG97)</f>
        <v>57</v>
      </c>
      <c r="F97" s="46">
        <v>57</v>
      </c>
      <c r="G97" s="46">
        <v>56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51">
        <v>0</v>
      </c>
      <c r="Q97" s="51">
        <v>0</v>
      </c>
      <c r="R97" s="51">
        <v>1</v>
      </c>
      <c r="S97" s="51">
        <v>0</v>
      </c>
      <c r="T97" s="51">
        <v>0</v>
      </c>
      <c r="U97" s="51">
        <v>0</v>
      </c>
      <c r="V97" s="51">
        <v>0</v>
      </c>
      <c r="W97" s="51">
        <v>0</v>
      </c>
      <c r="X97" s="51">
        <v>0</v>
      </c>
      <c r="Y97" s="51">
        <v>0</v>
      </c>
      <c r="Z97" s="51">
        <v>0</v>
      </c>
      <c r="AA97" s="51">
        <v>0</v>
      </c>
      <c r="AB97" s="51">
        <v>1</v>
      </c>
      <c r="AC97" s="51">
        <v>0</v>
      </c>
      <c r="AD97" s="51">
        <v>0</v>
      </c>
      <c r="AE97" s="51">
        <v>1</v>
      </c>
      <c r="AF97" s="51">
        <v>0</v>
      </c>
      <c r="AG97" s="51">
        <v>0</v>
      </c>
      <c r="AH97" s="51">
        <v>0</v>
      </c>
      <c r="AI97" s="51">
        <v>0</v>
      </c>
      <c r="AJ97" s="51">
        <v>0</v>
      </c>
      <c r="AK97" s="52">
        <v>0</v>
      </c>
      <c r="AL97" s="52">
        <v>0</v>
      </c>
      <c r="AM97" s="52">
        <v>0</v>
      </c>
      <c r="AN97" s="52">
        <v>0</v>
      </c>
      <c r="AO97" s="52">
        <v>0</v>
      </c>
      <c r="AP97" s="52">
        <v>0</v>
      </c>
      <c r="AQ97" s="52">
        <v>0</v>
      </c>
      <c r="AR97" s="55">
        <f t="shared" si="9"/>
        <v>98.27586206896551</v>
      </c>
      <c r="AS97" s="55">
        <f t="shared" si="10"/>
        <v>98.27586206896551</v>
      </c>
      <c r="AT97" s="55">
        <f t="shared" si="11"/>
        <v>0.8620689655172413</v>
      </c>
    </row>
    <row r="98" spans="1:46" ht="13.5">
      <c r="A98" s="44" t="s">
        <v>81</v>
      </c>
      <c r="B98" s="45"/>
      <c r="C98" s="11">
        <f t="shared" si="19"/>
        <v>173</v>
      </c>
      <c r="D98" s="20">
        <f t="shared" si="20"/>
        <v>86</v>
      </c>
      <c r="E98" s="20">
        <f t="shared" si="21"/>
        <v>87</v>
      </c>
      <c r="F98" s="46">
        <v>84</v>
      </c>
      <c r="G98" s="46">
        <v>84</v>
      </c>
      <c r="H98" s="46">
        <v>0</v>
      </c>
      <c r="I98" s="46">
        <v>0</v>
      </c>
      <c r="J98" s="46">
        <v>1</v>
      </c>
      <c r="K98" s="46">
        <v>2</v>
      </c>
      <c r="L98" s="46">
        <v>0</v>
      </c>
      <c r="M98" s="46">
        <v>0</v>
      </c>
      <c r="N98" s="46">
        <v>0</v>
      </c>
      <c r="O98" s="46">
        <v>0</v>
      </c>
      <c r="P98" s="51">
        <v>0</v>
      </c>
      <c r="Q98" s="51">
        <v>0</v>
      </c>
      <c r="R98" s="51">
        <v>0</v>
      </c>
      <c r="S98" s="51">
        <v>0</v>
      </c>
      <c r="T98" s="51">
        <v>0</v>
      </c>
      <c r="U98" s="51">
        <v>0</v>
      </c>
      <c r="V98" s="51">
        <v>0</v>
      </c>
      <c r="W98" s="51">
        <v>0</v>
      </c>
      <c r="X98" s="51">
        <v>0</v>
      </c>
      <c r="Y98" s="51">
        <v>0</v>
      </c>
      <c r="Z98" s="51">
        <v>0</v>
      </c>
      <c r="AA98" s="51">
        <v>0</v>
      </c>
      <c r="AB98" s="51">
        <v>0</v>
      </c>
      <c r="AC98" s="51">
        <v>0</v>
      </c>
      <c r="AD98" s="51">
        <v>1</v>
      </c>
      <c r="AE98" s="51">
        <v>1</v>
      </c>
      <c r="AF98" s="51">
        <v>0</v>
      </c>
      <c r="AG98" s="51">
        <v>0</v>
      </c>
      <c r="AH98" s="51">
        <v>1</v>
      </c>
      <c r="AI98" s="51">
        <v>2</v>
      </c>
      <c r="AJ98" s="51">
        <v>0</v>
      </c>
      <c r="AK98" s="52">
        <v>0</v>
      </c>
      <c r="AL98" s="52">
        <v>0</v>
      </c>
      <c r="AM98" s="52">
        <v>0</v>
      </c>
      <c r="AN98" s="52">
        <v>0</v>
      </c>
      <c r="AO98" s="52">
        <v>0</v>
      </c>
      <c r="AP98" s="52">
        <v>0</v>
      </c>
      <c r="AQ98" s="52">
        <v>0</v>
      </c>
      <c r="AR98" s="55">
        <f t="shared" si="9"/>
        <v>98.84393063583815</v>
      </c>
      <c r="AS98" s="55">
        <f t="shared" si="10"/>
        <v>97.10982658959537</v>
      </c>
      <c r="AT98" s="55">
        <f t="shared" si="11"/>
        <v>0</v>
      </c>
    </row>
    <row r="99" spans="1:46" ht="13.5">
      <c r="A99" s="44" t="s">
        <v>82</v>
      </c>
      <c r="B99" s="45"/>
      <c r="C99" s="11">
        <f t="shared" si="19"/>
        <v>320</v>
      </c>
      <c r="D99" s="20">
        <f t="shared" si="20"/>
        <v>167</v>
      </c>
      <c r="E99" s="20">
        <f t="shared" si="21"/>
        <v>153</v>
      </c>
      <c r="F99" s="46">
        <v>161</v>
      </c>
      <c r="G99" s="46">
        <v>150</v>
      </c>
      <c r="H99" s="46">
        <v>1</v>
      </c>
      <c r="I99" s="46">
        <v>1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51">
        <v>0</v>
      </c>
      <c r="Q99" s="51">
        <v>0</v>
      </c>
      <c r="R99" s="51">
        <v>0</v>
      </c>
      <c r="S99" s="51">
        <v>1</v>
      </c>
      <c r="T99" s="51">
        <v>0</v>
      </c>
      <c r="U99" s="51">
        <v>0</v>
      </c>
      <c r="V99" s="51">
        <v>0</v>
      </c>
      <c r="W99" s="51">
        <v>0</v>
      </c>
      <c r="X99" s="51">
        <v>0</v>
      </c>
      <c r="Y99" s="51">
        <v>0</v>
      </c>
      <c r="Z99" s="51">
        <v>0</v>
      </c>
      <c r="AA99" s="51">
        <v>0</v>
      </c>
      <c r="AB99" s="51">
        <v>3</v>
      </c>
      <c r="AC99" s="51">
        <v>0</v>
      </c>
      <c r="AD99" s="51">
        <v>2</v>
      </c>
      <c r="AE99" s="51">
        <v>1</v>
      </c>
      <c r="AF99" s="51">
        <v>0</v>
      </c>
      <c r="AG99" s="51">
        <v>0</v>
      </c>
      <c r="AH99" s="51">
        <v>12</v>
      </c>
      <c r="AI99" s="51">
        <v>7</v>
      </c>
      <c r="AJ99" s="51">
        <v>0</v>
      </c>
      <c r="AK99" s="52">
        <v>0</v>
      </c>
      <c r="AL99" s="52">
        <v>0</v>
      </c>
      <c r="AM99" s="52">
        <v>0</v>
      </c>
      <c r="AN99" s="52">
        <v>0</v>
      </c>
      <c r="AO99" s="52">
        <v>0</v>
      </c>
      <c r="AP99" s="52">
        <v>0</v>
      </c>
      <c r="AQ99" s="52">
        <v>0</v>
      </c>
      <c r="AR99" s="55">
        <f t="shared" si="9"/>
        <v>98.125</v>
      </c>
      <c r="AS99" s="55">
        <f t="shared" si="10"/>
        <v>98.125</v>
      </c>
      <c r="AT99" s="55">
        <f t="shared" si="11"/>
        <v>0.9375</v>
      </c>
    </row>
    <row r="100" spans="1:46" ht="13.5">
      <c r="A100" s="44" t="s">
        <v>83</v>
      </c>
      <c r="B100" s="45"/>
      <c r="C100" s="11">
        <f t="shared" si="19"/>
        <v>201</v>
      </c>
      <c r="D100" s="20">
        <f t="shared" si="20"/>
        <v>101</v>
      </c>
      <c r="E100" s="20">
        <f t="shared" si="21"/>
        <v>100</v>
      </c>
      <c r="F100" s="46">
        <v>93</v>
      </c>
      <c r="G100" s="46">
        <v>97</v>
      </c>
      <c r="H100" s="46">
        <v>1</v>
      </c>
      <c r="I100" s="46">
        <v>0</v>
      </c>
      <c r="J100" s="46">
        <v>2</v>
      </c>
      <c r="K100" s="46">
        <v>1</v>
      </c>
      <c r="L100" s="46">
        <v>0</v>
      </c>
      <c r="M100" s="46">
        <v>0</v>
      </c>
      <c r="N100" s="46">
        <v>0</v>
      </c>
      <c r="O100" s="46">
        <v>0</v>
      </c>
      <c r="P100" s="51">
        <v>0</v>
      </c>
      <c r="Q100" s="51">
        <v>0</v>
      </c>
      <c r="R100" s="51">
        <v>0</v>
      </c>
      <c r="S100" s="51">
        <v>1</v>
      </c>
      <c r="T100" s="51">
        <v>0</v>
      </c>
      <c r="U100" s="51">
        <v>0</v>
      </c>
      <c r="V100" s="51">
        <v>0</v>
      </c>
      <c r="W100" s="51">
        <v>0</v>
      </c>
      <c r="X100" s="51">
        <v>0</v>
      </c>
      <c r="Y100" s="51">
        <v>0</v>
      </c>
      <c r="Z100" s="51">
        <v>0</v>
      </c>
      <c r="AA100" s="51">
        <v>0</v>
      </c>
      <c r="AB100" s="51">
        <v>0</v>
      </c>
      <c r="AC100" s="51">
        <v>0</v>
      </c>
      <c r="AD100" s="51">
        <v>5</v>
      </c>
      <c r="AE100" s="51">
        <v>1</v>
      </c>
      <c r="AF100" s="51">
        <v>0</v>
      </c>
      <c r="AG100" s="51">
        <v>0</v>
      </c>
      <c r="AH100" s="51">
        <v>5</v>
      </c>
      <c r="AI100" s="51">
        <v>3</v>
      </c>
      <c r="AJ100" s="51">
        <v>0</v>
      </c>
      <c r="AK100" s="52">
        <v>0</v>
      </c>
      <c r="AL100" s="52">
        <v>0</v>
      </c>
      <c r="AM100" s="52">
        <v>0</v>
      </c>
      <c r="AN100" s="52">
        <v>0</v>
      </c>
      <c r="AO100" s="52">
        <v>0</v>
      </c>
      <c r="AP100" s="52">
        <v>0</v>
      </c>
      <c r="AQ100" s="52">
        <v>0</v>
      </c>
      <c r="AR100" s="55">
        <f t="shared" si="9"/>
        <v>97.01492537313433</v>
      </c>
      <c r="AS100" s="55">
        <f t="shared" si="10"/>
        <v>95.52238805970148</v>
      </c>
      <c r="AT100" s="55">
        <f t="shared" si="11"/>
        <v>0</v>
      </c>
    </row>
    <row r="101" spans="1:46" ht="13.5">
      <c r="A101" s="44" t="s">
        <v>84</v>
      </c>
      <c r="B101" s="45"/>
      <c r="C101" s="11">
        <f t="shared" si="19"/>
        <v>127</v>
      </c>
      <c r="D101" s="20">
        <f t="shared" si="20"/>
        <v>61</v>
      </c>
      <c r="E101" s="20">
        <f t="shared" si="21"/>
        <v>66</v>
      </c>
      <c r="F101" s="46">
        <v>61</v>
      </c>
      <c r="G101" s="46">
        <v>66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51">
        <v>0</v>
      </c>
      <c r="Q101" s="51">
        <v>0</v>
      </c>
      <c r="R101" s="51">
        <v>0</v>
      </c>
      <c r="S101" s="51">
        <v>0</v>
      </c>
      <c r="T101" s="51">
        <v>0</v>
      </c>
      <c r="U101" s="51">
        <v>0</v>
      </c>
      <c r="V101" s="51">
        <v>0</v>
      </c>
      <c r="W101" s="51">
        <v>0</v>
      </c>
      <c r="X101" s="51">
        <v>0</v>
      </c>
      <c r="Y101" s="51">
        <v>0</v>
      </c>
      <c r="Z101" s="51">
        <v>0</v>
      </c>
      <c r="AA101" s="51">
        <v>0</v>
      </c>
      <c r="AB101" s="51">
        <v>0</v>
      </c>
      <c r="AC101" s="51">
        <v>0</v>
      </c>
      <c r="AD101" s="51">
        <v>0</v>
      </c>
      <c r="AE101" s="51">
        <v>0</v>
      </c>
      <c r="AF101" s="51">
        <v>0</v>
      </c>
      <c r="AG101" s="51">
        <v>0</v>
      </c>
      <c r="AH101" s="51">
        <v>0</v>
      </c>
      <c r="AI101" s="51">
        <v>2</v>
      </c>
      <c r="AJ101" s="51">
        <v>0</v>
      </c>
      <c r="AK101" s="52">
        <v>0</v>
      </c>
      <c r="AL101" s="52">
        <v>0</v>
      </c>
      <c r="AM101" s="52">
        <v>0</v>
      </c>
      <c r="AN101" s="52">
        <v>0</v>
      </c>
      <c r="AO101" s="52">
        <v>0</v>
      </c>
      <c r="AP101" s="52">
        <v>0</v>
      </c>
      <c r="AQ101" s="52">
        <v>0</v>
      </c>
      <c r="AR101" s="55">
        <f t="shared" si="9"/>
        <v>100</v>
      </c>
      <c r="AS101" s="55">
        <f t="shared" si="10"/>
        <v>100</v>
      </c>
      <c r="AT101" s="55">
        <f t="shared" si="11"/>
        <v>0</v>
      </c>
    </row>
    <row r="102" spans="1:46" ht="13.5">
      <c r="A102" s="44" t="s">
        <v>85</v>
      </c>
      <c r="B102" s="45"/>
      <c r="C102" s="11">
        <f t="shared" si="19"/>
        <v>150</v>
      </c>
      <c r="D102" s="20">
        <f t="shared" si="20"/>
        <v>70</v>
      </c>
      <c r="E102" s="20">
        <f t="shared" si="21"/>
        <v>80</v>
      </c>
      <c r="F102" s="46">
        <v>66</v>
      </c>
      <c r="G102" s="46">
        <v>78</v>
      </c>
      <c r="H102" s="46">
        <v>1</v>
      </c>
      <c r="I102" s="46">
        <v>0</v>
      </c>
      <c r="J102" s="46">
        <v>0</v>
      </c>
      <c r="K102" s="46">
        <v>1</v>
      </c>
      <c r="L102" s="46">
        <v>0</v>
      </c>
      <c r="M102" s="46">
        <v>0</v>
      </c>
      <c r="N102" s="46">
        <v>0</v>
      </c>
      <c r="O102" s="46">
        <v>0</v>
      </c>
      <c r="P102" s="51">
        <v>0</v>
      </c>
      <c r="Q102" s="51">
        <v>0</v>
      </c>
      <c r="R102" s="51">
        <v>0</v>
      </c>
      <c r="S102" s="51">
        <v>0</v>
      </c>
      <c r="T102" s="51">
        <v>0</v>
      </c>
      <c r="U102" s="51">
        <v>0</v>
      </c>
      <c r="V102" s="51">
        <v>0</v>
      </c>
      <c r="W102" s="51">
        <v>0</v>
      </c>
      <c r="X102" s="51">
        <v>0</v>
      </c>
      <c r="Y102" s="51">
        <v>0</v>
      </c>
      <c r="Z102" s="51">
        <v>0</v>
      </c>
      <c r="AA102" s="51">
        <v>0</v>
      </c>
      <c r="AB102" s="51">
        <v>3</v>
      </c>
      <c r="AC102" s="51">
        <v>1</v>
      </c>
      <c r="AD102" s="51">
        <v>0</v>
      </c>
      <c r="AE102" s="51">
        <v>0</v>
      </c>
      <c r="AF102" s="51">
        <v>0</v>
      </c>
      <c r="AG102" s="51">
        <v>0</v>
      </c>
      <c r="AH102" s="51">
        <v>1</v>
      </c>
      <c r="AI102" s="51">
        <v>1</v>
      </c>
      <c r="AJ102" s="51">
        <v>0</v>
      </c>
      <c r="AK102" s="52">
        <v>0</v>
      </c>
      <c r="AL102" s="51">
        <v>0</v>
      </c>
      <c r="AM102" s="52">
        <v>0</v>
      </c>
      <c r="AN102" s="52">
        <v>0</v>
      </c>
      <c r="AO102" s="52">
        <v>0</v>
      </c>
      <c r="AP102" s="52">
        <v>0</v>
      </c>
      <c r="AQ102" s="52">
        <v>0</v>
      </c>
      <c r="AR102" s="55">
        <f t="shared" si="9"/>
        <v>97.33333333333334</v>
      </c>
      <c r="AS102" s="55">
        <f t="shared" si="10"/>
        <v>96.66666666666667</v>
      </c>
      <c r="AT102" s="55">
        <f t="shared" si="11"/>
        <v>2.666666666666667</v>
      </c>
    </row>
    <row r="103" spans="1:46" ht="13.5">
      <c r="A103" s="44" t="s">
        <v>86</v>
      </c>
      <c r="B103" s="45"/>
      <c r="C103" s="11">
        <f t="shared" si="19"/>
        <v>451</v>
      </c>
      <c r="D103" s="20">
        <f t="shared" si="20"/>
        <v>226</v>
      </c>
      <c r="E103" s="20">
        <f t="shared" si="21"/>
        <v>225</v>
      </c>
      <c r="F103" s="46">
        <v>213</v>
      </c>
      <c r="G103" s="46">
        <v>212</v>
      </c>
      <c r="H103" s="46">
        <v>4</v>
      </c>
      <c r="I103" s="46">
        <v>8</v>
      </c>
      <c r="J103" s="46">
        <v>0</v>
      </c>
      <c r="K103" s="46">
        <v>2</v>
      </c>
      <c r="L103" s="46">
        <v>0</v>
      </c>
      <c r="M103" s="46">
        <v>0</v>
      </c>
      <c r="N103" s="46">
        <v>0</v>
      </c>
      <c r="O103" s="46">
        <v>0</v>
      </c>
      <c r="P103" s="51">
        <v>0</v>
      </c>
      <c r="Q103" s="51">
        <v>0</v>
      </c>
      <c r="R103" s="51">
        <v>2</v>
      </c>
      <c r="S103" s="51">
        <v>1</v>
      </c>
      <c r="T103" s="51">
        <v>1</v>
      </c>
      <c r="U103" s="51">
        <v>0</v>
      </c>
      <c r="V103" s="51">
        <v>0</v>
      </c>
      <c r="W103" s="51">
        <v>0</v>
      </c>
      <c r="X103" s="51">
        <v>0</v>
      </c>
      <c r="Y103" s="51">
        <v>1</v>
      </c>
      <c r="Z103" s="51">
        <v>0</v>
      </c>
      <c r="AA103" s="51">
        <v>0</v>
      </c>
      <c r="AB103" s="51">
        <v>2</v>
      </c>
      <c r="AC103" s="51">
        <v>0</v>
      </c>
      <c r="AD103" s="51">
        <v>4</v>
      </c>
      <c r="AE103" s="51">
        <v>1</v>
      </c>
      <c r="AF103" s="51">
        <v>0</v>
      </c>
      <c r="AG103" s="51">
        <v>0</v>
      </c>
      <c r="AH103" s="51">
        <v>4</v>
      </c>
      <c r="AI103" s="51">
        <v>4</v>
      </c>
      <c r="AJ103" s="51">
        <v>0</v>
      </c>
      <c r="AK103" s="52">
        <v>0</v>
      </c>
      <c r="AL103" s="51">
        <v>0</v>
      </c>
      <c r="AM103" s="52">
        <v>0</v>
      </c>
      <c r="AN103" s="52">
        <v>0</v>
      </c>
      <c r="AO103" s="52">
        <v>0</v>
      </c>
      <c r="AP103" s="52">
        <v>0</v>
      </c>
      <c r="AQ103" s="52">
        <v>0</v>
      </c>
      <c r="AR103" s="55">
        <f t="shared" si="9"/>
        <v>98.00443458980045</v>
      </c>
      <c r="AS103" s="55">
        <f t="shared" si="10"/>
        <v>97.5609756097561</v>
      </c>
      <c r="AT103" s="55">
        <f t="shared" si="11"/>
        <v>0.4434589800443459</v>
      </c>
    </row>
    <row r="104" spans="1:46" ht="13.5">
      <c r="A104" s="41" t="s">
        <v>130</v>
      </c>
      <c r="B104" s="45"/>
      <c r="C104" s="46"/>
      <c r="D104" s="47"/>
      <c r="E104" s="47"/>
      <c r="F104" s="46"/>
      <c r="G104" s="46"/>
      <c r="H104" s="46"/>
      <c r="I104" s="46"/>
      <c r="J104" s="46"/>
      <c r="K104" s="46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2"/>
      <c r="AL104" s="51"/>
      <c r="AM104" s="52"/>
      <c r="AN104" s="52"/>
      <c r="AO104" s="52"/>
      <c r="AP104" s="52"/>
      <c r="AQ104" s="52"/>
      <c r="AR104" s="55"/>
      <c r="AS104" s="55"/>
      <c r="AT104" s="55"/>
    </row>
    <row r="105" spans="1:46" ht="13.5">
      <c r="A105" s="44" t="s">
        <v>131</v>
      </c>
      <c r="B105" s="45"/>
      <c r="C105" s="11">
        <f>SUM(D105:E105)</f>
        <v>280</v>
      </c>
      <c r="D105" s="20">
        <f aca="true" t="shared" si="22" ref="D105:E109">SUM(F105,H105,J105,L105,N105,P105,R105,T105,V105,X105,Z105,AB105,AD105,AF105)</f>
        <v>151</v>
      </c>
      <c r="E105" s="20">
        <f t="shared" si="22"/>
        <v>129</v>
      </c>
      <c r="F105" s="46">
        <v>147</v>
      </c>
      <c r="G105" s="46">
        <v>120</v>
      </c>
      <c r="H105" s="46">
        <v>0</v>
      </c>
      <c r="I105" s="46">
        <v>4</v>
      </c>
      <c r="J105" s="46">
        <v>1</v>
      </c>
      <c r="K105" s="46">
        <v>2</v>
      </c>
      <c r="L105" s="46">
        <v>0</v>
      </c>
      <c r="M105" s="46">
        <v>0</v>
      </c>
      <c r="N105" s="46">
        <v>0</v>
      </c>
      <c r="O105" s="46">
        <v>0</v>
      </c>
      <c r="P105" s="51">
        <v>0</v>
      </c>
      <c r="Q105" s="51">
        <v>0</v>
      </c>
      <c r="R105" s="51">
        <v>2</v>
      </c>
      <c r="S105" s="51">
        <v>0</v>
      </c>
      <c r="T105" s="51">
        <v>0</v>
      </c>
      <c r="U105" s="51">
        <v>0</v>
      </c>
      <c r="V105" s="51">
        <v>0</v>
      </c>
      <c r="W105" s="51">
        <v>0</v>
      </c>
      <c r="X105" s="51">
        <v>0</v>
      </c>
      <c r="Y105" s="51">
        <v>0</v>
      </c>
      <c r="Z105" s="51">
        <v>0</v>
      </c>
      <c r="AA105" s="51">
        <v>0</v>
      </c>
      <c r="AB105" s="51">
        <v>1</v>
      </c>
      <c r="AC105" s="51">
        <v>0</v>
      </c>
      <c r="AD105" s="51">
        <v>0</v>
      </c>
      <c r="AE105" s="51">
        <v>3</v>
      </c>
      <c r="AF105" s="51">
        <v>0</v>
      </c>
      <c r="AG105" s="51">
        <v>0</v>
      </c>
      <c r="AH105" s="51">
        <v>5</v>
      </c>
      <c r="AI105" s="51">
        <v>4</v>
      </c>
      <c r="AJ105" s="51">
        <v>0</v>
      </c>
      <c r="AK105" s="52">
        <v>0</v>
      </c>
      <c r="AL105" s="51">
        <v>0</v>
      </c>
      <c r="AM105" s="52">
        <v>0</v>
      </c>
      <c r="AN105" s="52">
        <v>0</v>
      </c>
      <c r="AO105" s="52">
        <v>0</v>
      </c>
      <c r="AP105" s="52">
        <v>0</v>
      </c>
      <c r="AQ105" s="52">
        <v>0</v>
      </c>
      <c r="AR105" s="55">
        <f t="shared" si="9"/>
        <v>98.57142857142858</v>
      </c>
      <c r="AS105" s="55">
        <f t="shared" si="10"/>
        <v>97.5</v>
      </c>
      <c r="AT105" s="55">
        <f t="shared" si="11"/>
        <v>0.35714285714285715</v>
      </c>
    </row>
    <row r="106" spans="1:46" ht="13.5">
      <c r="A106" s="44" t="s">
        <v>87</v>
      </c>
      <c r="B106" s="45"/>
      <c r="C106" s="11">
        <f>SUM(D106:E106)</f>
        <v>55</v>
      </c>
      <c r="D106" s="20">
        <f t="shared" si="22"/>
        <v>22</v>
      </c>
      <c r="E106" s="20">
        <f t="shared" si="22"/>
        <v>33</v>
      </c>
      <c r="F106" s="46">
        <v>20</v>
      </c>
      <c r="G106" s="46">
        <v>31</v>
      </c>
      <c r="H106" s="46">
        <v>0</v>
      </c>
      <c r="I106" s="46">
        <v>1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51">
        <v>0</v>
      </c>
      <c r="Q106" s="51">
        <v>0</v>
      </c>
      <c r="R106" s="51">
        <v>1</v>
      </c>
      <c r="S106" s="51">
        <v>0</v>
      </c>
      <c r="T106" s="51">
        <v>1</v>
      </c>
      <c r="U106" s="51">
        <v>0</v>
      </c>
      <c r="V106" s="51">
        <v>0</v>
      </c>
      <c r="W106" s="51">
        <v>0</v>
      </c>
      <c r="X106" s="51">
        <v>0</v>
      </c>
      <c r="Y106" s="51">
        <v>0</v>
      </c>
      <c r="Z106" s="51">
        <v>0</v>
      </c>
      <c r="AA106" s="51">
        <v>0</v>
      </c>
      <c r="AB106" s="51">
        <v>0</v>
      </c>
      <c r="AC106" s="51">
        <v>0</v>
      </c>
      <c r="AD106" s="51">
        <v>0</v>
      </c>
      <c r="AE106" s="51">
        <v>1</v>
      </c>
      <c r="AF106" s="51">
        <v>0</v>
      </c>
      <c r="AG106" s="51">
        <v>0</v>
      </c>
      <c r="AH106" s="51">
        <v>0</v>
      </c>
      <c r="AI106" s="51">
        <v>0</v>
      </c>
      <c r="AJ106" s="51">
        <v>0</v>
      </c>
      <c r="AK106" s="52">
        <v>0</v>
      </c>
      <c r="AL106" s="51">
        <v>0</v>
      </c>
      <c r="AM106" s="52">
        <v>0</v>
      </c>
      <c r="AN106" s="52">
        <v>0</v>
      </c>
      <c r="AO106" s="52">
        <v>0</v>
      </c>
      <c r="AP106" s="52">
        <v>0</v>
      </c>
      <c r="AQ106" s="52">
        <v>0</v>
      </c>
      <c r="AR106" s="55">
        <f t="shared" si="9"/>
        <v>96.36363636363636</v>
      </c>
      <c r="AS106" s="55">
        <f t="shared" si="10"/>
        <v>96.36363636363636</v>
      </c>
      <c r="AT106" s="55">
        <f t="shared" si="11"/>
        <v>0</v>
      </c>
    </row>
    <row r="107" spans="1:46" ht="13.5">
      <c r="A107" s="44" t="s">
        <v>132</v>
      </c>
      <c r="B107" s="45"/>
      <c r="C107" s="11">
        <f>SUM(D107:E107)</f>
        <v>105</v>
      </c>
      <c r="D107" s="20">
        <f t="shared" si="22"/>
        <v>59</v>
      </c>
      <c r="E107" s="20">
        <f t="shared" si="22"/>
        <v>46</v>
      </c>
      <c r="F107" s="46">
        <v>58</v>
      </c>
      <c r="G107" s="46">
        <v>45</v>
      </c>
      <c r="H107" s="46">
        <v>1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51">
        <v>0</v>
      </c>
      <c r="Q107" s="51">
        <v>0</v>
      </c>
      <c r="R107" s="51">
        <v>0</v>
      </c>
      <c r="S107" s="51">
        <v>0</v>
      </c>
      <c r="T107" s="51">
        <v>0</v>
      </c>
      <c r="U107" s="51">
        <v>0</v>
      </c>
      <c r="V107" s="51">
        <v>0</v>
      </c>
      <c r="W107" s="51">
        <v>0</v>
      </c>
      <c r="X107" s="51">
        <v>0</v>
      </c>
      <c r="Y107" s="51">
        <v>1</v>
      </c>
      <c r="Z107" s="51">
        <v>0</v>
      </c>
      <c r="AA107" s="51">
        <v>0</v>
      </c>
      <c r="AB107" s="51">
        <v>0</v>
      </c>
      <c r="AC107" s="51">
        <v>0</v>
      </c>
      <c r="AD107" s="51">
        <v>0</v>
      </c>
      <c r="AE107" s="51">
        <v>0</v>
      </c>
      <c r="AF107" s="51">
        <v>0</v>
      </c>
      <c r="AG107" s="51">
        <v>0</v>
      </c>
      <c r="AH107" s="51">
        <v>3</v>
      </c>
      <c r="AI107" s="51">
        <v>0</v>
      </c>
      <c r="AJ107" s="51">
        <v>0</v>
      </c>
      <c r="AK107" s="52">
        <v>0</v>
      </c>
      <c r="AL107" s="51">
        <v>0</v>
      </c>
      <c r="AM107" s="52">
        <v>0</v>
      </c>
      <c r="AN107" s="52">
        <v>0</v>
      </c>
      <c r="AO107" s="52">
        <v>0</v>
      </c>
      <c r="AP107" s="52">
        <v>0</v>
      </c>
      <c r="AQ107" s="52">
        <v>0</v>
      </c>
      <c r="AR107" s="55">
        <f t="shared" si="9"/>
        <v>99.04761904761905</v>
      </c>
      <c r="AS107" s="55">
        <f t="shared" si="10"/>
        <v>99.04761904761905</v>
      </c>
      <c r="AT107" s="55">
        <f t="shared" si="11"/>
        <v>0</v>
      </c>
    </row>
    <row r="108" spans="1:46" ht="13.5">
      <c r="A108" s="44" t="s">
        <v>88</v>
      </c>
      <c r="B108" s="45"/>
      <c r="C108" s="11">
        <f>SUM(D108:E108)</f>
        <v>196</v>
      </c>
      <c r="D108" s="20">
        <f t="shared" si="22"/>
        <v>99</v>
      </c>
      <c r="E108" s="20">
        <f t="shared" si="22"/>
        <v>97</v>
      </c>
      <c r="F108" s="46">
        <v>96</v>
      </c>
      <c r="G108" s="46">
        <v>93</v>
      </c>
      <c r="H108" s="46">
        <v>0</v>
      </c>
      <c r="I108" s="46">
        <v>1</v>
      </c>
      <c r="J108" s="46">
        <v>0</v>
      </c>
      <c r="K108" s="46">
        <v>1</v>
      </c>
      <c r="L108" s="46">
        <v>0</v>
      </c>
      <c r="M108" s="46">
        <v>0</v>
      </c>
      <c r="N108" s="46">
        <v>0</v>
      </c>
      <c r="O108" s="46">
        <v>0</v>
      </c>
      <c r="P108" s="51">
        <v>0</v>
      </c>
      <c r="Q108" s="51">
        <v>0</v>
      </c>
      <c r="R108" s="51">
        <v>1</v>
      </c>
      <c r="S108" s="51">
        <v>0</v>
      </c>
      <c r="T108" s="51">
        <v>0</v>
      </c>
      <c r="U108" s="51">
        <v>0</v>
      </c>
      <c r="V108" s="51">
        <v>0</v>
      </c>
      <c r="W108" s="51">
        <v>0</v>
      </c>
      <c r="X108" s="51">
        <v>0</v>
      </c>
      <c r="Y108" s="51">
        <v>0</v>
      </c>
      <c r="Z108" s="51">
        <v>0</v>
      </c>
      <c r="AA108" s="51">
        <v>0</v>
      </c>
      <c r="AB108" s="51">
        <v>1</v>
      </c>
      <c r="AC108" s="51">
        <v>0</v>
      </c>
      <c r="AD108" s="51">
        <v>1</v>
      </c>
      <c r="AE108" s="51">
        <v>2</v>
      </c>
      <c r="AF108" s="51">
        <v>0</v>
      </c>
      <c r="AG108" s="51">
        <v>0</v>
      </c>
      <c r="AH108" s="51">
        <v>8</v>
      </c>
      <c r="AI108" s="51">
        <v>10</v>
      </c>
      <c r="AJ108" s="51">
        <v>0</v>
      </c>
      <c r="AK108" s="52">
        <v>0</v>
      </c>
      <c r="AL108" s="51">
        <v>0</v>
      </c>
      <c r="AM108" s="52">
        <v>0</v>
      </c>
      <c r="AN108" s="52">
        <v>0</v>
      </c>
      <c r="AO108" s="52">
        <v>0</v>
      </c>
      <c r="AP108" s="52">
        <v>0</v>
      </c>
      <c r="AQ108" s="52">
        <v>0</v>
      </c>
      <c r="AR108" s="55">
        <f t="shared" si="9"/>
        <v>97.95918367346938</v>
      </c>
      <c r="AS108" s="55">
        <f t="shared" si="10"/>
        <v>97.44897959183673</v>
      </c>
      <c r="AT108" s="55">
        <f t="shared" si="11"/>
        <v>0.5102040816326531</v>
      </c>
    </row>
    <row r="109" spans="1:46" ht="13.5">
      <c r="A109" s="44" t="s">
        <v>89</v>
      </c>
      <c r="B109" s="45"/>
      <c r="C109" s="11">
        <f>SUM(D109:E109)</f>
        <v>177</v>
      </c>
      <c r="D109" s="20">
        <f t="shared" si="22"/>
        <v>91</v>
      </c>
      <c r="E109" s="20">
        <f t="shared" si="22"/>
        <v>86</v>
      </c>
      <c r="F109" s="46">
        <v>89</v>
      </c>
      <c r="G109" s="46">
        <v>85</v>
      </c>
      <c r="H109" s="46">
        <v>0</v>
      </c>
      <c r="I109" s="46">
        <v>1</v>
      </c>
      <c r="J109" s="46">
        <v>2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51">
        <v>0</v>
      </c>
      <c r="Q109" s="51">
        <v>0</v>
      </c>
      <c r="R109" s="51">
        <v>0</v>
      </c>
      <c r="S109" s="51">
        <v>0</v>
      </c>
      <c r="T109" s="51">
        <v>0</v>
      </c>
      <c r="U109" s="51">
        <v>0</v>
      </c>
      <c r="V109" s="51">
        <v>0</v>
      </c>
      <c r="W109" s="51">
        <v>0</v>
      </c>
      <c r="X109" s="51">
        <v>0</v>
      </c>
      <c r="Y109" s="51">
        <v>0</v>
      </c>
      <c r="Z109" s="51">
        <v>0</v>
      </c>
      <c r="AA109" s="51">
        <v>0</v>
      </c>
      <c r="AB109" s="51">
        <v>0</v>
      </c>
      <c r="AC109" s="51">
        <v>0</v>
      </c>
      <c r="AD109" s="51">
        <v>0</v>
      </c>
      <c r="AE109" s="51">
        <v>0</v>
      </c>
      <c r="AF109" s="51">
        <v>0</v>
      </c>
      <c r="AG109" s="51">
        <v>0</v>
      </c>
      <c r="AH109" s="51">
        <v>8</v>
      </c>
      <c r="AI109" s="51">
        <v>4</v>
      </c>
      <c r="AJ109" s="51">
        <v>0</v>
      </c>
      <c r="AK109" s="52">
        <v>0</v>
      </c>
      <c r="AL109" s="51">
        <v>0</v>
      </c>
      <c r="AM109" s="52">
        <v>0</v>
      </c>
      <c r="AN109" s="52">
        <v>0</v>
      </c>
      <c r="AO109" s="52">
        <v>0</v>
      </c>
      <c r="AP109" s="52">
        <v>0</v>
      </c>
      <c r="AQ109" s="52">
        <v>0</v>
      </c>
      <c r="AR109" s="55">
        <f t="shared" si="9"/>
        <v>100</v>
      </c>
      <c r="AS109" s="55">
        <f t="shared" si="10"/>
        <v>98.87005649717514</v>
      </c>
      <c r="AT109" s="55">
        <f t="shared" si="11"/>
        <v>0</v>
      </c>
    </row>
    <row r="110" spans="1:46" ht="13.5">
      <c r="A110" s="41" t="s">
        <v>133</v>
      </c>
      <c r="B110" s="45"/>
      <c r="C110" s="46"/>
      <c r="D110" s="47"/>
      <c r="E110" s="47"/>
      <c r="F110" s="46"/>
      <c r="G110" s="46"/>
      <c r="H110" s="46"/>
      <c r="I110" s="46"/>
      <c r="J110" s="46"/>
      <c r="K110" s="46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2"/>
      <c r="AL110" s="51"/>
      <c r="AM110" s="52"/>
      <c r="AN110" s="52"/>
      <c r="AO110" s="52"/>
      <c r="AP110" s="52"/>
      <c r="AQ110" s="52"/>
      <c r="AR110" s="55"/>
      <c r="AS110" s="55"/>
      <c r="AT110" s="55"/>
    </row>
    <row r="111" spans="1:46" ht="13.5">
      <c r="A111" s="44" t="s">
        <v>134</v>
      </c>
      <c r="B111" s="45"/>
      <c r="C111" s="11">
        <f>SUM(D111:E111)</f>
        <v>362</v>
      </c>
      <c r="D111" s="20">
        <f aca="true" t="shared" si="23" ref="D111:E113">SUM(F111,H111,J111,L111,N111,P111,R111,T111,V111,X111,Z111,AB111,AD111,AF111)</f>
        <v>200</v>
      </c>
      <c r="E111" s="20">
        <f t="shared" si="23"/>
        <v>162</v>
      </c>
      <c r="F111" s="46">
        <v>193</v>
      </c>
      <c r="G111" s="46">
        <v>155</v>
      </c>
      <c r="H111" s="46">
        <v>2</v>
      </c>
      <c r="I111" s="46">
        <v>1</v>
      </c>
      <c r="J111" s="46">
        <v>1</v>
      </c>
      <c r="K111" s="46">
        <v>1</v>
      </c>
      <c r="L111" s="46">
        <v>0</v>
      </c>
      <c r="M111" s="46">
        <v>0</v>
      </c>
      <c r="N111" s="46">
        <v>0</v>
      </c>
      <c r="O111" s="46">
        <v>0</v>
      </c>
      <c r="P111" s="51">
        <v>0</v>
      </c>
      <c r="Q111" s="51">
        <v>0</v>
      </c>
      <c r="R111" s="51">
        <v>1</v>
      </c>
      <c r="S111" s="51">
        <v>0</v>
      </c>
      <c r="T111" s="51">
        <v>2</v>
      </c>
      <c r="U111" s="51">
        <v>3</v>
      </c>
      <c r="V111" s="51">
        <v>0</v>
      </c>
      <c r="W111" s="51">
        <v>0</v>
      </c>
      <c r="X111" s="51">
        <v>0</v>
      </c>
      <c r="Y111" s="51">
        <v>0</v>
      </c>
      <c r="Z111" s="51">
        <v>0</v>
      </c>
      <c r="AA111" s="51">
        <v>0</v>
      </c>
      <c r="AB111" s="51">
        <v>0</v>
      </c>
      <c r="AC111" s="51">
        <v>1</v>
      </c>
      <c r="AD111" s="51">
        <v>1</v>
      </c>
      <c r="AE111" s="51">
        <v>1</v>
      </c>
      <c r="AF111" s="51">
        <v>0</v>
      </c>
      <c r="AG111" s="51">
        <v>0</v>
      </c>
      <c r="AH111" s="51">
        <v>17</v>
      </c>
      <c r="AI111" s="51">
        <v>15</v>
      </c>
      <c r="AJ111" s="51">
        <v>0</v>
      </c>
      <c r="AK111" s="52">
        <v>0</v>
      </c>
      <c r="AL111" s="51">
        <v>0</v>
      </c>
      <c r="AM111" s="52">
        <v>0</v>
      </c>
      <c r="AN111" s="52">
        <v>0</v>
      </c>
      <c r="AO111" s="52">
        <v>0</v>
      </c>
      <c r="AP111" s="52">
        <v>0</v>
      </c>
      <c r="AQ111" s="52">
        <v>0</v>
      </c>
      <c r="AR111" s="55">
        <f t="shared" si="9"/>
        <v>97.79005524861878</v>
      </c>
      <c r="AS111" s="55">
        <f t="shared" si="10"/>
        <v>97.23756906077348</v>
      </c>
      <c r="AT111" s="55">
        <f t="shared" si="11"/>
        <v>0.2762430939226519</v>
      </c>
    </row>
    <row r="112" spans="1:46" ht="13.5">
      <c r="A112" s="44" t="s">
        <v>90</v>
      </c>
      <c r="B112" s="45"/>
      <c r="C112" s="11">
        <f>SUM(D112:E112)</f>
        <v>510</v>
      </c>
      <c r="D112" s="20">
        <f t="shared" si="23"/>
        <v>279</v>
      </c>
      <c r="E112" s="20">
        <f t="shared" si="23"/>
        <v>231</v>
      </c>
      <c r="F112" s="46">
        <v>267</v>
      </c>
      <c r="G112" s="46">
        <v>224</v>
      </c>
      <c r="H112" s="46">
        <v>3</v>
      </c>
      <c r="I112" s="46">
        <v>0</v>
      </c>
      <c r="J112" s="46">
        <v>5</v>
      </c>
      <c r="K112" s="46">
        <v>3</v>
      </c>
      <c r="L112" s="46">
        <v>0</v>
      </c>
      <c r="M112" s="46">
        <v>0</v>
      </c>
      <c r="N112" s="46">
        <v>0</v>
      </c>
      <c r="O112" s="46">
        <v>0</v>
      </c>
      <c r="P112" s="51">
        <v>0</v>
      </c>
      <c r="Q112" s="51">
        <v>0</v>
      </c>
      <c r="R112" s="51">
        <v>0</v>
      </c>
      <c r="S112" s="51">
        <v>0</v>
      </c>
      <c r="T112" s="51">
        <v>2</v>
      </c>
      <c r="U112" s="51">
        <v>4</v>
      </c>
      <c r="V112" s="51">
        <v>0</v>
      </c>
      <c r="W112" s="51">
        <v>0</v>
      </c>
      <c r="X112" s="51">
        <v>0</v>
      </c>
      <c r="Y112" s="51">
        <v>0</v>
      </c>
      <c r="Z112" s="51">
        <v>0</v>
      </c>
      <c r="AA112" s="51">
        <v>0</v>
      </c>
      <c r="AB112" s="51">
        <v>1</v>
      </c>
      <c r="AC112" s="51">
        <v>0</v>
      </c>
      <c r="AD112" s="51">
        <v>1</v>
      </c>
      <c r="AE112" s="51">
        <v>0</v>
      </c>
      <c r="AF112" s="51">
        <v>0</v>
      </c>
      <c r="AG112" s="51">
        <v>0</v>
      </c>
      <c r="AH112" s="51">
        <v>23</v>
      </c>
      <c r="AI112" s="51">
        <v>19</v>
      </c>
      <c r="AJ112" s="51">
        <v>0</v>
      </c>
      <c r="AK112" s="52">
        <v>0</v>
      </c>
      <c r="AL112" s="51">
        <v>0</v>
      </c>
      <c r="AM112" s="52">
        <v>0</v>
      </c>
      <c r="AN112" s="52">
        <v>0</v>
      </c>
      <c r="AO112" s="52">
        <v>0</v>
      </c>
      <c r="AP112" s="52">
        <v>0</v>
      </c>
      <c r="AQ112" s="52">
        <v>0</v>
      </c>
      <c r="AR112" s="55">
        <f t="shared" si="9"/>
        <v>98.4313725490196</v>
      </c>
      <c r="AS112" s="55">
        <f t="shared" si="10"/>
        <v>96.86274509803921</v>
      </c>
      <c r="AT112" s="55">
        <f t="shared" si="11"/>
        <v>0.19607843137254902</v>
      </c>
    </row>
    <row r="113" spans="1:46" ht="13.5">
      <c r="A113" s="44" t="s">
        <v>91</v>
      </c>
      <c r="B113" s="45"/>
      <c r="C113" s="11">
        <f>SUM(D113:E113)</f>
        <v>241</v>
      </c>
      <c r="D113" s="20">
        <f t="shared" si="23"/>
        <v>127</v>
      </c>
      <c r="E113" s="20">
        <f t="shared" si="23"/>
        <v>114</v>
      </c>
      <c r="F113" s="46">
        <v>124</v>
      </c>
      <c r="G113" s="46">
        <v>112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51">
        <v>0</v>
      </c>
      <c r="Q113" s="51">
        <v>0</v>
      </c>
      <c r="R113" s="51">
        <v>0</v>
      </c>
      <c r="S113" s="51">
        <v>0</v>
      </c>
      <c r="T113" s="51">
        <v>0</v>
      </c>
      <c r="U113" s="51">
        <v>0</v>
      </c>
      <c r="V113" s="51">
        <v>0</v>
      </c>
      <c r="W113" s="51">
        <v>0</v>
      </c>
      <c r="X113" s="51">
        <v>0</v>
      </c>
      <c r="Y113" s="51">
        <v>0</v>
      </c>
      <c r="Z113" s="51">
        <v>0</v>
      </c>
      <c r="AA113" s="51">
        <v>0</v>
      </c>
      <c r="AB113" s="51">
        <v>0</v>
      </c>
      <c r="AC113" s="51">
        <v>0</v>
      </c>
      <c r="AD113" s="51">
        <v>3</v>
      </c>
      <c r="AE113" s="51">
        <v>2</v>
      </c>
      <c r="AF113" s="51">
        <v>0</v>
      </c>
      <c r="AG113" s="51">
        <v>0</v>
      </c>
      <c r="AH113" s="51">
        <v>5</v>
      </c>
      <c r="AI113" s="51">
        <v>3</v>
      </c>
      <c r="AJ113" s="51">
        <v>0</v>
      </c>
      <c r="AK113" s="52">
        <v>0</v>
      </c>
      <c r="AL113" s="51">
        <v>0</v>
      </c>
      <c r="AM113" s="52">
        <v>0</v>
      </c>
      <c r="AN113" s="52">
        <v>0</v>
      </c>
      <c r="AO113" s="52">
        <v>0</v>
      </c>
      <c r="AP113" s="52">
        <v>0</v>
      </c>
      <c r="AQ113" s="52">
        <v>0</v>
      </c>
      <c r="AR113" s="55">
        <f t="shared" si="9"/>
        <v>97.9253112033195</v>
      </c>
      <c r="AS113" s="55">
        <f t="shared" si="10"/>
        <v>97.9253112033195</v>
      </c>
      <c r="AT113" s="55">
        <f t="shared" si="11"/>
        <v>0</v>
      </c>
    </row>
    <row r="114" spans="1:46" ht="13.5">
      <c r="A114" s="41" t="s">
        <v>135</v>
      </c>
      <c r="B114" s="45"/>
      <c r="C114" s="46"/>
      <c r="D114" s="47"/>
      <c r="E114" s="47"/>
      <c r="F114" s="46"/>
      <c r="G114" s="46"/>
      <c r="H114" s="46"/>
      <c r="I114" s="46"/>
      <c r="J114" s="46"/>
      <c r="K114" s="46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2"/>
      <c r="AL114" s="51"/>
      <c r="AM114" s="52"/>
      <c r="AN114" s="52"/>
      <c r="AO114" s="52"/>
      <c r="AP114" s="52"/>
      <c r="AQ114" s="52"/>
      <c r="AR114" s="55"/>
      <c r="AS114" s="55"/>
      <c r="AT114" s="55"/>
    </row>
    <row r="115" spans="1:46" ht="13.5">
      <c r="A115" s="44" t="s">
        <v>136</v>
      </c>
      <c r="B115" s="45"/>
      <c r="C115" s="11">
        <f>SUM(D115:E115)</f>
        <v>299</v>
      </c>
      <c r="D115" s="20">
        <f aca="true" t="shared" si="24" ref="D115:E119">SUM(F115,H115,J115,L115,N115,P115,R115,T115,V115,X115,Z115,AB115,AD115,AF115)</f>
        <v>154</v>
      </c>
      <c r="E115" s="20">
        <f t="shared" si="24"/>
        <v>145</v>
      </c>
      <c r="F115" s="46">
        <v>144</v>
      </c>
      <c r="G115" s="46">
        <v>139</v>
      </c>
      <c r="H115" s="46">
        <v>0</v>
      </c>
      <c r="I115" s="46">
        <v>0</v>
      </c>
      <c r="J115" s="46">
        <v>4</v>
      </c>
      <c r="K115" s="46">
        <v>2</v>
      </c>
      <c r="L115" s="46">
        <v>0</v>
      </c>
      <c r="M115" s="46">
        <v>0</v>
      </c>
      <c r="N115" s="46">
        <v>0</v>
      </c>
      <c r="O115" s="46">
        <v>0</v>
      </c>
      <c r="P115" s="51">
        <v>1</v>
      </c>
      <c r="Q115" s="51">
        <v>0</v>
      </c>
      <c r="R115" s="51">
        <v>1</v>
      </c>
      <c r="S115" s="51">
        <v>0</v>
      </c>
      <c r="T115" s="51">
        <v>0</v>
      </c>
      <c r="U115" s="51">
        <v>1</v>
      </c>
      <c r="V115" s="51">
        <v>0</v>
      </c>
      <c r="W115" s="51">
        <v>0</v>
      </c>
      <c r="X115" s="51">
        <v>0</v>
      </c>
      <c r="Y115" s="51">
        <v>0</v>
      </c>
      <c r="Z115" s="51">
        <v>0</v>
      </c>
      <c r="AA115" s="51">
        <v>0</v>
      </c>
      <c r="AB115" s="51">
        <v>2</v>
      </c>
      <c r="AC115" s="51">
        <v>0</v>
      </c>
      <c r="AD115" s="51">
        <v>2</v>
      </c>
      <c r="AE115" s="51">
        <v>3</v>
      </c>
      <c r="AF115" s="51">
        <v>0</v>
      </c>
      <c r="AG115" s="51">
        <v>0</v>
      </c>
      <c r="AH115" s="51">
        <v>16</v>
      </c>
      <c r="AI115" s="51">
        <v>10</v>
      </c>
      <c r="AJ115" s="51">
        <v>0</v>
      </c>
      <c r="AK115" s="52">
        <v>0</v>
      </c>
      <c r="AL115" s="51">
        <v>0</v>
      </c>
      <c r="AM115" s="52">
        <v>0</v>
      </c>
      <c r="AN115" s="52">
        <v>0</v>
      </c>
      <c r="AO115" s="52">
        <v>0</v>
      </c>
      <c r="AP115" s="52">
        <v>0</v>
      </c>
      <c r="AQ115" s="52">
        <v>0</v>
      </c>
      <c r="AR115" s="55">
        <f t="shared" si="9"/>
        <v>97.32441471571906</v>
      </c>
      <c r="AS115" s="55">
        <f t="shared" si="10"/>
        <v>95.31772575250837</v>
      </c>
      <c r="AT115" s="55">
        <f t="shared" si="11"/>
        <v>0.6688963210702341</v>
      </c>
    </row>
    <row r="116" spans="1:46" ht="13.5">
      <c r="A116" s="44" t="s">
        <v>92</v>
      </c>
      <c r="B116" s="45"/>
      <c r="C116" s="11">
        <f>SUM(D116:E116)</f>
        <v>463</v>
      </c>
      <c r="D116" s="20">
        <f t="shared" si="24"/>
        <v>225</v>
      </c>
      <c r="E116" s="20">
        <f t="shared" si="24"/>
        <v>238</v>
      </c>
      <c r="F116" s="46">
        <v>211</v>
      </c>
      <c r="G116" s="46">
        <v>226</v>
      </c>
      <c r="H116" s="46">
        <v>3</v>
      </c>
      <c r="I116" s="46">
        <v>5</v>
      </c>
      <c r="J116" s="46">
        <v>0</v>
      </c>
      <c r="K116" s="46">
        <v>3</v>
      </c>
      <c r="L116" s="46">
        <v>0</v>
      </c>
      <c r="M116" s="46">
        <v>0</v>
      </c>
      <c r="N116" s="46">
        <v>0</v>
      </c>
      <c r="O116" s="46">
        <v>0</v>
      </c>
      <c r="P116" s="51">
        <v>0</v>
      </c>
      <c r="Q116" s="51">
        <v>0</v>
      </c>
      <c r="R116" s="51">
        <v>1</v>
      </c>
      <c r="S116" s="51">
        <v>0</v>
      </c>
      <c r="T116" s="51">
        <v>0</v>
      </c>
      <c r="U116" s="51">
        <v>1</v>
      </c>
      <c r="V116" s="51">
        <v>0</v>
      </c>
      <c r="W116" s="51">
        <v>0</v>
      </c>
      <c r="X116" s="51">
        <v>0</v>
      </c>
      <c r="Y116" s="51">
        <v>1</v>
      </c>
      <c r="Z116" s="51">
        <v>1</v>
      </c>
      <c r="AA116" s="51">
        <v>0</v>
      </c>
      <c r="AB116" s="51">
        <v>4</v>
      </c>
      <c r="AC116" s="51">
        <v>0</v>
      </c>
      <c r="AD116" s="51">
        <v>5</v>
      </c>
      <c r="AE116" s="51">
        <v>2</v>
      </c>
      <c r="AF116" s="51">
        <v>0</v>
      </c>
      <c r="AG116" s="51">
        <v>0</v>
      </c>
      <c r="AH116" s="51">
        <v>21</v>
      </c>
      <c r="AI116" s="51">
        <v>20</v>
      </c>
      <c r="AJ116" s="51">
        <v>0</v>
      </c>
      <c r="AK116" s="52">
        <v>0</v>
      </c>
      <c r="AL116" s="51">
        <v>0</v>
      </c>
      <c r="AM116" s="52">
        <v>0</v>
      </c>
      <c r="AN116" s="52">
        <v>0</v>
      </c>
      <c r="AO116" s="52">
        <v>0</v>
      </c>
      <c r="AP116" s="52">
        <v>0</v>
      </c>
      <c r="AQ116" s="52">
        <v>0</v>
      </c>
      <c r="AR116" s="55">
        <f t="shared" si="9"/>
        <v>96.97624190064795</v>
      </c>
      <c r="AS116" s="55">
        <f t="shared" si="10"/>
        <v>96.32829373650108</v>
      </c>
      <c r="AT116" s="55">
        <f t="shared" si="11"/>
        <v>0.8639308855291578</v>
      </c>
    </row>
    <row r="117" spans="1:46" ht="13.5">
      <c r="A117" s="44" t="s">
        <v>93</v>
      </c>
      <c r="B117" s="45"/>
      <c r="C117" s="11">
        <f>SUM(D117:E117)</f>
        <v>567</v>
      </c>
      <c r="D117" s="20">
        <f t="shared" si="24"/>
        <v>267</v>
      </c>
      <c r="E117" s="20">
        <f t="shared" si="24"/>
        <v>300</v>
      </c>
      <c r="F117" s="46">
        <v>254</v>
      </c>
      <c r="G117" s="46">
        <v>288</v>
      </c>
      <c r="H117" s="46">
        <v>0</v>
      </c>
      <c r="I117" s="46">
        <v>4</v>
      </c>
      <c r="J117" s="46">
        <v>0</v>
      </c>
      <c r="K117" s="46">
        <v>3</v>
      </c>
      <c r="L117" s="46">
        <v>0</v>
      </c>
      <c r="M117" s="46">
        <v>0</v>
      </c>
      <c r="N117" s="46">
        <v>0</v>
      </c>
      <c r="O117" s="46">
        <v>0</v>
      </c>
      <c r="P117" s="51">
        <v>0</v>
      </c>
      <c r="Q117" s="51">
        <v>0</v>
      </c>
      <c r="R117" s="51">
        <v>4</v>
      </c>
      <c r="S117" s="51">
        <v>1</v>
      </c>
      <c r="T117" s="51">
        <v>2</v>
      </c>
      <c r="U117" s="51">
        <v>1</v>
      </c>
      <c r="V117" s="51">
        <v>0</v>
      </c>
      <c r="W117" s="51">
        <v>0</v>
      </c>
      <c r="X117" s="51">
        <v>0</v>
      </c>
      <c r="Y117" s="51">
        <v>0</v>
      </c>
      <c r="Z117" s="51">
        <v>1</v>
      </c>
      <c r="AA117" s="51">
        <v>0</v>
      </c>
      <c r="AB117" s="51">
        <v>3</v>
      </c>
      <c r="AC117" s="51">
        <v>0</v>
      </c>
      <c r="AD117" s="51">
        <v>3</v>
      </c>
      <c r="AE117" s="51">
        <v>3</v>
      </c>
      <c r="AF117" s="51">
        <v>0</v>
      </c>
      <c r="AG117" s="51">
        <v>0</v>
      </c>
      <c r="AH117" s="51">
        <v>24</v>
      </c>
      <c r="AI117" s="51">
        <v>20</v>
      </c>
      <c r="AJ117" s="51">
        <v>0</v>
      </c>
      <c r="AK117" s="52">
        <v>0</v>
      </c>
      <c r="AL117" s="51">
        <v>0</v>
      </c>
      <c r="AM117" s="52">
        <v>0</v>
      </c>
      <c r="AN117" s="52">
        <v>0</v>
      </c>
      <c r="AO117" s="52">
        <v>0</v>
      </c>
      <c r="AP117" s="52">
        <v>0</v>
      </c>
      <c r="AQ117" s="52">
        <v>0</v>
      </c>
      <c r="AR117" s="55">
        <f t="shared" si="9"/>
        <v>97.70723104056437</v>
      </c>
      <c r="AS117" s="55">
        <f t="shared" si="10"/>
        <v>97.17813051146385</v>
      </c>
      <c r="AT117" s="55">
        <f t="shared" si="11"/>
        <v>0.5291005291005291</v>
      </c>
    </row>
    <row r="118" spans="1:46" ht="13.5">
      <c r="A118" s="44" t="s">
        <v>94</v>
      </c>
      <c r="B118" s="45"/>
      <c r="C118" s="11">
        <f>SUM(D118:E118)</f>
        <v>309</v>
      </c>
      <c r="D118" s="20">
        <f t="shared" si="24"/>
        <v>157</v>
      </c>
      <c r="E118" s="20">
        <f t="shared" si="24"/>
        <v>152</v>
      </c>
      <c r="F118" s="46">
        <v>145</v>
      </c>
      <c r="G118" s="46">
        <v>143</v>
      </c>
      <c r="H118" s="46">
        <v>1</v>
      </c>
      <c r="I118" s="46">
        <v>4</v>
      </c>
      <c r="J118" s="46">
        <v>7</v>
      </c>
      <c r="K118" s="46">
        <v>3</v>
      </c>
      <c r="L118" s="46">
        <v>0</v>
      </c>
      <c r="M118" s="46">
        <v>0</v>
      </c>
      <c r="N118" s="46">
        <v>0</v>
      </c>
      <c r="O118" s="46">
        <v>0</v>
      </c>
      <c r="P118" s="51">
        <v>0</v>
      </c>
      <c r="Q118" s="51">
        <v>0</v>
      </c>
      <c r="R118" s="51">
        <v>0</v>
      </c>
      <c r="S118" s="51">
        <v>2</v>
      </c>
      <c r="T118" s="51">
        <v>0</v>
      </c>
      <c r="U118" s="51">
        <v>0</v>
      </c>
      <c r="V118" s="51">
        <v>0</v>
      </c>
      <c r="W118" s="51">
        <v>0</v>
      </c>
      <c r="X118" s="51">
        <v>0</v>
      </c>
      <c r="Y118" s="51">
        <v>0</v>
      </c>
      <c r="Z118" s="51">
        <v>0</v>
      </c>
      <c r="AA118" s="51">
        <v>0</v>
      </c>
      <c r="AB118" s="51">
        <v>2</v>
      </c>
      <c r="AC118" s="51">
        <v>0</v>
      </c>
      <c r="AD118" s="51">
        <v>2</v>
      </c>
      <c r="AE118" s="51">
        <v>0</v>
      </c>
      <c r="AF118" s="51">
        <v>0</v>
      </c>
      <c r="AG118" s="51">
        <v>0</v>
      </c>
      <c r="AH118" s="51">
        <v>18</v>
      </c>
      <c r="AI118" s="51">
        <v>14</v>
      </c>
      <c r="AJ118" s="51">
        <v>0</v>
      </c>
      <c r="AK118" s="52">
        <v>0</v>
      </c>
      <c r="AL118" s="51">
        <v>0</v>
      </c>
      <c r="AM118" s="52">
        <v>0</v>
      </c>
      <c r="AN118" s="52">
        <v>0</v>
      </c>
      <c r="AO118" s="52">
        <v>0</v>
      </c>
      <c r="AP118" s="52">
        <v>0</v>
      </c>
      <c r="AQ118" s="52">
        <v>0</v>
      </c>
      <c r="AR118" s="55">
        <f t="shared" si="9"/>
        <v>98.70550161812298</v>
      </c>
      <c r="AS118" s="55">
        <f t="shared" si="10"/>
        <v>95.46925566343042</v>
      </c>
      <c r="AT118" s="55">
        <f t="shared" si="11"/>
        <v>0.6472491909385114</v>
      </c>
    </row>
    <row r="119" spans="1:46" ht="13.5">
      <c r="A119" s="48" t="s">
        <v>95</v>
      </c>
      <c r="B119" s="49"/>
      <c r="C119" s="61">
        <f>SUM(D119:E119)</f>
        <v>423</v>
      </c>
      <c r="D119" s="28">
        <f t="shared" si="24"/>
        <v>214</v>
      </c>
      <c r="E119" s="28">
        <f t="shared" si="24"/>
        <v>209</v>
      </c>
      <c r="F119" s="50">
        <v>198</v>
      </c>
      <c r="G119" s="50">
        <v>193</v>
      </c>
      <c r="H119" s="50">
        <v>2</v>
      </c>
      <c r="I119" s="50">
        <v>5</v>
      </c>
      <c r="J119" s="50">
        <v>5</v>
      </c>
      <c r="K119" s="50">
        <v>6</v>
      </c>
      <c r="L119" s="50">
        <v>0</v>
      </c>
      <c r="M119" s="50">
        <v>0</v>
      </c>
      <c r="N119" s="50">
        <v>0</v>
      </c>
      <c r="O119" s="50">
        <v>0</v>
      </c>
      <c r="P119" s="53">
        <v>0</v>
      </c>
      <c r="Q119" s="53">
        <v>0</v>
      </c>
      <c r="R119" s="53">
        <v>3</v>
      </c>
      <c r="S119" s="53">
        <v>2</v>
      </c>
      <c r="T119" s="53">
        <v>0</v>
      </c>
      <c r="U119" s="53">
        <v>0</v>
      </c>
      <c r="V119" s="53">
        <v>0</v>
      </c>
      <c r="W119" s="53">
        <v>0</v>
      </c>
      <c r="X119" s="53">
        <v>0</v>
      </c>
      <c r="Y119" s="53">
        <v>0</v>
      </c>
      <c r="Z119" s="53">
        <v>0</v>
      </c>
      <c r="AA119" s="53">
        <v>0</v>
      </c>
      <c r="AB119" s="53">
        <v>4</v>
      </c>
      <c r="AC119" s="53">
        <v>0</v>
      </c>
      <c r="AD119" s="53">
        <v>2</v>
      </c>
      <c r="AE119" s="53">
        <v>3</v>
      </c>
      <c r="AF119" s="53">
        <v>0</v>
      </c>
      <c r="AG119" s="53">
        <v>0</v>
      </c>
      <c r="AH119" s="53">
        <v>14</v>
      </c>
      <c r="AI119" s="53">
        <v>9</v>
      </c>
      <c r="AJ119" s="53">
        <v>0</v>
      </c>
      <c r="AK119" s="54">
        <v>0</v>
      </c>
      <c r="AL119" s="54">
        <v>0</v>
      </c>
      <c r="AM119" s="54">
        <v>0</v>
      </c>
      <c r="AN119" s="54">
        <v>0</v>
      </c>
      <c r="AO119" s="54">
        <v>0</v>
      </c>
      <c r="AP119" s="54">
        <v>0</v>
      </c>
      <c r="AQ119" s="54">
        <v>0</v>
      </c>
      <c r="AR119" s="56">
        <f t="shared" si="9"/>
        <v>97.87234042553192</v>
      </c>
      <c r="AS119" s="56">
        <f t="shared" si="10"/>
        <v>95.27186761229315</v>
      </c>
      <c r="AT119" s="56">
        <f t="shared" si="11"/>
        <v>0.9456264775413712</v>
      </c>
    </row>
  </sheetData>
  <mergeCells count="78">
    <mergeCell ref="V3:Y3"/>
    <mergeCell ref="T3:U3"/>
    <mergeCell ref="T4:U4"/>
    <mergeCell ref="T5:U5"/>
    <mergeCell ref="F62:G63"/>
    <mergeCell ref="AS61:AS63"/>
    <mergeCell ref="X62:Y63"/>
    <mergeCell ref="Z62:AA62"/>
    <mergeCell ref="V63:W63"/>
    <mergeCell ref="Z63:AA63"/>
    <mergeCell ref="T62:U62"/>
    <mergeCell ref="T63:U63"/>
    <mergeCell ref="AL61:AM63"/>
    <mergeCell ref="V61:Y61"/>
    <mergeCell ref="AP61:AQ63"/>
    <mergeCell ref="J62:K63"/>
    <mergeCell ref="AJ59:AQ59"/>
    <mergeCell ref="H62:I63"/>
    <mergeCell ref="V59:Y59"/>
    <mergeCell ref="V60:Y60"/>
    <mergeCell ref="T59:U59"/>
    <mergeCell ref="T60:U60"/>
    <mergeCell ref="T61:U61"/>
    <mergeCell ref="AR59:AS60"/>
    <mergeCell ref="AT59:AT63"/>
    <mergeCell ref="Z60:AA60"/>
    <mergeCell ref="AB60:AC63"/>
    <mergeCell ref="AD60:AE63"/>
    <mergeCell ref="AF60:AG63"/>
    <mergeCell ref="AJ60:AQ60"/>
    <mergeCell ref="Z61:AA61"/>
    <mergeCell ref="AJ61:AK63"/>
    <mergeCell ref="AN61:AO63"/>
    <mergeCell ref="A59:B64"/>
    <mergeCell ref="C59:E63"/>
    <mergeCell ref="F59:S59"/>
    <mergeCell ref="AH59:AI63"/>
    <mergeCell ref="R60:S63"/>
    <mergeCell ref="L60:O60"/>
    <mergeCell ref="F60:K61"/>
    <mergeCell ref="L61:O61"/>
    <mergeCell ref="N62:O63"/>
    <mergeCell ref="L62:M63"/>
    <mergeCell ref="AT3:AT7"/>
    <mergeCell ref="AS5:AS7"/>
    <mergeCell ref="AB4:AC7"/>
    <mergeCell ref="AD4:AE7"/>
    <mergeCell ref="AF4:AG7"/>
    <mergeCell ref="AH3:AI7"/>
    <mergeCell ref="AJ3:AQ3"/>
    <mergeCell ref="AR3:AS4"/>
    <mergeCell ref="AJ5:AK7"/>
    <mergeCell ref="AP5:AQ7"/>
    <mergeCell ref="AJ4:AQ4"/>
    <mergeCell ref="X6:Y7"/>
    <mergeCell ref="Z4:AA4"/>
    <mergeCell ref="Z5:AA5"/>
    <mergeCell ref="Z6:AA6"/>
    <mergeCell ref="AL5:AM7"/>
    <mergeCell ref="AN5:AO7"/>
    <mergeCell ref="V4:Y4"/>
    <mergeCell ref="V5:Y5"/>
    <mergeCell ref="V7:W7"/>
    <mergeCell ref="Z7:AA7"/>
    <mergeCell ref="J6:K7"/>
    <mergeCell ref="F4:K5"/>
    <mergeCell ref="R4:S7"/>
    <mergeCell ref="L6:M7"/>
    <mergeCell ref="N6:O7"/>
    <mergeCell ref="L4:O4"/>
    <mergeCell ref="L5:O5"/>
    <mergeCell ref="T6:U6"/>
    <mergeCell ref="T7:U7"/>
    <mergeCell ref="A3:B8"/>
    <mergeCell ref="C3:E7"/>
    <mergeCell ref="F6:G7"/>
    <mergeCell ref="H6:I7"/>
    <mergeCell ref="F3:S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82" r:id="rId1"/>
  <headerFooter alignWithMargins="0">
    <oddFooter>&amp;C&amp;"明朝,標準"- &amp;P+65 -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2003-12-17T04:28:14Z</cp:lastPrinted>
  <dcterms:created xsi:type="dcterms:W3CDTF">2003-10-07T07:28:57Z</dcterms:created>
  <dcterms:modified xsi:type="dcterms:W3CDTF">2003-12-17T04:49:30Z</dcterms:modified>
  <cp:category/>
  <cp:version/>
  <cp:contentType/>
  <cp:contentStatus/>
</cp:coreProperties>
</file>