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90" yWindow="75" windowWidth="4920" windowHeight="6480" activeTab="0"/>
  </bookViews>
  <sheets>
    <sheet name="第４０表" sheetId="1" r:id="rId1"/>
  </sheets>
  <definedNames>
    <definedName name="_xlnm.Print_Area" localSheetId="0">'第４０表'!$A$1:$AP$117</definedName>
  </definedNames>
  <calcPr fullCalcOnLoad="1"/>
</workbook>
</file>

<file path=xl/sharedStrings.xml><?xml version="1.0" encoding="utf-8"?>
<sst xmlns="http://schemas.openxmlformats.org/spreadsheetml/2006/main" count="307" uniqueCount="166">
  <si>
    <t>高等学校</t>
  </si>
  <si>
    <t>Ａ</t>
  </si>
  <si>
    <t>就</t>
  </si>
  <si>
    <t>短期大学</t>
  </si>
  <si>
    <t>盲・聾・</t>
  </si>
  <si>
    <t>（専門課程）</t>
  </si>
  <si>
    <t>Ｅ</t>
  </si>
  <si>
    <t>Ｆ</t>
  </si>
  <si>
    <t>就職している者（再掲）</t>
  </si>
  <si>
    <t>の</t>
  </si>
  <si>
    <t>通信教</t>
  </si>
  <si>
    <t>区　　分</t>
  </si>
  <si>
    <t>養護学校</t>
  </si>
  <si>
    <t xml:space="preserve"> 進　学　者</t>
  </si>
  <si>
    <t>進</t>
  </si>
  <si>
    <t>育部を</t>
  </si>
  <si>
    <t>職</t>
  </si>
  <si>
    <t>高 等 部</t>
  </si>
  <si>
    <t>専 修 学 校</t>
  </si>
  <si>
    <t>各 種 学 校</t>
  </si>
  <si>
    <t>就  職  者</t>
  </si>
  <si>
    <t>死亡・不詳</t>
  </si>
  <si>
    <t>Ａのうち</t>
  </si>
  <si>
    <t>Ｂのうち</t>
  </si>
  <si>
    <t>Ｃのうち</t>
  </si>
  <si>
    <t>学</t>
  </si>
  <si>
    <t>除く</t>
  </si>
  <si>
    <t>（ 学 部 ）</t>
  </si>
  <si>
    <t>（専攻科）</t>
  </si>
  <si>
    <t>率</t>
  </si>
  <si>
    <t>進学率</t>
  </si>
  <si>
    <t>男</t>
  </si>
  <si>
    <t>女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</si>
  <si>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</si>
  <si>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</si>
  <si>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</si>
  <si>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</si>
  <si>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</si>
  <si>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</si>
  <si>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</si>
  <si>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</si>
  <si>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</si>
  <si>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</si>
  <si>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岩槻市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</si>
  <si>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</si>
  <si>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</si>
  <si>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</si>
  <si>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</si>
  <si>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</si>
  <si>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</si>
  <si>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</si>
  <si>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</si>
  <si>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</si>
  <si>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</si>
  <si>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</si>
  <si>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鳩ケ谷市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</si>
  <si>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</si>
  <si>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</si>
  <si>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</si>
  <si>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</si>
  <si>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</si>
  <si>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</si>
  <si>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</si>
  <si>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</si>
  <si>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</si>
  <si>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上福岡市</t>
  </si>
  <si>
    <t>三郷市</t>
  </si>
  <si>
    <t>蓮田市</t>
  </si>
  <si>
    <t>坂戸市</t>
  </si>
  <si>
    <t>幸手市</t>
  </si>
  <si>
    <t>鶴ケ島市</t>
  </si>
  <si>
    <t>日高市</t>
  </si>
  <si>
    <t>吉川市</t>
  </si>
  <si>
    <t>吹上町</t>
  </si>
  <si>
    <t>三芳町</t>
  </si>
  <si>
    <t>毛呂山町</t>
  </si>
  <si>
    <t>越生町</t>
  </si>
  <si>
    <t>名栗村</t>
  </si>
  <si>
    <t>嵐山町</t>
  </si>
  <si>
    <t>小川町</t>
  </si>
  <si>
    <t>都幾川村</t>
  </si>
  <si>
    <t>玉川村</t>
  </si>
  <si>
    <t>川島町</t>
  </si>
  <si>
    <t>吉見町</t>
  </si>
  <si>
    <t>鳩山町</t>
  </si>
  <si>
    <t>皆野町</t>
  </si>
  <si>
    <t>長瀞町</t>
  </si>
  <si>
    <t>吉田町</t>
  </si>
  <si>
    <t>小鹿野町</t>
  </si>
  <si>
    <t>両神村</t>
  </si>
  <si>
    <t>大滝村</t>
  </si>
  <si>
    <t>荒川村</t>
  </si>
  <si>
    <t>東秩父村</t>
  </si>
  <si>
    <t>児玉町</t>
  </si>
  <si>
    <t>神川町</t>
  </si>
  <si>
    <t>神泉村</t>
  </si>
  <si>
    <t>上里町</t>
  </si>
  <si>
    <t>江南町</t>
  </si>
  <si>
    <t>妻沼町</t>
  </si>
  <si>
    <t>岡部町</t>
  </si>
  <si>
    <t>川本町</t>
  </si>
  <si>
    <t>花園町</t>
  </si>
  <si>
    <t>寄居町</t>
  </si>
  <si>
    <t>南河原村</t>
  </si>
  <si>
    <t>北川辺町</t>
  </si>
  <si>
    <t>大利根町</t>
  </si>
  <si>
    <t>白岡町</t>
  </si>
  <si>
    <t>菖蒲町</t>
  </si>
  <si>
    <t>鷲宮町</t>
  </si>
  <si>
    <t>杉戸町</t>
  </si>
  <si>
    <t>松伏町</t>
  </si>
  <si>
    <t>庄和町</t>
  </si>
  <si>
    <t>公共職業</t>
  </si>
  <si>
    <t xml:space="preserve">Ｄ </t>
  </si>
  <si>
    <t>能力開発</t>
  </si>
  <si>
    <t>施 設 等</t>
  </si>
  <si>
    <t>入 学 者</t>
  </si>
  <si>
    <t>Ｇ</t>
  </si>
  <si>
    <t>Ｃ　専修学校（一般課程）</t>
  </si>
  <si>
    <t>入学した者を含む）</t>
  </si>
  <si>
    <t>左記以外の者</t>
  </si>
  <si>
    <t>Ｄのうち</t>
  </si>
  <si>
    <t>大 学 ・</t>
  </si>
  <si>
    <t>短期大学</t>
  </si>
  <si>
    <t>の 通 信</t>
  </si>
  <si>
    <t>教 育 部</t>
  </si>
  <si>
    <t>北足立郡　　</t>
  </si>
  <si>
    <t>伊奈町</t>
  </si>
  <si>
    <t>入間郡　　　</t>
  </si>
  <si>
    <t>大井町</t>
  </si>
  <si>
    <t>比企郡　　　</t>
  </si>
  <si>
    <t>滑川町</t>
  </si>
  <si>
    <t>秩父郡　　　</t>
  </si>
  <si>
    <t>横瀬町</t>
  </si>
  <si>
    <t>児玉郡　　　</t>
  </si>
  <si>
    <t>美里町</t>
  </si>
  <si>
    <t>大里郡　　　</t>
  </si>
  <si>
    <t>北埼玉郡　　</t>
  </si>
  <si>
    <t>騎西町</t>
  </si>
  <si>
    <t>南埼玉郡　　</t>
  </si>
  <si>
    <t>宮代町</t>
  </si>
  <si>
    <t>北葛飾郡　　</t>
  </si>
  <si>
    <t>栗橋町</t>
  </si>
  <si>
    <t>大　　学</t>
  </si>
  <si>
    <t>卒 業 者 総 数</t>
  </si>
  <si>
    <t>さいたま市</t>
  </si>
  <si>
    <t>計</t>
  </si>
  <si>
    <t>（ 本 科 ）</t>
  </si>
  <si>
    <t>Ｂ 専修学校</t>
  </si>
  <si>
    <t>川里町</t>
  </si>
  <si>
    <t>大 学 ・短期大学</t>
  </si>
  <si>
    <t>　第４０表　　市　　町　　村　　別　　進　　路　　別　　</t>
  </si>
  <si>
    <t>　卒　　業　　者　　数</t>
  </si>
  <si>
    <t>　卒　　業　　者　　数　　（　つ　づ　き　）</t>
  </si>
  <si>
    <t>Ａ　大 学 等 進 学 者 （就職進学者を含む）</t>
  </si>
  <si>
    <r>
      <t>（一般課程）</t>
    </r>
    <r>
      <rPr>
        <sz val="10"/>
        <rFont val="明朝"/>
        <family val="1"/>
      </rPr>
      <t>等</t>
    </r>
  </si>
  <si>
    <t xml:space="preserve">左記Ａ･Ｂ･Ｃ･Ｄのうち  </t>
  </si>
  <si>
    <t>就職している者（再掲）</t>
  </si>
  <si>
    <t>（就職進学者</t>
  </si>
  <si>
    <t>　を含む）</t>
  </si>
  <si>
    <t>（％）</t>
  </si>
  <si>
    <r>
      <t xml:space="preserve"> 等入学者</t>
    </r>
    <r>
      <rPr>
        <sz val="9"/>
        <rFont val="明朝"/>
        <family val="1"/>
      </rPr>
      <t>（就職して</t>
    </r>
  </si>
  <si>
    <t>大里町</t>
  </si>
  <si>
    <t>平成14年３月</t>
  </si>
  <si>
    <t>（別 科）</t>
  </si>
  <si>
    <t>平成15年３月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</si>
</sst>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#,##0;\-#,##0;\-"/>
    <numFmt numFmtId="179" formatCode="\(#,##0\);\(\-#,##0\);\(\-\)"/>
    <numFmt numFmtId="180" formatCode="\(#,##0.0\)"/>
    <numFmt numFmtId="181" formatCode="\(#,##0\);\(\-#,##0\);"/>
    <numFmt numFmtId="182" formatCode="#,##0.0"/>
    <numFmt numFmtId="183" formatCode="\(#,##0.0\);;\(\-\)"/>
    <numFmt numFmtId="184" formatCode="#,##0.0;;\-"/>
    <numFmt numFmtId="185" formatCode="0.0_ "/>
    <numFmt numFmtId="186" formatCode="0.0_);[Red]\(0.0\)"/>
    <numFmt numFmtId="187" formatCode="0.0"/>
  </numFmts>
  <fonts count="1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9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8"/>
      <name val="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78" fontId="4" fillId="0" borderId="0" xfId="0" applyNumberFormat="1" applyFont="1" applyFill="1" applyBorder="1" applyAlignment="1" applyProtection="1">
      <alignment/>
      <protection locked="0"/>
    </xf>
    <xf numFmtId="178" fontId="4" fillId="0" borderId="0" xfId="0" applyNumberFormat="1" applyFont="1" applyFill="1" applyAlignment="1" applyProtection="1">
      <alignment/>
      <protection locked="0"/>
    </xf>
    <xf numFmtId="0" fontId="0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2" xfId="0" applyFont="1" applyFill="1" applyBorder="1" applyAlignment="1">
      <alignment horizontal="centerContinuous"/>
    </xf>
    <xf numFmtId="0" fontId="4" fillId="0" borderId="2" xfId="0" applyFont="1" applyFill="1" applyBorder="1" applyAlignment="1">
      <alignment/>
    </xf>
    <xf numFmtId="178" fontId="8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distributed"/>
    </xf>
    <xf numFmtId="0" fontId="4" fillId="0" borderId="2" xfId="0" applyFont="1" applyFill="1" applyBorder="1" applyAlignment="1">
      <alignment horizontal="distributed"/>
    </xf>
    <xf numFmtId="0" fontId="4" fillId="0" borderId="2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3" xfId="0" applyFont="1" applyFill="1" applyBorder="1" applyAlignment="1">
      <alignment/>
    </xf>
    <xf numFmtId="0" fontId="4" fillId="0" borderId="4" xfId="0" applyFont="1" applyFill="1" applyBorder="1" applyAlignment="1">
      <alignment horizontal="centerContinuous"/>
    </xf>
    <xf numFmtId="0" fontId="4" fillId="0" borderId="5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2" xfId="0" applyFont="1" applyFill="1" applyBorder="1" applyAlignment="1" applyProtection="1">
      <alignment horizontal="centerContinuous"/>
      <protection locked="0"/>
    </xf>
    <xf numFmtId="178" fontId="4" fillId="0" borderId="0" xfId="0" applyNumberFormat="1" applyFont="1" applyFill="1" applyBorder="1" applyAlignment="1">
      <alignment/>
    </xf>
    <xf numFmtId="182" fontId="4" fillId="0" borderId="0" xfId="0" applyNumberFormat="1" applyFont="1" applyFill="1" applyAlignment="1">
      <alignment/>
    </xf>
    <xf numFmtId="184" fontId="4" fillId="0" borderId="0" xfId="0" applyNumberFormat="1" applyFont="1" applyFill="1" applyAlignment="1">
      <alignment/>
    </xf>
    <xf numFmtId="0" fontId="8" fillId="0" borderId="2" xfId="0" applyFont="1" applyFill="1" applyBorder="1" applyAlignment="1" applyProtection="1">
      <alignment horizontal="centerContinuous"/>
      <protection locked="0"/>
    </xf>
    <xf numFmtId="182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78" fontId="4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distributed"/>
    </xf>
    <xf numFmtId="0" fontId="4" fillId="0" borderId="1" xfId="0" applyFont="1" applyFill="1" applyBorder="1" applyAlignment="1">
      <alignment horizontal="distributed" vertical="top"/>
    </xf>
    <xf numFmtId="0" fontId="4" fillId="0" borderId="3" xfId="0" applyFont="1" applyFill="1" applyBorder="1" applyAlignment="1">
      <alignment horizontal="distributed" vertical="top"/>
    </xf>
    <xf numFmtId="178" fontId="4" fillId="0" borderId="1" xfId="0" applyNumberFormat="1" applyFont="1" applyFill="1" applyBorder="1" applyAlignment="1">
      <alignment vertical="top"/>
    </xf>
    <xf numFmtId="182" fontId="4" fillId="0" borderId="1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0" fillId="0" borderId="1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/>
    </xf>
    <xf numFmtId="0" fontId="4" fillId="0" borderId="4" xfId="0" applyFont="1" applyFill="1" applyBorder="1" applyAlignment="1">
      <alignment/>
    </xf>
    <xf numFmtId="178" fontId="4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82" fontId="4" fillId="0" borderId="0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distributed"/>
      <protection locked="0"/>
    </xf>
    <xf numFmtId="0" fontId="8" fillId="0" borderId="0" xfId="0" applyFont="1" applyFill="1" applyBorder="1" applyAlignment="1" applyProtection="1">
      <alignment horizontal="distributed"/>
      <protection locked="0"/>
    </xf>
    <xf numFmtId="184" fontId="4" fillId="0" borderId="1" xfId="0" applyNumberFormat="1" applyFont="1" applyFill="1" applyBorder="1" applyAlignment="1">
      <alignment vertical="top"/>
    </xf>
    <xf numFmtId="0" fontId="4" fillId="0" borderId="1" xfId="0" applyFont="1" applyFill="1" applyBorder="1" applyAlignment="1">
      <alignment horizontal="centerContinuous" vertical="top"/>
    </xf>
    <xf numFmtId="0" fontId="4" fillId="0" borderId="3" xfId="0" applyFont="1" applyFill="1" applyBorder="1" applyAlignment="1">
      <alignment horizontal="centerContinuous" vertical="top"/>
    </xf>
    <xf numFmtId="0" fontId="5" fillId="0" borderId="0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horizontal="centerContinuous" vertical="center"/>
    </xf>
    <xf numFmtId="0" fontId="4" fillId="0" borderId="3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1" xfId="0" applyFont="1" applyFill="1" applyBorder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Continuous" vertical="center"/>
    </xf>
    <xf numFmtId="0" fontId="4" fillId="0" borderId="8" xfId="0" applyFont="1" applyFill="1" applyBorder="1" applyAlignment="1">
      <alignment horizontal="centerContinuous" vertical="center"/>
    </xf>
    <xf numFmtId="0" fontId="4" fillId="0" borderId="5" xfId="0" applyFont="1" applyFill="1" applyBorder="1" applyAlignment="1">
      <alignment horizontal="centerContinuous" vertical="center"/>
    </xf>
    <xf numFmtId="0" fontId="4" fillId="0" borderId="4" xfId="0" applyFont="1" applyFill="1" applyBorder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9" fillId="0" borderId="0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9" fillId="0" borderId="4" xfId="0" applyFont="1" applyFill="1" applyBorder="1" applyAlignment="1">
      <alignment horizontal="centerContinuous" vertical="center"/>
    </xf>
    <xf numFmtId="0" fontId="9" fillId="0" borderId="2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8" fontId="0" fillId="0" borderId="1" xfId="0" applyNumberFormat="1" applyFont="1" applyFill="1" applyBorder="1" applyAlignment="1">
      <alignment vertical="top"/>
    </xf>
    <xf numFmtId="178" fontId="4" fillId="0" borderId="0" xfId="0" applyNumberFormat="1" applyFont="1" applyFill="1" applyAlignment="1" applyProtection="1">
      <alignment/>
      <protection locked="0"/>
    </xf>
    <xf numFmtId="0" fontId="7" fillId="0" borderId="1" xfId="0" applyFont="1" applyFill="1" applyBorder="1" applyAlignment="1">
      <alignment horizontal="right" vertical="center"/>
    </xf>
    <xf numFmtId="184" fontId="8" fillId="0" borderId="0" xfId="0" applyNumberFormat="1" applyFont="1" applyFill="1" applyAlignment="1">
      <alignment/>
    </xf>
    <xf numFmtId="0" fontId="5" fillId="0" borderId="1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4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20"/>
  <sheetViews>
    <sheetView tabSelected="1" workbookViewId="0" topLeftCell="A2">
      <pane xSplit="2" ySplit="9" topLeftCell="T56" activePane="bottomRight" state="frozen"/>
      <selection pane="topLeft" activeCell="A2" sqref="A2"/>
      <selection pane="topRight" activeCell="C2" sqref="C2"/>
      <selection pane="bottomLeft" activeCell="A11" sqref="A11"/>
      <selection pane="bottomRight" activeCell="AP62" sqref="AP62"/>
    </sheetView>
  </sheetViews>
  <sheetFormatPr defaultColWidth="8.796875" defaultRowHeight="14.25"/>
  <cols>
    <col min="1" max="1" width="11.59765625" style="41" customWidth="1"/>
    <col min="2" max="2" width="0.8984375" style="41" customWidth="1"/>
    <col min="3" max="6" width="6.59765625" style="10" customWidth="1"/>
    <col min="7" max="7" width="5.8984375" style="10" customWidth="1"/>
    <col min="8" max="8" width="4.59765625" style="10" customWidth="1"/>
    <col min="9" max="9" width="5.59765625" style="10" customWidth="1"/>
    <col min="10" max="13" width="4.09765625" style="10" customWidth="1"/>
    <col min="14" max="15" width="4.59765625" style="10" customWidth="1"/>
    <col min="16" max="17" width="4.09765625" style="10" customWidth="1"/>
    <col min="18" max="19" width="5.59765625" style="10" customWidth="1"/>
    <col min="20" max="21" width="5.19921875" style="10" customWidth="1"/>
    <col min="22" max="23" width="6.09765625" style="10" customWidth="1"/>
    <col min="24" max="25" width="4.09765625" style="10" customWidth="1"/>
    <col min="26" max="29" width="5.59765625" style="10" customWidth="1"/>
    <col min="30" max="31" width="4.09765625" style="10" customWidth="1"/>
    <col min="32" max="39" width="3.09765625" style="10" customWidth="1"/>
    <col min="40" max="40" width="4.59765625" style="10" customWidth="1"/>
    <col min="41" max="41" width="5.3984375" style="10" customWidth="1"/>
    <col min="42" max="42" width="4.3984375" style="10" customWidth="1"/>
    <col min="43" max="43" width="7" style="10" customWidth="1"/>
    <col min="44" max="46" width="1.69921875" style="10" customWidth="1"/>
    <col min="47" max="16384" width="9" style="10" customWidth="1"/>
  </cols>
  <sheetData>
    <row r="1" spans="1:42" s="1" customFormat="1" ht="13.5">
      <c r="A1" s="14" t="s">
        <v>0</v>
      </c>
      <c r="AP1" s="15" t="s">
        <v>0</v>
      </c>
    </row>
    <row r="2" spans="1:42" s="1" customFormat="1" ht="30" customHeight="1">
      <c r="A2" s="40"/>
      <c r="B2" s="40"/>
      <c r="C2" s="8"/>
      <c r="D2" s="8"/>
      <c r="E2" s="8"/>
      <c r="F2" s="8"/>
      <c r="G2" s="8"/>
      <c r="H2" s="8"/>
      <c r="I2" s="8"/>
      <c r="J2" s="8"/>
      <c r="K2" s="8"/>
      <c r="L2" s="46"/>
      <c r="M2" s="8"/>
      <c r="N2" s="8"/>
      <c r="O2" s="8"/>
      <c r="P2" s="8"/>
      <c r="Q2" s="8"/>
      <c r="R2" s="8"/>
      <c r="S2" s="82" t="s">
        <v>151</v>
      </c>
      <c r="T2" s="46" t="s">
        <v>152</v>
      </c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</row>
    <row r="3" spans="1:42" ht="18" customHeight="1">
      <c r="A3" s="101" t="s">
        <v>11</v>
      </c>
      <c r="B3" s="87"/>
      <c r="C3" s="86" t="s">
        <v>144</v>
      </c>
      <c r="D3" s="104"/>
      <c r="E3" s="87"/>
      <c r="F3" s="94" t="s">
        <v>154</v>
      </c>
      <c r="G3" s="95"/>
      <c r="H3" s="95"/>
      <c r="I3" s="95"/>
      <c r="J3" s="95"/>
      <c r="K3" s="95"/>
      <c r="L3" s="95"/>
      <c r="M3" s="95"/>
      <c r="N3" s="95"/>
      <c r="O3" s="95"/>
      <c r="P3" s="95"/>
      <c r="Q3" s="96"/>
      <c r="R3" s="62" t="s">
        <v>148</v>
      </c>
      <c r="S3" s="63"/>
      <c r="T3" s="59" t="s">
        <v>118</v>
      </c>
      <c r="U3" s="59"/>
      <c r="V3" s="59"/>
      <c r="W3" s="59"/>
      <c r="X3" s="68" t="s">
        <v>113</v>
      </c>
      <c r="Y3" s="11"/>
      <c r="Z3" s="86" t="s">
        <v>6</v>
      </c>
      <c r="AA3" s="87"/>
      <c r="AB3" s="86" t="s">
        <v>7</v>
      </c>
      <c r="AC3" s="87"/>
      <c r="AD3" s="86" t="s">
        <v>117</v>
      </c>
      <c r="AE3" s="87"/>
      <c r="AF3" s="72" t="s">
        <v>156</v>
      </c>
      <c r="AG3" s="72"/>
      <c r="AH3" s="72"/>
      <c r="AI3" s="72"/>
      <c r="AJ3" s="72"/>
      <c r="AK3" s="72"/>
      <c r="AL3" s="72"/>
      <c r="AM3" s="56"/>
      <c r="AN3" s="75" t="s">
        <v>1</v>
      </c>
      <c r="AO3" s="20"/>
      <c r="AP3" s="79" t="s">
        <v>2</v>
      </c>
    </row>
    <row r="4" spans="1:42" ht="15" customHeight="1">
      <c r="A4" s="102"/>
      <c r="B4" s="89"/>
      <c r="C4" s="105"/>
      <c r="D4" s="102"/>
      <c r="E4" s="89"/>
      <c r="F4" s="3"/>
      <c r="G4" s="11"/>
      <c r="I4" s="11"/>
      <c r="J4" s="55" t="s">
        <v>122</v>
      </c>
      <c r="K4" s="56"/>
      <c r="L4" s="97" t="s">
        <v>150</v>
      </c>
      <c r="M4" s="98"/>
      <c r="O4" s="11"/>
      <c r="P4" s="61" t="s">
        <v>4</v>
      </c>
      <c r="Q4" s="56"/>
      <c r="R4" s="62" t="s">
        <v>5</v>
      </c>
      <c r="S4" s="63"/>
      <c r="T4" s="59" t="s">
        <v>161</v>
      </c>
      <c r="U4" s="59"/>
      <c r="V4" s="59"/>
      <c r="W4" s="59"/>
      <c r="X4" s="69" t="s">
        <v>112</v>
      </c>
      <c r="Y4" s="56"/>
      <c r="AA4" s="11"/>
      <c r="AC4" s="11"/>
      <c r="AE4" s="11"/>
      <c r="AF4" s="60" t="s">
        <v>157</v>
      </c>
      <c r="AG4" s="60"/>
      <c r="AH4" s="60"/>
      <c r="AI4" s="60"/>
      <c r="AJ4" s="60"/>
      <c r="AK4" s="60"/>
      <c r="AL4" s="60"/>
      <c r="AM4" s="58"/>
      <c r="AN4" s="76" t="s">
        <v>9</v>
      </c>
      <c r="AO4" s="77" t="s">
        <v>10</v>
      </c>
      <c r="AP4" s="79"/>
    </row>
    <row r="5" spans="1:42" ht="15" customHeight="1">
      <c r="A5" s="102"/>
      <c r="B5" s="89"/>
      <c r="C5" s="105"/>
      <c r="D5" s="102"/>
      <c r="E5" s="89"/>
      <c r="F5" s="92" t="s">
        <v>143</v>
      </c>
      <c r="G5" s="93"/>
      <c r="H5" s="92" t="s">
        <v>3</v>
      </c>
      <c r="I5" s="93"/>
      <c r="J5" s="55" t="s">
        <v>123</v>
      </c>
      <c r="K5" s="56"/>
      <c r="L5" s="99"/>
      <c r="M5" s="100"/>
      <c r="N5" s="88" t="s">
        <v>0</v>
      </c>
      <c r="O5" s="89"/>
      <c r="P5" s="61" t="s">
        <v>12</v>
      </c>
      <c r="Q5" s="56"/>
      <c r="R5" s="62" t="s">
        <v>13</v>
      </c>
      <c r="S5" s="63"/>
      <c r="T5" s="55" t="s">
        <v>119</v>
      </c>
      <c r="U5" s="60"/>
      <c r="V5" s="60"/>
      <c r="W5" s="58"/>
      <c r="X5" s="59" t="s">
        <v>114</v>
      </c>
      <c r="Y5" s="56"/>
      <c r="Z5" s="59" t="s">
        <v>20</v>
      </c>
      <c r="AA5" s="56"/>
      <c r="AB5" s="59" t="s">
        <v>120</v>
      </c>
      <c r="AC5" s="56"/>
      <c r="AD5" s="70" t="s">
        <v>21</v>
      </c>
      <c r="AE5" s="71"/>
      <c r="AF5" s="22"/>
      <c r="AG5" s="12"/>
      <c r="AI5" s="12"/>
      <c r="AJ5" s="4"/>
      <c r="AK5" s="4"/>
      <c r="AL5" s="22"/>
      <c r="AM5" s="12"/>
      <c r="AN5" s="76" t="s">
        <v>14</v>
      </c>
      <c r="AO5" s="77" t="s">
        <v>15</v>
      </c>
      <c r="AP5" s="79" t="s">
        <v>16</v>
      </c>
    </row>
    <row r="6" spans="1:42" ht="15" customHeight="1">
      <c r="A6" s="102"/>
      <c r="B6" s="89"/>
      <c r="C6" s="105"/>
      <c r="D6" s="102"/>
      <c r="E6" s="89"/>
      <c r="F6" s="5"/>
      <c r="G6" s="18"/>
      <c r="H6" s="5"/>
      <c r="I6" s="18"/>
      <c r="J6" s="55" t="s">
        <v>124</v>
      </c>
      <c r="K6" s="56"/>
      <c r="L6" s="99"/>
      <c r="M6" s="100"/>
      <c r="N6" s="4"/>
      <c r="O6" s="12"/>
      <c r="P6" s="61" t="s">
        <v>17</v>
      </c>
      <c r="Q6" s="56"/>
      <c r="R6" s="64" t="s">
        <v>158</v>
      </c>
      <c r="S6" s="63"/>
      <c r="T6" s="67" t="s">
        <v>18</v>
      </c>
      <c r="U6" s="56"/>
      <c r="V6" s="86" t="s">
        <v>19</v>
      </c>
      <c r="W6" s="87"/>
      <c r="X6" s="59" t="s">
        <v>115</v>
      </c>
      <c r="Y6" s="56"/>
      <c r="AB6" s="21"/>
      <c r="AC6" s="5"/>
      <c r="AD6" s="42"/>
      <c r="AE6" s="5"/>
      <c r="AF6" s="73" t="s">
        <v>22</v>
      </c>
      <c r="AG6" s="74"/>
      <c r="AH6" s="70" t="s">
        <v>23</v>
      </c>
      <c r="AI6" s="74"/>
      <c r="AJ6" s="70" t="s">
        <v>24</v>
      </c>
      <c r="AK6" s="71"/>
      <c r="AL6" s="73" t="s">
        <v>121</v>
      </c>
      <c r="AM6" s="74"/>
      <c r="AN6" s="76" t="s">
        <v>25</v>
      </c>
      <c r="AO6" s="77" t="s">
        <v>26</v>
      </c>
      <c r="AP6" s="79"/>
    </row>
    <row r="7" spans="1:42" s="19" customFormat="1" ht="15" customHeight="1">
      <c r="A7" s="102"/>
      <c r="B7" s="89"/>
      <c r="C7" s="90"/>
      <c r="D7" s="103"/>
      <c r="E7" s="91"/>
      <c r="F7" s="53" t="s">
        <v>27</v>
      </c>
      <c r="G7" s="54"/>
      <c r="H7" s="53" t="s">
        <v>147</v>
      </c>
      <c r="I7" s="54"/>
      <c r="J7" s="57" t="s">
        <v>125</v>
      </c>
      <c r="K7" s="58"/>
      <c r="L7" s="57" t="s">
        <v>164</v>
      </c>
      <c r="M7" s="58"/>
      <c r="N7" s="57" t="s">
        <v>28</v>
      </c>
      <c r="O7" s="58"/>
      <c r="P7" s="57" t="s">
        <v>28</v>
      </c>
      <c r="Q7" s="58"/>
      <c r="R7" s="84" t="s">
        <v>159</v>
      </c>
      <c r="S7" s="65"/>
      <c r="T7" s="66" t="s">
        <v>155</v>
      </c>
      <c r="U7" s="58"/>
      <c r="V7" s="90"/>
      <c r="W7" s="91"/>
      <c r="X7" s="60" t="s">
        <v>116</v>
      </c>
      <c r="Y7" s="58"/>
      <c r="Z7" s="23"/>
      <c r="AA7" s="2"/>
      <c r="AB7" s="25"/>
      <c r="AC7" s="23"/>
      <c r="AD7" s="25"/>
      <c r="AE7" s="24"/>
      <c r="AF7" s="25"/>
      <c r="AG7" s="24"/>
      <c r="AH7" s="23"/>
      <c r="AI7" s="24"/>
      <c r="AJ7" s="23"/>
      <c r="AK7" s="23"/>
      <c r="AL7" s="25"/>
      <c r="AM7" s="24"/>
      <c r="AN7" s="47" t="s">
        <v>29</v>
      </c>
      <c r="AO7" s="78" t="s">
        <v>30</v>
      </c>
      <c r="AP7" s="48" t="s">
        <v>29</v>
      </c>
    </row>
    <row r="8" spans="1:42" ht="18" customHeight="1">
      <c r="A8" s="103"/>
      <c r="B8" s="91"/>
      <c r="C8" s="47" t="s">
        <v>146</v>
      </c>
      <c r="D8" s="47" t="s">
        <v>31</v>
      </c>
      <c r="E8" s="47" t="s">
        <v>32</v>
      </c>
      <c r="F8" s="47" t="s">
        <v>31</v>
      </c>
      <c r="G8" s="47" t="s">
        <v>32</v>
      </c>
      <c r="H8" s="47" t="s">
        <v>31</v>
      </c>
      <c r="I8" s="47" t="s">
        <v>32</v>
      </c>
      <c r="J8" s="47" t="s">
        <v>31</v>
      </c>
      <c r="K8" s="47" t="s">
        <v>32</v>
      </c>
      <c r="L8" s="47" t="s">
        <v>31</v>
      </c>
      <c r="M8" s="47" t="s">
        <v>32</v>
      </c>
      <c r="N8" s="47" t="s">
        <v>31</v>
      </c>
      <c r="O8" s="47" t="s">
        <v>32</v>
      </c>
      <c r="P8" s="47" t="s">
        <v>31</v>
      </c>
      <c r="Q8" s="47" t="s">
        <v>32</v>
      </c>
      <c r="R8" s="47" t="s">
        <v>31</v>
      </c>
      <c r="S8" s="48" t="s">
        <v>32</v>
      </c>
      <c r="T8" s="47" t="s">
        <v>31</v>
      </c>
      <c r="U8" s="47" t="s">
        <v>32</v>
      </c>
      <c r="V8" s="47" t="s">
        <v>31</v>
      </c>
      <c r="W8" s="47" t="s">
        <v>32</v>
      </c>
      <c r="X8" s="47" t="s">
        <v>31</v>
      </c>
      <c r="Y8" s="47" t="s">
        <v>32</v>
      </c>
      <c r="Z8" s="47" t="s">
        <v>31</v>
      </c>
      <c r="AA8" s="47" t="s">
        <v>32</v>
      </c>
      <c r="AB8" s="47" t="s">
        <v>31</v>
      </c>
      <c r="AC8" s="47" t="s">
        <v>32</v>
      </c>
      <c r="AD8" s="47" t="s">
        <v>31</v>
      </c>
      <c r="AE8" s="48" t="s">
        <v>32</v>
      </c>
      <c r="AF8" s="49" t="s">
        <v>31</v>
      </c>
      <c r="AG8" s="47" t="s">
        <v>32</v>
      </c>
      <c r="AH8" s="47" t="s">
        <v>31</v>
      </c>
      <c r="AI8" s="47" t="s">
        <v>32</v>
      </c>
      <c r="AJ8" s="47" t="s">
        <v>31</v>
      </c>
      <c r="AK8" s="47" t="s">
        <v>32</v>
      </c>
      <c r="AL8" s="47" t="s">
        <v>31</v>
      </c>
      <c r="AM8" s="47" t="s">
        <v>32</v>
      </c>
      <c r="AN8" s="85" t="s">
        <v>160</v>
      </c>
      <c r="AO8" s="85" t="s">
        <v>160</v>
      </c>
      <c r="AP8" s="85" t="s">
        <v>160</v>
      </c>
    </row>
    <row r="9" spans="1:42" ht="24" customHeight="1">
      <c r="A9" s="50" t="s">
        <v>163</v>
      </c>
      <c r="B9" s="26"/>
      <c r="C9" s="27">
        <v>64041</v>
      </c>
      <c r="D9" s="27">
        <v>33010</v>
      </c>
      <c r="E9" s="27">
        <v>31031</v>
      </c>
      <c r="F9" s="6">
        <v>13478</v>
      </c>
      <c r="G9" s="6">
        <v>9555</v>
      </c>
      <c r="H9" s="6">
        <v>303</v>
      </c>
      <c r="I9" s="6">
        <v>4618</v>
      </c>
      <c r="J9" s="6">
        <v>12</v>
      </c>
      <c r="K9" s="6">
        <v>8</v>
      </c>
      <c r="L9" s="6">
        <v>4</v>
      </c>
      <c r="M9" s="6">
        <v>0</v>
      </c>
      <c r="N9" s="7">
        <v>27</v>
      </c>
      <c r="O9" s="7">
        <v>53</v>
      </c>
      <c r="P9" s="7">
        <v>0</v>
      </c>
      <c r="Q9" s="7">
        <v>1</v>
      </c>
      <c r="R9" s="7">
        <v>5494</v>
      </c>
      <c r="S9" s="7">
        <v>6966</v>
      </c>
      <c r="T9" s="6">
        <v>5052</v>
      </c>
      <c r="U9" s="6">
        <v>1791</v>
      </c>
      <c r="V9" s="6">
        <v>519</v>
      </c>
      <c r="W9" s="6">
        <v>344</v>
      </c>
      <c r="X9" s="6">
        <v>238</v>
      </c>
      <c r="Y9" s="6">
        <v>68</v>
      </c>
      <c r="Z9" s="6">
        <v>4328</v>
      </c>
      <c r="AA9" s="6">
        <v>3805</v>
      </c>
      <c r="AB9" s="6">
        <v>3549</v>
      </c>
      <c r="AC9" s="7">
        <v>3816</v>
      </c>
      <c r="AD9" s="7">
        <v>6</v>
      </c>
      <c r="AE9" s="7">
        <v>6</v>
      </c>
      <c r="AF9" s="7">
        <v>6</v>
      </c>
      <c r="AG9" s="7">
        <v>3</v>
      </c>
      <c r="AH9" s="7">
        <v>3</v>
      </c>
      <c r="AI9" s="7">
        <v>12</v>
      </c>
      <c r="AJ9" s="7">
        <v>2</v>
      </c>
      <c r="AK9" s="7">
        <v>50</v>
      </c>
      <c r="AL9" s="81">
        <v>0</v>
      </c>
      <c r="AM9" s="81">
        <v>0</v>
      </c>
      <c r="AN9" s="28">
        <v>43.8141190799644</v>
      </c>
      <c r="AO9" s="28">
        <v>43.78288908667884</v>
      </c>
      <c r="AP9" s="29">
        <v>12.818350744054591</v>
      </c>
    </row>
    <row r="10" spans="1:42" s="32" customFormat="1" ht="24" customHeight="1">
      <c r="A10" s="51" t="s">
        <v>165</v>
      </c>
      <c r="B10" s="30"/>
      <c r="C10" s="13">
        <f>SUM(C11:C117)</f>
        <v>62544</v>
      </c>
      <c r="D10" s="13">
        <f>SUM(D11:D117)</f>
        <v>32330</v>
      </c>
      <c r="E10" s="13">
        <f>SUM(E11:E117)</f>
        <v>30214</v>
      </c>
      <c r="F10" s="13">
        <f aca="true" t="shared" si="0" ref="F10:AM10">SUM(F11:F117)</f>
        <v>13478</v>
      </c>
      <c r="G10" s="13">
        <f t="shared" si="0"/>
        <v>9470</v>
      </c>
      <c r="H10" s="13">
        <f t="shared" si="0"/>
        <v>276</v>
      </c>
      <c r="I10" s="13">
        <f t="shared" si="0"/>
        <v>4116</v>
      </c>
      <c r="J10" s="13">
        <f t="shared" si="0"/>
        <v>13</v>
      </c>
      <c r="K10" s="13">
        <f t="shared" si="0"/>
        <v>13</v>
      </c>
      <c r="L10" s="13">
        <f t="shared" si="0"/>
        <v>1</v>
      </c>
      <c r="M10" s="13">
        <f t="shared" si="0"/>
        <v>3</v>
      </c>
      <c r="N10" s="13">
        <f t="shared" si="0"/>
        <v>28</v>
      </c>
      <c r="O10" s="13">
        <f t="shared" si="0"/>
        <v>55</v>
      </c>
      <c r="P10" s="13">
        <f t="shared" si="0"/>
        <v>1</v>
      </c>
      <c r="Q10" s="13">
        <f t="shared" si="0"/>
        <v>0</v>
      </c>
      <c r="R10" s="13">
        <f t="shared" si="0"/>
        <v>5607</v>
      </c>
      <c r="S10" s="13">
        <f t="shared" si="0"/>
        <v>7278</v>
      </c>
      <c r="T10" s="13">
        <f t="shared" si="0"/>
        <v>4510</v>
      </c>
      <c r="U10" s="13">
        <f t="shared" si="0"/>
        <v>1597</v>
      </c>
      <c r="V10" s="13">
        <f t="shared" si="0"/>
        <v>452</v>
      </c>
      <c r="W10" s="13">
        <f t="shared" si="0"/>
        <v>357</v>
      </c>
      <c r="X10" s="13">
        <f t="shared" si="0"/>
        <v>207</v>
      </c>
      <c r="Y10" s="13">
        <f t="shared" si="0"/>
        <v>49</v>
      </c>
      <c r="Z10" s="13">
        <f t="shared" si="0"/>
        <v>4080</v>
      </c>
      <c r="AA10" s="13">
        <f t="shared" si="0"/>
        <v>3604</v>
      </c>
      <c r="AB10" s="13">
        <f t="shared" si="0"/>
        <v>3677</v>
      </c>
      <c r="AC10" s="13">
        <f t="shared" si="0"/>
        <v>3672</v>
      </c>
      <c r="AD10" s="13">
        <f t="shared" si="0"/>
        <v>0</v>
      </c>
      <c r="AE10" s="13">
        <f t="shared" si="0"/>
        <v>0</v>
      </c>
      <c r="AF10" s="13">
        <f t="shared" si="0"/>
        <v>4</v>
      </c>
      <c r="AG10" s="13">
        <f t="shared" si="0"/>
        <v>1</v>
      </c>
      <c r="AH10" s="13">
        <f t="shared" si="0"/>
        <v>1</v>
      </c>
      <c r="AI10" s="13">
        <f t="shared" si="0"/>
        <v>15</v>
      </c>
      <c r="AJ10" s="13">
        <f t="shared" si="0"/>
        <v>9</v>
      </c>
      <c r="AK10" s="13">
        <f t="shared" si="0"/>
        <v>46</v>
      </c>
      <c r="AL10" s="13">
        <f t="shared" si="0"/>
        <v>0</v>
      </c>
      <c r="AM10" s="13">
        <f t="shared" si="0"/>
        <v>1</v>
      </c>
      <c r="AN10" s="31">
        <f>(F10+G10+H10+I10+J10+K10+L10+M10+N10+O10+P10+Q10)/C10*100</f>
        <v>43.895497569710926</v>
      </c>
      <c r="AO10" s="31">
        <f aca="true" t="shared" si="1" ref="AO10:AO51">(F10+G10+H10+I10+L10+M10+N10+O10+P10+Q10)/C10*100</f>
        <v>43.8539268355078</v>
      </c>
      <c r="AP10" s="83">
        <f>(Z10+AA10+AF10+AG10+AH10+AI10+AJ10+AK10+AL10+AM10)/C10*100</f>
        <v>12.40886415963162</v>
      </c>
    </row>
    <row r="11" spans="1:42" ht="24" customHeight="1">
      <c r="A11" s="16" t="s">
        <v>145</v>
      </c>
      <c r="B11" s="17"/>
      <c r="C11" s="27">
        <f>D11+E11</f>
        <v>11850</v>
      </c>
      <c r="D11" s="33">
        <f aca="true" t="shared" si="2" ref="D11:E14">F11+H11+J11+L11+N11+P11+R11+T11+V11+X11+Z11+AB11+AD11</f>
        <v>5905</v>
      </c>
      <c r="E11" s="33">
        <f t="shared" si="2"/>
        <v>5945</v>
      </c>
      <c r="F11" s="27">
        <v>2691</v>
      </c>
      <c r="G11" s="27">
        <v>2427</v>
      </c>
      <c r="H11" s="27">
        <v>45</v>
      </c>
      <c r="I11" s="27">
        <v>707</v>
      </c>
      <c r="J11" s="27">
        <v>4</v>
      </c>
      <c r="K11" s="27">
        <v>2</v>
      </c>
      <c r="L11" s="27">
        <v>1</v>
      </c>
      <c r="M11" s="27">
        <v>0</v>
      </c>
      <c r="N11" s="27">
        <v>0</v>
      </c>
      <c r="O11" s="27">
        <v>34</v>
      </c>
      <c r="P11" s="27">
        <v>0</v>
      </c>
      <c r="Q11" s="27">
        <v>0</v>
      </c>
      <c r="R11" s="27">
        <v>875</v>
      </c>
      <c r="S11" s="27">
        <v>1092</v>
      </c>
      <c r="T11" s="27">
        <v>798</v>
      </c>
      <c r="U11" s="27">
        <v>534</v>
      </c>
      <c r="V11" s="27">
        <v>170</v>
      </c>
      <c r="W11" s="27">
        <v>86</v>
      </c>
      <c r="X11" s="27">
        <v>24</v>
      </c>
      <c r="Y11" s="27">
        <v>10</v>
      </c>
      <c r="Z11" s="27">
        <v>563</v>
      </c>
      <c r="AA11" s="27">
        <v>535</v>
      </c>
      <c r="AB11" s="27">
        <v>734</v>
      </c>
      <c r="AC11" s="27">
        <v>518</v>
      </c>
      <c r="AD11" s="27">
        <v>0</v>
      </c>
      <c r="AE11" s="27">
        <v>0</v>
      </c>
      <c r="AF11" s="27">
        <v>1</v>
      </c>
      <c r="AG11" s="27">
        <v>1</v>
      </c>
      <c r="AH11" s="27">
        <v>0</v>
      </c>
      <c r="AI11" s="27">
        <v>4</v>
      </c>
      <c r="AJ11" s="27">
        <v>0</v>
      </c>
      <c r="AK11" s="27">
        <v>1</v>
      </c>
      <c r="AL11" s="27">
        <v>0</v>
      </c>
      <c r="AM11" s="27">
        <v>1</v>
      </c>
      <c r="AN11" s="28">
        <f>(F11+G11+H11+I11+J11+K11+L11+M11+N11+O11+P11+Q11)/C11*100</f>
        <v>49.88185654008439</v>
      </c>
      <c r="AO11" s="28">
        <f>(F11+G11+H11+I11+L11+M11+N11+O11+P11+Q11)/C11*100</f>
        <v>49.83122362869199</v>
      </c>
      <c r="AP11" s="29">
        <f>(Z11+AA11+AF11+AG11+AH11+AI11+AJ11+AK11+AL11+AM11)/C11*100</f>
        <v>9.333333333333334</v>
      </c>
    </row>
    <row r="12" spans="1:42" ht="13.5" customHeight="1">
      <c r="A12" s="16" t="s">
        <v>33</v>
      </c>
      <c r="B12" s="17"/>
      <c r="C12" s="27">
        <f>D12+E12</f>
        <v>4917</v>
      </c>
      <c r="D12" s="33">
        <f t="shared" si="2"/>
        <v>2571</v>
      </c>
      <c r="E12" s="33">
        <f t="shared" si="2"/>
        <v>2346</v>
      </c>
      <c r="F12" s="27">
        <v>1052</v>
      </c>
      <c r="G12" s="27">
        <v>1065</v>
      </c>
      <c r="H12" s="27">
        <v>9</v>
      </c>
      <c r="I12" s="27">
        <v>290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207</v>
      </c>
      <c r="S12" s="27">
        <v>376</v>
      </c>
      <c r="T12" s="27">
        <v>775</v>
      </c>
      <c r="U12" s="27">
        <v>152</v>
      </c>
      <c r="V12" s="27">
        <v>60</v>
      </c>
      <c r="W12" s="27">
        <v>29</v>
      </c>
      <c r="X12" s="27">
        <v>3</v>
      </c>
      <c r="Y12" s="27">
        <v>4</v>
      </c>
      <c r="Z12" s="27">
        <v>234</v>
      </c>
      <c r="AA12" s="27">
        <v>200</v>
      </c>
      <c r="AB12" s="27">
        <v>231</v>
      </c>
      <c r="AC12" s="27">
        <v>230</v>
      </c>
      <c r="AD12" s="27">
        <v>0</v>
      </c>
      <c r="AE12" s="27">
        <v>0</v>
      </c>
      <c r="AF12" s="27">
        <v>0</v>
      </c>
      <c r="AG12" s="27">
        <v>0</v>
      </c>
      <c r="AH12" s="27">
        <v>0</v>
      </c>
      <c r="AI12" s="27">
        <v>0</v>
      </c>
      <c r="AJ12" s="27">
        <v>0</v>
      </c>
      <c r="AK12" s="27">
        <v>0</v>
      </c>
      <c r="AL12" s="27">
        <v>0</v>
      </c>
      <c r="AM12" s="27">
        <v>0</v>
      </c>
      <c r="AN12" s="28">
        <f>(F12+G12+H12+I12+J12+K12+L12+M12+N12+O12+P12+Q12)/C12*100</f>
        <v>49.13565182021558</v>
      </c>
      <c r="AO12" s="28">
        <f>(F12+G12+H12+I12+L12+M12+N12+O12+P12+Q12)/C12*100</f>
        <v>49.13565182021558</v>
      </c>
      <c r="AP12" s="29">
        <f>(Z12+AA12+AF12+AG12+AH12+AI12+AJ12+AK12+AL12+AM12)/C12*100</f>
        <v>8.82652023591621</v>
      </c>
    </row>
    <row r="13" spans="1:42" ht="13.5" customHeight="1">
      <c r="A13" s="16" t="s">
        <v>34</v>
      </c>
      <c r="B13" s="17"/>
      <c r="C13" s="27">
        <f>D13+E13</f>
        <v>2140</v>
      </c>
      <c r="D13" s="33">
        <f t="shared" si="2"/>
        <v>1045</v>
      </c>
      <c r="E13" s="33">
        <f t="shared" si="2"/>
        <v>1095</v>
      </c>
      <c r="F13" s="27">
        <v>394</v>
      </c>
      <c r="G13" s="27">
        <v>355</v>
      </c>
      <c r="H13" s="27">
        <v>4</v>
      </c>
      <c r="I13" s="27">
        <v>101</v>
      </c>
      <c r="J13" s="27">
        <v>1</v>
      </c>
      <c r="K13" s="27">
        <v>1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169</v>
      </c>
      <c r="S13" s="27">
        <v>216</v>
      </c>
      <c r="T13" s="27">
        <v>272</v>
      </c>
      <c r="U13" s="27">
        <v>98</v>
      </c>
      <c r="V13" s="27">
        <v>1</v>
      </c>
      <c r="W13" s="27">
        <v>28</v>
      </c>
      <c r="X13" s="27">
        <v>7</v>
      </c>
      <c r="Y13" s="27">
        <v>5</v>
      </c>
      <c r="Z13" s="27">
        <v>136</v>
      </c>
      <c r="AA13" s="27">
        <v>147</v>
      </c>
      <c r="AB13" s="27">
        <v>61</v>
      </c>
      <c r="AC13" s="27">
        <v>144</v>
      </c>
      <c r="AD13" s="27">
        <v>0</v>
      </c>
      <c r="AE13" s="27">
        <v>0</v>
      </c>
      <c r="AF13" s="27">
        <v>1</v>
      </c>
      <c r="AG13" s="27">
        <v>0</v>
      </c>
      <c r="AH13" s="27">
        <v>0</v>
      </c>
      <c r="AI13" s="27">
        <v>0</v>
      </c>
      <c r="AJ13" s="27">
        <v>0</v>
      </c>
      <c r="AK13" s="27">
        <v>17</v>
      </c>
      <c r="AL13" s="27">
        <v>0</v>
      </c>
      <c r="AM13" s="27">
        <v>0</v>
      </c>
      <c r="AN13" s="28">
        <f>(F13+G13+H13+I13+J13+K13+L13+M13+N13+O13+P13+Q13)/C13*100</f>
        <v>40</v>
      </c>
      <c r="AO13" s="28">
        <f>(F13+G13+H13+I13+L13+M13+N13+O13+P13+Q13)/C13*100</f>
        <v>39.90654205607477</v>
      </c>
      <c r="AP13" s="29">
        <f>(Z13+AA13+AF13+AG13+AH13+AI13+AJ13+AK13+AL13+AM13)/C13*100</f>
        <v>14.065420560747663</v>
      </c>
    </row>
    <row r="14" spans="1:42" ht="13.5" customHeight="1">
      <c r="A14" s="16" t="s">
        <v>35</v>
      </c>
      <c r="B14" s="17"/>
      <c r="C14" s="27">
        <f>D14+E14</f>
        <v>2170</v>
      </c>
      <c r="D14" s="33">
        <f t="shared" si="2"/>
        <v>1130</v>
      </c>
      <c r="E14" s="33">
        <f t="shared" si="2"/>
        <v>1040</v>
      </c>
      <c r="F14" s="27">
        <v>459</v>
      </c>
      <c r="G14" s="27">
        <v>226</v>
      </c>
      <c r="H14" s="27">
        <v>12</v>
      </c>
      <c r="I14" s="27">
        <v>170</v>
      </c>
      <c r="J14" s="27">
        <v>1</v>
      </c>
      <c r="K14" s="27">
        <v>1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189</v>
      </c>
      <c r="S14" s="27">
        <v>310</v>
      </c>
      <c r="T14" s="27">
        <v>75</v>
      </c>
      <c r="U14" s="27">
        <v>19</v>
      </c>
      <c r="V14" s="27">
        <v>9</v>
      </c>
      <c r="W14" s="27">
        <v>11</v>
      </c>
      <c r="X14" s="27">
        <v>6</v>
      </c>
      <c r="Y14" s="27">
        <v>0</v>
      </c>
      <c r="Z14" s="27">
        <v>213</v>
      </c>
      <c r="AA14" s="27">
        <v>116</v>
      </c>
      <c r="AB14" s="27">
        <v>166</v>
      </c>
      <c r="AC14" s="27">
        <v>187</v>
      </c>
      <c r="AD14" s="27">
        <v>0</v>
      </c>
      <c r="AE14" s="27">
        <v>0</v>
      </c>
      <c r="AF14" s="27">
        <v>0</v>
      </c>
      <c r="AG14" s="27">
        <v>0</v>
      </c>
      <c r="AH14" s="27">
        <v>0</v>
      </c>
      <c r="AI14" s="27">
        <v>0</v>
      </c>
      <c r="AJ14" s="27">
        <v>0</v>
      </c>
      <c r="AK14" s="27">
        <v>1</v>
      </c>
      <c r="AL14" s="27">
        <v>0</v>
      </c>
      <c r="AM14" s="27">
        <v>0</v>
      </c>
      <c r="AN14" s="28">
        <f>(F14+G14+H14+I14+J14+K14+L14+M14+N14+O14+P14+Q14)/C14*100</f>
        <v>40.046082949308754</v>
      </c>
      <c r="AO14" s="28">
        <f>(F14+G14+H14+I14+L14+M14+N14+O14+P14+Q14)/C14*100</f>
        <v>39.953917050691246</v>
      </c>
      <c r="AP14" s="29">
        <f>(Z14+AA14+AF14+AG14+AH14+AI14+AJ14+AK14+AL14+AM14)/C14*100</f>
        <v>15.207373271889402</v>
      </c>
    </row>
    <row r="15" spans="1:42" ht="13.5" customHeight="1">
      <c r="A15" s="16" t="s">
        <v>36</v>
      </c>
      <c r="B15" s="17"/>
      <c r="C15" s="27">
        <f aca="true" t="shared" si="3" ref="C15:C54">D15+E15</f>
        <v>604</v>
      </c>
      <c r="D15" s="33">
        <f aca="true" t="shared" si="4" ref="D15:D54">F15+H15+J15+L15+N15+P15+R15+T15+V15+X15+Z15+AB15+AD15</f>
        <v>293</v>
      </c>
      <c r="E15" s="33">
        <f aca="true" t="shared" si="5" ref="E15:E54">G15+I15+K15+M15+O15+Q15+S15+U15+W15+Y15+AA15+AC15+AE15</f>
        <v>311</v>
      </c>
      <c r="F15" s="27">
        <v>72</v>
      </c>
      <c r="G15" s="27">
        <v>50</v>
      </c>
      <c r="H15" s="27">
        <v>6</v>
      </c>
      <c r="I15" s="27">
        <v>41</v>
      </c>
      <c r="J15" s="27">
        <v>0</v>
      </c>
      <c r="K15" s="27">
        <v>0</v>
      </c>
      <c r="L15" s="27">
        <v>0</v>
      </c>
      <c r="M15" s="27">
        <v>0</v>
      </c>
      <c r="N15" s="27">
        <v>1</v>
      </c>
      <c r="O15" s="27">
        <v>0</v>
      </c>
      <c r="P15" s="27">
        <v>0</v>
      </c>
      <c r="Q15" s="27">
        <v>0</v>
      </c>
      <c r="R15" s="27">
        <v>80</v>
      </c>
      <c r="S15" s="27">
        <v>110</v>
      </c>
      <c r="T15" s="27">
        <v>0</v>
      </c>
      <c r="U15" s="27">
        <v>0</v>
      </c>
      <c r="V15" s="27">
        <v>5</v>
      </c>
      <c r="W15" s="27">
        <v>8</v>
      </c>
      <c r="X15" s="27">
        <v>2</v>
      </c>
      <c r="Y15" s="27">
        <v>0</v>
      </c>
      <c r="Z15" s="27">
        <v>124</v>
      </c>
      <c r="AA15" s="27">
        <v>52</v>
      </c>
      <c r="AB15" s="27">
        <v>3</v>
      </c>
      <c r="AC15" s="27">
        <v>50</v>
      </c>
      <c r="AD15" s="27">
        <v>0</v>
      </c>
      <c r="AE15" s="27">
        <v>0</v>
      </c>
      <c r="AF15" s="27">
        <v>0</v>
      </c>
      <c r="AG15" s="27">
        <v>0</v>
      </c>
      <c r="AH15" s="27">
        <v>0</v>
      </c>
      <c r="AI15" s="27">
        <v>0</v>
      </c>
      <c r="AJ15" s="27">
        <v>0</v>
      </c>
      <c r="AK15" s="27">
        <v>0</v>
      </c>
      <c r="AL15" s="27">
        <v>0</v>
      </c>
      <c r="AM15" s="27">
        <v>0</v>
      </c>
      <c r="AN15" s="28">
        <f aca="true" t="shared" si="6" ref="AN15:AN54">(F15+G15+H15+I15+J15+K15+L15+M15+N15+O15+P15+Q15)/C15*100</f>
        <v>28.14569536423841</v>
      </c>
      <c r="AO15" s="28">
        <f t="shared" si="1"/>
        <v>28.14569536423841</v>
      </c>
      <c r="AP15" s="29">
        <f aca="true" t="shared" si="7" ref="AP15:AP54">(Z15+AA15+AF15+AG15+AH15+AI15+AJ15+AK15+AL15+AM15)/C15*100</f>
        <v>29.13907284768212</v>
      </c>
    </row>
    <row r="16" spans="1:42" ht="24" customHeight="1">
      <c r="A16" s="16" t="s">
        <v>37</v>
      </c>
      <c r="B16" s="17"/>
      <c r="C16" s="27">
        <f t="shared" si="3"/>
        <v>717</v>
      </c>
      <c r="D16" s="33">
        <f t="shared" si="4"/>
        <v>384</v>
      </c>
      <c r="E16" s="33">
        <f t="shared" si="5"/>
        <v>333</v>
      </c>
      <c r="F16" s="27">
        <v>87</v>
      </c>
      <c r="G16" s="27">
        <v>48</v>
      </c>
      <c r="H16" s="27">
        <v>3</v>
      </c>
      <c r="I16" s="27">
        <v>44</v>
      </c>
      <c r="J16" s="27">
        <v>0</v>
      </c>
      <c r="K16" s="27">
        <v>0</v>
      </c>
      <c r="L16" s="27">
        <v>0</v>
      </c>
      <c r="M16" s="27">
        <v>1</v>
      </c>
      <c r="N16" s="27">
        <v>2</v>
      </c>
      <c r="O16" s="27">
        <v>0</v>
      </c>
      <c r="P16" s="27">
        <v>0</v>
      </c>
      <c r="Q16" s="27">
        <v>0</v>
      </c>
      <c r="R16" s="27">
        <v>100</v>
      </c>
      <c r="S16" s="27">
        <v>123</v>
      </c>
      <c r="T16" s="27">
        <v>14</v>
      </c>
      <c r="U16" s="27">
        <v>6</v>
      </c>
      <c r="V16" s="27">
        <v>1</v>
      </c>
      <c r="W16" s="27">
        <v>3</v>
      </c>
      <c r="X16" s="27">
        <v>7</v>
      </c>
      <c r="Y16" s="27">
        <v>2</v>
      </c>
      <c r="Z16" s="27">
        <v>125</v>
      </c>
      <c r="AA16" s="27">
        <v>62</v>
      </c>
      <c r="AB16" s="27">
        <v>45</v>
      </c>
      <c r="AC16" s="27">
        <v>44</v>
      </c>
      <c r="AD16" s="27">
        <v>0</v>
      </c>
      <c r="AE16" s="27">
        <v>0</v>
      </c>
      <c r="AF16" s="27">
        <v>0</v>
      </c>
      <c r="AG16" s="27">
        <v>0</v>
      </c>
      <c r="AH16" s="27">
        <v>0</v>
      </c>
      <c r="AI16" s="27">
        <v>0</v>
      </c>
      <c r="AJ16" s="27">
        <v>0</v>
      </c>
      <c r="AK16" s="27">
        <v>0</v>
      </c>
      <c r="AL16" s="27">
        <v>0</v>
      </c>
      <c r="AM16" s="27">
        <v>0</v>
      </c>
      <c r="AN16" s="28">
        <f t="shared" si="6"/>
        <v>25.80195258019526</v>
      </c>
      <c r="AO16" s="28">
        <f t="shared" si="1"/>
        <v>25.80195258019526</v>
      </c>
      <c r="AP16" s="29">
        <f t="shared" si="7"/>
        <v>26.08089260808926</v>
      </c>
    </row>
    <row r="17" spans="1:42" ht="13.5" customHeight="1">
      <c r="A17" s="16" t="s">
        <v>38</v>
      </c>
      <c r="B17" s="17"/>
      <c r="C17" s="27">
        <f t="shared" si="3"/>
        <v>1952</v>
      </c>
      <c r="D17" s="33">
        <f t="shared" si="4"/>
        <v>922</v>
      </c>
      <c r="E17" s="33">
        <f t="shared" si="5"/>
        <v>1030</v>
      </c>
      <c r="F17" s="27">
        <v>353</v>
      </c>
      <c r="G17" s="27">
        <v>364</v>
      </c>
      <c r="H17" s="27">
        <v>8</v>
      </c>
      <c r="I17" s="27">
        <v>115</v>
      </c>
      <c r="J17" s="27">
        <v>1</v>
      </c>
      <c r="K17" s="27">
        <v>1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183</v>
      </c>
      <c r="S17" s="27">
        <v>244</v>
      </c>
      <c r="T17" s="27">
        <v>157</v>
      </c>
      <c r="U17" s="27">
        <v>70</v>
      </c>
      <c r="V17" s="27">
        <v>49</v>
      </c>
      <c r="W17" s="27">
        <v>21</v>
      </c>
      <c r="X17" s="27">
        <v>4</v>
      </c>
      <c r="Y17" s="27">
        <v>0</v>
      </c>
      <c r="Z17" s="27">
        <v>90</v>
      </c>
      <c r="AA17" s="27">
        <v>99</v>
      </c>
      <c r="AB17" s="27">
        <v>77</v>
      </c>
      <c r="AC17" s="27">
        <v>116</v>
      </c>
      <c r="AD17" s="27">
        <v>0</v>
      </c>
      <c r="AE17" s="27">
        <v>0</v>
      </c>
      <c r="AF17" s="27">
        <v>0</v>
      </c>
      <c r="AG17" s="27">
        <v>0</v>
      </c>
      <c r="AH17" s="27">
        <v>0</v>
      </c>
      <c r="AI17" s="27">
        <v>0</v>
      </c>
      <c r="AJ17" s="27">
        <v>0</v>
      </c>
      <c r="AK17" s="27">
        <v>0</v>
      </c>
      <c r="AL17" s="27">
        <v>0</v>
      </c>
      <c r="AM17" s="27">
        <v>0</v>
      </c>
      <c r="AN17" s="28">
        <f t="shared" si="6"/>
        <v>43.135245901639344</v>
      </c>
      <c r="AO17" s="28">
        <f t="shared" si="1"/>
        <v>43.0327868852459</v>
      </c>
      <c r="AP17" s="29">
        <f t="shared" si="7"/>
        <v>9.682377049180328</v>
      </c>
    </row>
    <row r="18" spans="1:42" ht="14.25" customHeight="1">
      <c r="A18" s="16" t="s">
        <v>39</v>
      </c>
      <c r="B18" s="17"/>
      <c r="C18" s="27">
        <f t="shared" si="3"/>
        <v>1165</v>
      </c>
      <c r="D18" s="33">
        <f t="shared" si="4"/>
        <v>644</v>
      </c>
      <c r="E18" s="33">
        <f t="shared" si="5"/>
        <v>521</v>
      </c>
      <c r="F18" s="27">
        <v>240</v>
      </c>
      <c r="G18" s="27">
        <v>158</v>
      </c>
      <c r="H18" s="27">
        <v>3</v>
      </c>
      <c r="I18" s="27">
        <v>61</v>
      </c>
      <c r="J18" s="27">
        <v>2</v>
      </c>
      <c r="K18" s="27">
        <v>2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124</v>
      </c>
      <c r="S18" s="27">
        <v>132</v>
      </c>
      <c r="T18" s="27">
        <v>84</v>
      </c>
      <c r="U18" s="27">
        <v>26</v>
      </c>
      <c r="V18" s="27">
        <v>2</v>
      </c>
      <c r="W18" s="27">
        <v>1</v>
      </c>
      <c r="X18" s="27">
        <v>1</v>
      </c>
      <c r="Y18" s="27">
        <v>0</v>
      </c>
      <c r="Z18" s="27">
        <v>46</v>
      </c>
      <c r="AA18" s="27">
        <v>27</v>
      </c>
      <c r="AB18" s="27">
        <v>142</v>
      </c>
      <c r="AC18" s="27">
        <v>114</v>
      </c>
      <c r="AD18" s="27">
        <v>0</v>
      </c>
      <c r="AE18" s="27">
        <v>0</v>
      </c>
      <c r="AF18" s="27">
        <v>0</v>
      </c>
      <c r="AG18" s="27">
        <v>0</v>
      </c>
      <c r="AH18" s="27">
        <v>0</v>
      </c>
      <c r="AI18" s="27">
        <v>0</v>
      </c>
      <c r="AJ18" s="27">
        <v>0</v>
      </c>
      <c r="AK18" s="27">
        <v>0</v>
      </c>
      <c r="AL18" s="27">
        <v>0</v>
      </c>
      <c r="AM18" s="27">
        <v>0</v>
      </c>
      <c r="AN18" s="28">
        <f t="shared" si="6"/>
        <v>40</v>
      </c>
      <c r="AO18" s="28">
        <f t="shared" si="1"/>
        <v>39.65665236051502</v>
      </c>
      <c r="AP18" s="29">
        <f t="shared" si="7"/>
        <v>6.266094420600858</v>
      </c>
    </row>
    <row r="19" spans="1:42" ht="13.5" customHeight="1">
      <c r="A19" s="16" t="s">
        <v>40</v>
      </c>
      <c r="B19" s="17"/>
      <c r="C19" s="27">
        <f t="shared" si="3"/>
        <v>940</v>
      </c>
      <c r="D19" s="33">
        <f t="shared" si="4"/>
        <v>628</v>
      </c>
      <c r="E19" s="33">
        <f t="shared" si="5"/>
        <v>312</v>
      </c>
      <c r="F19" s="27">
        <v>345</v>
      </c>
      <c r="G19" s="27">
        <v>158</v>
      </c>
      <c r="H19" s="27">
        <v>37</v>
      </c>
      <c r="I19" s="27">
        <v>47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94</v>
      </c>
      <c r="S19" s="27">
        <v>49</v>
      </c>
      <c r="T19" s="27">
        <v>90</v>
      </c>
      <c r="U19" s="27">
        <v>35</v>
      </c>
      <c r="V19" s="27">
        <v>1</v>
      </c>
      <c r="W19" s="27">
        <v>1</v>
      </c>
      <c r="X19" s="27">
        <v>0</v>
      </c>
      <c r="Y19" s="27">
        <v>0</v>
      </c>
      <c r="Z19" s="27">
        <v>60</v>
      </c>
      <c r="AA19" s="27">
        <v>19</v>
      </c>
      <c r="AB19" s="27">
        <v>1</v>
      </c>
      <c r="AC19" s="27">
        <v>3</v>
      </c>
      <c r="AD19" s="27">
        <v>0</v>
      </c>
      <c r="AE19" s="27">
        <v>0</v>
      </c>
      <c r="AF19" s="27">
        <v>0</v>
      </c>
      <c r="AG19" s="27">
        <v>0</v>
      </c>
      <c r="AH19" s="27">
        <v>0</v>
      </c>
      <c r="AI19" s="27">
        <v>0</v>
      </c>
      <c r="AJ19" s="27">
        <v>0</v>
      </c>
      <c r="AK19" s="27">
        <v>0</v>
      </c>
      <c r="AL19" s="27">
        <v>0</v>
      </c>
      <c r="AM19" s="27">
        <v>0</v>
      </c>
      <c r="AN19" s="28">
        <f t="shared" si="6"/>
        <v>62.4468085106383</v>
      </c>
      <c r="AO19" s="28">
        <f t="shared" si="1"/>
        <v>62.4468085106383</v>
      </c>
      <c r="AP19" s="29">
        <f t="shared" si="7"/>
        <v>8.404255319148936</v>
      </c>
    </row>
    <row r="20" spans="1:42" ht="13.5" customHeight="1">
      <c r="A20" s="16" t="s">
        <v>41</v>
      </c>
      <c r="B20" s="17"/>
      <c r="C20" s="27">
        <f t="shared" si="3"/>
        <v>1657</v>
      </c>
      <c r="D20" s="33">
        <f t="shared" si="4"/>
        <v>1044</v>
      </c>
      <c r="E20" s="33">
        <f t="shared" si="5"/>
        <v>613</v>
      </c>
      <c r="F20" s="27">
        <v>644</v>
      </c>
      <c r="G20" s="27">
        <v>196</v>
      </c>
      <c r="H20" s="27">
        <v>8</v>
      </c>
      <c r="I20" s="27">
        <v>71</v>
      </c>
      <c r="J20" s="27">
        <v>0</v>
      </c>
      <c r="K20" s="27">
        <v>0</v>
      </c>
      <c r="L20" s="27">
        <v>0</v>
      </c>
      <c r="M20" s="27">
        <v>0</v>
      </c>
      <c r="N20" s="27">
        <v>5</v>
      </c>
      <c r="O20" s="27">
        <v>0</v>
      </c>
      <c r="P20" s="27">
        <v>0</v>
      </c>
      <c r="Q20" s="27">
        <v>0</v>
      </c>
      <c r="R20" s="27">
        <v>166</v>
      </c>
      <c r="S20" s="27">
        <v>202</v>
      </c>
      <c r="T20" s="27">
        <v>36</v>
      </c>
      <c r="U20" s="27">
        <v>6</v>
      </c>
      <c r="V20" s="27">
        <v>5</v>
      </c>
      <c r="W20" s="27">
        <v>4</v>
      </c>
      <c r="X20" s="27">
        <v>3</v>
      </c>
      <c r="Y20" s="27">
        <v>0</v>
      </c>
      <c r="Z20" s="27">
        <v>59</v>
      </c>
      <c r="AA20" s="27">
        <v>49</v>
      </c>
      <c r="AB20" s="27">
        <v>118</v>
      </c>
      <c r="AC20" s="27">
        <v>85</v>
      </c>
      <c r="AD20" s="27">
        <v>0</v>
      </c>
      <c r="AE20" s="27">
        <v>0</v>
      </c>
      <c r="AF20" s="27">
        <v>0</v>
      </c>
      <c r="AG20" s="27">
        <v>0</v>
      </c>
      <c r="AH20" s="27">
        <v>1</v>
      </c>
      <c r="AI20" s="27">
        <v>0</v>
      </c>
      <c r="AJ20" s="27">
        <v>0</v>
      </c>
      <c r="AK20" s="27">
        <v>4</v>
      </c>
      <c r="AL20" s="27">
        <v>0</v>
      </c>
      <c r="AM20" s="27">
        <v>0</v>
      </c>
      <c r="AN20" s="28">
        <f t="shared" si="6"/>
        <v>55.763427881713945</v>
      </c>
      <c r="AO20" s="28">
        <f t="shared" si="1"/>
        <v>55.763427881713945</v>
      </c>
      <c r="AP20" s="29">
        <f t="shared" si="7"/>
        <v>6.819553409776705</v>
      </c>
    </row>
    <row r="21" spans="1:42" ht="24" customHeight="1">
      <c r="A21" s="16" t="s">
        <v>42</v>
      </c>
      <c r="B21" s="17"/>
      <c r="C21" s="27">
        <f t="shared" si="3"/>
        <v>1255</v>
      </c>
      <c r="D21" s="33">
        <f t="shared" si="4"/>
        <v>735</v>
      </c>
      <c r="E21" s="33">
        <f t="shared" si="5"/>
        <v>520</v>
      </c>
      <c r="F21" s="27">
        <v>392</v>
      </c>
      <c r="G21" s="27">
        <v>252</v>
      </c>
      <c r="H21" s="27">
        <v>2</v>
      </c>
      <c r="I21" s="27">
        <v>73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44</v>
      </c>
      <c r="S21" s="27">
        <v>110</v>
      </c>
      <c r="T21" s="27">
        <v>172</v>
      </c>
      <c r="U21" s="27">
        <v>47</v>
      </c>
      <c r="V21" s="27">
        <v>34</v>
      </c>
      <c r="W21" s="27">
        <v>8</v>
      </c>
      <c r="X21" s="27">
        <v>2</v>
      </c>
      <c r="Y21" s="27">
        <v>1</v>
      </c>
      <c r="Z21" s="27">
        <v>11</v>
      </c>
      <c r="AA21" s="27">
        <v>2</v>
      </c>
      <c r="AB21" s="27">
        <v>78</v>
      </c>
      <c r="AC21" s="27">
        <v>27</v>
      </c>
      <c r="AD21" s="27">
        <v>0</v>
      </c>
      <c r="AE21" s="27">
        <v>0</v>
      </c>
      <c r="AF21" s="27">
        <v>0</v>
      </c>
      <c r="AG21" s="27">
        <v>0</v>
      </c>
      <c r="AH21" s="27">
        <v>0</v>
      </c>
      <c r="AI21" s="27">
        <v>0</v>
      </c>
      <c r="AJ21" s="27">
        <v>0</v>
      </c>
      <c r="AK21" s="27">
        <v>0</v>
      </c>
      <c r="AL21" s="27">
        <v>0</v>
      </c>
      <c r="AM21" s="27">
        <v>0</v>
      </c>
      <c r="AN21" s="28">
        <f t="shared" si="6"/>
        <v>57.29083665338646</v>
      </c>
      <c r="AO21" s="28">
        <f t="shared" si="1"/>
        <v>57.29083665338646</v>
      </c>
      <c r="AP21" s="29">
        <f t="shared" si="7"/>
        <v>1.0358565737051793</v>
      </c>
    </row>
    <row r="22" spans="1:42" ht="13.5" customHeight="1">
      <c r="A22" s="16" t="s">
        <v>43</v>
      </c>
      <c r="B22" s="17"/>
      <c r="C22" s="27">
        <f t="shared" si="3"/>
        <v>1355</v>
      </c>
      <c r="D22" s="33">
        <f t="shared" si="4"/>
        <v>687</v>
      </c>
      <c r="E22" s="33">
        <f t="shared" si="5"/>
        <v>668</v>
      </c>
      <c r="F22" s="27">
        <v>296</v>
      </c>
      <c r="G22" s="27">
        <v>224</v>
      </c>
      <c r="H22" s="27">
        <v>1</v>
      </c>
      <c r="I22" s="27">
        <v>81</v>
      </c>
      <c r="J22" s="27">
        <v>0</v>
      </c>
      <c r="K22" s="27">
        <v>0</v>
      </c>
      <c r="L22" s="27">
        <v>0</v>
      </c>
      <c r="M22" s="27">
        <v>1</v>
      </c>
      <c r="N22" s="27">
        <v>0</v>
      </c>
      <c r="O22" s="27">
        <v>0</v>
      </c>
      <c r="P22" s="27">
        <v>0</v>
      </c>
      <c r="Q22" s="27">
        <v>0</v>
      </c>
      <c r="R22" s="27">
        <v>81</v>
      </c>
      <c r="S22" s="27">
        <v>139</v>
      </c>
      <c r="T22" s="27">
        <v>155</v>
      </c>
      <c r="U22" s="27">
        <v>33</v>
      </c>
      <c r="V22" s="27">
        <v>0</v>
      </c>
      <c r="W22" s="27">
        <v>0</v>
      </c>
      <c r="X22" s="27">
        <v>6</v>
      </c>
      <c r="Y22" s="27">
        <v>0</v>
      </c>
      <c r="Z22" s="27">
        <v>75</v>
      </c>
      <c r="AA22" s="27">
        <v>95</v>
      </c>
      <c r="AB22" s="27">
        <v>73</v>
      </c>
      <c r="AC22" s="27">
        <v>95</v>
      </c>
      <c r="AD22" s="27">
        <v>0</v>
      </c>
      <c r="AE22" s="27">
        <v>0</v>
      </c>
      <c r="AF22" s="27">
        <v>0</v>
      </c>
      <c r="AG22" s="27">
        <v>0</v>
      </c>
      <c r="AH22" s="27">
        <v>0</v>
      </c>
      <c r="AI22" s="27">
        <v>0</v>
      </c>
      <c r="AJ22" s="27">
        <v>0</v>
      </c>
      <c r="AK22" s="27">
        <v>0</v>
      </c>
      <c r="AL22" s="27">
        <v>0</v>
      </c>
      <c r="AM22" s="27">
        <v>0</v>
      </c>
      <c r="AN22" s="28">
        <f t="shared" si="6"/>
        <v>44.50184501845019</v>
      </c>
      <c r="AO22" s="28">
        <f t="shared" si="1"/>
        <v>44.50184501845019</v>
      </c>
      <c r="AP22" s="29">
        <f t="shared" si="7"/>
        <v>12.546125461254611</v>
      </c>
    </row>
    <row r="23" spans="1:42" ht="13.5" customHeight="1">
      <c r="A23" s="16" t="s">
        <v>44</v>
      </c>
      <c r="B23" s="17"/>
      <c r="C23" s="27">
        <f t="shared" si="3"/>
        <v>1997</v>
      </c>
      <c r="D23" s="33">
        <f t="shared" si="4"/>
        <v>1234</v>
      </c>
      <c r="E23" s="33">
        <f t="shared" si="5"/>
        <v>763</v>
      </c>
      <c r="F23" s="27">
        <v>631</v>
      </c>
      <c r="G23" s="27">
        <v>449</v>
      </c>
      <c r="H23" s="27">
        <v>2</v>
      </c>
      <c r="I23" s="27">
        <v>93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68</v>
      </c>
      <c r="S23" s="27">
        <v>91</v>
      </c>
      <c r="T23" s="27">
        <v>373</v>
      </c>
      <c r="U23" s="27">
        <v>58</v>
      </c>
      <c r="V23" s="27">
        <v>9</v>
      </c>
      <c r="W23" s="27">
        <v>26</v>
      </c>
      <c r="X23" s="27">
        <v>0</v>
      </c>
      <c r="Y23" s="27">
        <v>0</v>
      </c>
      <c r="Z23" s="27">
        <v>118</v>
      </c>
      <c r="AA23" s="27">
        <v>11</v>
      </c>
      <c r="AB23" s="27">
        <v>33</v>
      </c>
      <c r="AC23" s="27">
        <v>35</v>
      </c>
      <c r="AD23" s="27">
        <v>0</v>
      </c>
      <c r="AE23" s="27">
        <v>0</v>
      </c>
      <c r="AF23" s="27">
        <v>0</v>
      </c>
      <c r="AG23" s="27">
        <v>0</v>
      </c>
      <c r="AH23" s="27">
        <v>0</v>
      </c>
      <c r="AI23" s="27">
        <v>0</v>
      </c>
      <c r="AJ23" s="27">
        <v>0</v>
      </c>
      <c r="AK23" s="27">
        <v>0</v>
      </c>
      <c r="AL23" s="27">
        <v>0</v>
      </c>
      <c r="AM23" s="27">
        <v>0</v>
      </c>
      <c r="AN23" s="28">
        <f t="shared" si="6"/>
        <v>58.83825738607912</v>
      </c>
      <c r="AO23" s="28">
        <f t="shared" si="1"/>
        <v>58.83825738607912</v>
      </c>
      <c r="AP23" s="29">
        <f t="shared" si="7"/>
        <v>6.459689534301452</v>
      </c>
    </row>
    <row r="24" spans="1:42" ht="13.5" customHeight="1">
      <c r="A24" s="16" t="s">
        <v>45</v>
      </c>
      <c r="B24" s="17"/>
      <c r="C24" s="27">
        <f t="shared" si="3"/>
        <v>1860</v>
      </c>
      <c r="D24" s="33">
        <f t="shared" si="4"/>
        <v>839</v>
      </c>
      <c r="E24" s="33">
        <f t="shared" si="5"/>
        <v>1021</v>
      </c>
      <c r="F24" s="27">
        <v>308</v>
      </c>
      <c r="G24" s="27">
        <v>256</v>
      </c>
      <c r="H24" s="27">
        <v>3</v>
      </c>
      <c r="I24" s="27">
        <v>260</v>
      </c>
      <c r="J24" s="27">
        <v>0</v>
      </c>
      <c r="K24" s="27">
        <v>0</v>
      </c>
      <c r="L24" s="27">
        <v>0</v>
      </c>
      <c r="M24" s="27">
        <v>0</v>
      </c>
      <c r="N24" s="27">
        <v>0</v>
      </c>
      <c r="O24" s="27">
        <v>0</v>
      </c>
      <c r="P24" s="27">
        <v>0</v>
      </c>
      <c r="Q24" s="27">
        <v>0</v>
      </c>
      <c r="R24" s="27">
        <v>132</v>
      </c>
      <c r="S24" s="27">
        <v>211</v>
      </c>
      <c r="T24" s="27">
        <v>131</v>
      </c>
      <c r="U24" s="27">
        <v>42</v>
      </c>
      <c r="V24" s="27">
        <v>3</v>
      </c>
      <c r="W24" s="27">
        <v>14</v>
      </c>
      <c r="X24" s="27">
        <v>1</v>
      </c>
      <c r="Y24" s="27">
        <v>2</v>
      </c>
      <c r="Z24" s="27">
        <v>173</v>
      </c>
      <c r="AA24" s="27">
        <v>121</v>
      </c>
      <c r="AB24" s="27">
        <v>88</v>
      </c>
      <c r="AC24" s="27">
        <v>115</v>
      </c>
      <c r="AD24" s="27">
        <v>0</v>
      </c>
      <c r="AE24" s="27">
        <v>0</v>
      </c>
      <c r="AF24" s="27">
        <v>0</v>
      </c>
      <c r="AG24" s="27">
        <v>0</v>
      </c>
      <c r="AH24" s="27">
        <v>0</v>
      </c>
      <c r="AI24" s="27">
        <v>0</v>
      </c>
      <c r="AJ24" s="27">
        <v>0</v>
      </c>
      <c r="AK24" s="27">
        <v>3</v>
      </c>
      <c r="AL24" s="27">
        <v>0</v>
      </c>
      <c r="AM24" s="27">
        <v>0</v>
      </c>
      <c r="AN24" s="28">
        <f t="shared" si="6"/>
        <v>44.46236559139785</v>
      </c>
      <c r="AO24" s="28">
        <f t="shared" si="1"/>
        <v>44.46236559139785</v>
      </c>
      <c r="AP24" s="29">
        <f t="shared" si="7"/>
        <v>15.96774193548387</v>
      </c>
    </row>
    <row r="25" spans="1:42" ht="13.5" customHeight="1">
      <c r="A25" s="16" t="s">
        <v>46</v>
      </c>
      <c r="B25" s="17"/>
      <c r="C25" s="27">
        <f t="shared" si="3"/>
        <v>765</v>
      </c>
      <c r="D25" s="33">
        <f t="shared" si="4"/>
        <v>329</v>
      </c>
      <c r="E25" s="33">
        <f t="shared" si="5"/>
        <v>436</v>
      </c>
      <c r="F25" s="27">
        <v>109</v>
      </c>
      <c r="G25" s="27">
        <v>69</v>
      </c>
      <c r="H25" s="27">
        <v>6</v>
      </c>
      <c r="I25" s="27">
        <v>48</v>
      </c>
      <c r="J25" s="27">
        <v>0</v>
      </c>
      <c r="K25" s="27">
        <v>1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7">
        <v>71</v>
      </c>
      <c r="S25" s="27">
        <v>108</v>
      </c>
      <c r="T25" s="27">
        <v>40</v>
      </c>
      <c r="U25" s="27">
        <v>6</v>
      </c>
      <c r="V25" s="27">
        <v>3</v>
      </c>
      <c r="W25" s="27">
        <v>2</v>
      </c>
      <c r="X25" s="27">
        <v>5</v>
      </c>
      <c r="Y25" s="27">
        <v>0</v>
      </c>
      <c r="Z25" s="27">
        <v>46</v>
      </c>
      <c r="AA25" s="27">
        <v>123</v>
      </c>
      <c r="AB25" s="27">
        <v>49</v>
      </c>
      <c r="AC25" s="27">
        <v>79</v>
      </c>
      <c r="AD25" s="27">
        <v>0</v>
      </c>
      <c r="AE25" s="27">
        <v>0</v>
      </c>
      <c r="AF25" s="27">
        <v>0</v>
      </c>
      <c r="AG25" s="27">
        <v>0</v>
      </c>
      <c r="AH25" s="27">
        <v>0</v>
      </c>
      <c r="AI25" s="27">
        <v>0</v>
      </c>
      <c r="AJ25" s="27">
        <v>0</v>
      </c>
      <c r="AK25" s="27">
        <v>2</v>
      </c>
      <c r="AL25" s="27">
        <v>0</v>
      </c>
      <c r="AM25" s="27">
        <v>0</v>
      </c>
      <c r="AN25" s="28">
        <f t="shared" si="6"/>
        <v>30.45751633986928</v>
      </c>
      <c r="AO25" s="28">
        <f t="shared" si="1"/>
        <v>30.326797385620914</v>
      </c>
      <c r="AP25" s="29">
        <f t="shared" si="7"/>
        <v>22.35294117647059</v>
      </c>
    </row>
    <row r="26" spans="1:42" ht="24" customHeight="1">
      <c r="A26" s="16" t="s">
        <v>47</v>
      </c>
      <c r="B26" s="17"/>
      <c r="C26" s="27">
        <f t="shared" si="3"/>
        <v>476</v>
      </c>
      <c r="D26" s="33">
        <f t="shared" si="4"/>
        <v>148</v>
      </c>
      <c r="E26" s="33">
        <f t="shared" si="5"/>
        <v>328</v>
      </c>
      <c r="F26" s="27">
        <v>58</v>
      </c>
      <c r="G26" s="27">
        <v>23</v>
      </c>
      <c r="H26" s="27">
        <v>1</v>
      </c>
      <c r="I26" s="27">
        <v>67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42</v>
      </c>
      <c r="S26" s="27">
        <v>142</v>
      </c>
      <c r="T26" s="27">
        <v>3</v>
      </c>
      <c r="U26" s="27">
        <v>0</v>
      </c>
      <c r="V26" s="27">
        <v>0</v>
      </c>
      <c r="W26" s="27">
        <v>7</v>
      </c>
      <c r="X26" s="27">
        <v>2</v>
      </c>
      <c r="Y26" s="27">
        <v>0</v>
      </c>
      <c r="Z26" s="27">
        <v>13</v>
      </c>
      <c r="AA26" s="27">
        <v>48</v>
      </c>
      <c r="AB26" s="27">
        <v>29</v>
      </c>
      <c r="AC26" s="27">
        <v>41</v>
      </c>
      <c r="AD26" s="27">
        <v>0</v>
      </c>
      <c r="AE26" s="27">
        <v>0</v>
      </c>
      <c r="AF26" s="27">
        <v>0</v>
      </c>
      <c r="AG26" s="27">
        <v>0</v>
      </c>
      <c r="AH26" s="27">
        <v>0</v>
      </c>
      <c r="AI26" s="27">
        <v>0</v>
      </c>
      <c r="AJ26" s="27">
        <v>0</v>
      </c>
      <c r="AK26" s="27">
        <v>2</v>
      </c>
      <c r="AL26" s="27">
        <v>0</v>
      </c>
      <c r="AM26" s="27">
        <v>0</v>
      </c>
      <c r="AN26" s="28">
        <f t="shared" si="6"/>
        <v>31.30252100840336</v>
      </c>
      <c r="AO26" s="28">
        <f t="shared" si="1"/>
        <v>31.30252100840336</v>
      </c>
      <c r="AP26" s="29">
        <f t="shared" si="7"/>
        <v>13.23529411764706</v>
      </c>
    </row>
    <row r="27" spans="1:42" ht="13.5" customHeight="1">
      <c r="A27" s="16" t="s">
        <v>48</v>
      </c>
      <c r="B27" s="17"/>
      <c r="C27" s="27">
        <f t="shared" si="3"/>
        <v>1557</v>
      </c>
      <c r="D27" s="33">
        <f t="shared" si="4"/>
        <v>778</v>
      </c>
      <c r="E27" s="33">
        <f t="shared" si="5"/>
        <v>779</v>
      </c>
      <c r="F27" s="27">
        <v>406</v>
      </c>
      <c r="G27" s="27">
        <v>157</v>
      </c>
      <c r="H27" s="27">
        <v>6</v>
      </c>
      <c r="I27" s="27">
        <v>138</v>
      </c>
      <c r="J27" s="27">
        <v>0</v>
      </c>
      <c r="K27" s="27">
        <v>0</v>
      </c>
      <c r="L27" s="27">
        <v>0</v>
      </c>
      <c r="M27" s="27">
        <v>0</v>
      </c>
      <c r="N27" s="27">
        <v>4</v>
      </c>
      <c r="O27" s="27">
        <v>9</v>
      </c>
      <c r="P27" s="27">
        <v>0</v>
      </c>
      <c r="Q27" s="27">
        <v>0</v>
      </c>
      <c r="R27" s="27">
        <v>211</v>
      </c>
      <c r="S27" s="27">
        <v>323</v>
      </c>
      <c r="T27" s="27">
        <v>58</v>
      </c>
      <c r="U27" s="27">
        <v>17</v>
      </c>
      <c r="V27" s="27">
        <v>2</v>
      </c>
      <c r="W27" s="27">
        <v>4</v>
      </c>
      <c r="X27" s="27">
        <v>0</v>
      </c>
      <c r="Y27" s="27">
        <v>0</v>
      </c>
      <c r="Z27" s="27">
        <v>36</v>
      </c>
      <c r="AA27" s="27">
        <v>69</v>
      </c>
      <c r="AB27" s="27">
        <v>55</v>
      </c>
      <c r="AC27" s="27">
        <v>62</v>
      </c>
      <c r="AD27" s="27">
        <v>0</v>
      </c>
      <c r="AE27" s="27">
        <v>0</v>
      </c>
      <c r="AF27" s="27">
        <v>0</v>
      </c>
      <c r="AG27" s="27">
        <v>0</v>
      </c>
      <c r="AH27" s="27">
        <v>0</v>
      </c>
      <c r="AI27" s="27">
        <v>0</v>
      </c>
      <c r="AJ27" s="27">
        <v>2</v>
      </c>
      <c r="AK27" s="27">
        <v>1</v>
      </c>
      <c r="AL27" s="27">
        <v>0</v>
      </c>
      <c r="AM27" s="27">
        <v>0</v>
      </c>
      <c r="AN27" s="28">
        <f t="shared" si="6"/>
        <v>46.24277456647399</v>
      </c>
      <c r="AO27" s="28">
        <f t="shared" si="1"/>
        <v>46.24277456647399</v>
      </c>
      <c r="AP27" s="29">
        <f t="shared" si="7"/>
        <v>6.9364161849710975</v>
      </c>
    </row>
    <row r="28" spans="1:42" ht="13.5" customHeight="1">
      <c r="A28" s="16" t="s">
        <v>49</v>
      </c>
      <c r="B28" s="17"/>
      <c r="C28" s="27">
        <f t="shared" si="3"/>
        <v>1537</v>
      </c>
      <c r="D28" s="33">
        <f t="shared" si="4"/>
        <v>847</v>
      </c>
      <c r="E28" s="33">
        <f t="shared" si="5"/>
        <v>690</v>
      </c>
      <c r="F28" s="27">
        <v>332</v>
      </c>
      <c r="G28" s="27">
        <v>123</v>
      </c>
      <c r="H28" s="27">
        <v>10</v>
      </c>
      <c r="I28" s="27">
        <v>90</v>
      </c>
      <c r="J28" s="27">
        <v>0</v>
      </c>
      <c r="K28" s="27">
        <v>0</v>
      </c>
      <c r="L28" s="27">
        <v>0</v>
      </c>
      <c r="M28" s="27">
        <v>0</v>
      </c>
      <c r="N28" s="27">
        <v>3</v>
      </c>
      <c r="O28" s="27">
        <v>3</v>
      </c>
      <c r="P28" s="27">
        <v>1</v>
      </c>
      <c r="Q28" s="27">
        <v>0</v>
      </c>
      <c r="R28" s="27">
        <v>226</v>
      </c>
      <c r="S28" s="27">
        <v>203</v>
      </c>
      <c r="T28" s="27">
        <v>35</v>
      </c>
      <c r="U28" s="27">
        <v>9</v>
      </c>
      <c r="V28" s="27">
        <v>0</v>
      </c>
      <c r="W28" s="27">
        <v>4</v>
      </c>
      <c r="X28" s="27">
        <v>12</v>
      </c>
      <c r="Y28" s="27">
        <v>4</v>
      </c>
      <c r="Z28" s="27">
        <v>92</v>
      </c>
      <c r="AA28" s="27">
        <v>124</v>
      </c>
      <c r="AB28" s="27">
        <v>136</v>
      </c>
      <c r="AC28" s="27">
        <v>130</v>
      </c>
      <c r="AD28" s="27">
        <v>0</v>
      </c>
      <c r="AE28" s="27">
        <v>0</v>
      </c>
      <c r="AF28" s="27">
        <v>0</v>
      </c>
      <c r="AG28" s="27">
        <v>0</v>
      </c>
      <c r="AH28" s="27">
        <v>0</v>
      </c>
      <c r="AI28" s="27">
        <v>0</v>
      </c>
      <c r="AJ28" s="27">
        <v>0</v>
      </c>
      <c r="AK28" s="27">
        <v>0</v>
      </c>
      <c r="AL28" s="27">
        <v>0</v>
      </c>
      <c r="AM28" s="27">
        <v>0</v>
      </c>
      <c r="AN28" s="28">
        <f t="shared" si="6"/>
        <v>36.56473649967469</v>
      </c>
      <c r="AO28" s="28">
        <f t="shared" si="1"/>
        <v>36.56473649967469</v>
      </c>
      <c r="AP28" s="29">
        <f t="shared" si="7"/>
        <v>14.053350683148992</v>
      </c>
    </row>
    <row r="29" spans="1:42" ht="13.5" customHeight="1">
      <c r="A29" s="16" t="s">
        <v>50</v>
      </c>
      <c r="B29" s="17"/>
      <c r="C29" s="27">
        <f t="shared" si="3"/>
        <v>1149</v>
      </c>
      <c r="D29" s="33">
        <f t="shared" si="4"/>
        <v>487</v>
      </c>
      <c r="E29" s="33">
        <f t="shared" si="5"/>
        <v>662</v>
      </c>
      <c r="F29" s="27">
        <v>180</v>
      </c>
      <c r="G29" s="27">
        <v>103</v>
      </c>
      <c r="H29" s="27">
        <v>1</v>
      </c>
      <c r="I29" s="27">
        <v>127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v>105</v>
      </c>
      <c r="S29" s="27">
        <v>190</v>
      </c>
      <c r="T29" s="27">
        <v>57</v>
      </c>
      <c r="U29" s="27">
        <v>13</v>
      </c>
      <c r="V29" s="27">
        <v>1</v>
      </c>
      <c r="W29" s="27">
        <v>0</v>
      </c>
      <c r="X29" s="27">
        <v>5</v>
      </c>
      <c r="Y29" s="27">
        <v>4</v>
      </c>
      <c r="Z29" s="27">
        <v>47</v>
      </c>
      <c r="AA29" s="27">
        <v>91</v>
      </c>
      <c r="AB29" s="27">
        <v>91</v>
      </c>
      <c r="AC29" s="27">
        <v>134</v>
      </c>
      <c r="AD29" s="27">
        <v>0</v>
      </c>
      <c r="AE29" s="27">
        <v>0</v>
      </c>
      <c r="AF29" s="27">
        <v>1</v>
      </c>
      <c r="AG29" s="27">
        <v>0</v>
      </c>
      <c r="AH29" s="27">
        <v>0</v>
      </c>
      <c r="AI29" s="27">
        <v>0</v>
      </c>
      <c r="AJ29" s="27">
        <v>0</v>
      </c>
      <c r="AK29" s="27">
        <v>0</v>
      </c>
      <c r="AL29" s="27">
        <v>0</v>
      </c>
      <c r="AM29" s="27">
        <v>0</v>
      </c>
      <c r="AN29" s="28">
        <f t="shared" si="6"/>
        <v>35.77023498694517</v>
      </c>
      <c r="AO29" s="28">
        <f t="shared" si="1"/>
        <v>35.77023498694517</v>
      </c>
      <c r="AP29" s="29">
        <f t="shared" si="7"/>
        <v>12.097476066144473</v>
      </c>
    </row>
    <row r="30" spans="1:42" ht="13.5" customHeight="1">
      <c r="A30" s="16" t="s">
        <v>51</v>
      </c>
      <c r="B30" s="17"/>
      <c r="C30" s="27">
        <f t="shared" si="3"/>
        <v>2452</v>
      </c>
      <c r="D30" s="33">
        <f t="shared" si="4"/>
        <v>1209</v>
      </c>
      <c r="E30" s="33">
        <f t="shared" si="5"/>
        <v>1243</v>
      </c>
      <c r="F30" s="27">
        <v>611</v>
      </c>
      <c r="G30" s="27">
        <v>533</v>
      </c>
      <c r="H30" s="27">
        <v>6</v>
      </c>
      <c r="I30" s="27">
        <v>136</v>
      </c>
      <c r="J30" s="27">
        <v>0</v>
      </c>
      <c r="K30" s="27">
        <v>2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137</v>
      </c>
      <c r="S30" s="27">
        <v>258</v>
      </c>
      <c r="T30" s="27">
        <v>197</v>
      </c>
      <c r="U30" s="27">
        <v>112</v>
      </c>
      <c r="V30" s="27">
        <v>24</v>
      </c>
      <c r="W30" s="27">
        <v>14</v>
      </c>
      <c r="X30" s="27">
        <v>4</v>
      </c>
      <c r="Y30" s="27">
        <v>1</v>
      </c>
      <c r="Z30" s="27">
        <v>124</v>
      </c>
      <c r="AA30" s="27">
        <v>117</v>
      </c>
      <c r="AB30" s="27">
        <v>106</v>
      </c>
      <c r="AC30" s="27">
        <v>70</v>
      </c>
      <c r="AD30" s="27">
        <v>0</v>
      </c>
      <c r="AE30" s="27">
        <v>0</v>
      </c>
      <c r="AF30" s="27">
        <v>1</v>
      </c>
      <c r="AG30" s="27">
        <v>0</v>
      </c>
      <c r="AH30" s="27">
        <v>0</v>
      </c>
      <c r="AI30" s="27">
        <v>0</v>
      </c>
      <c r="AJ30" s="27">
        <v>0</v>
      </c>
      <c r="AK30" s="27">
        <v>1</v>
      </c>
      <c r="AL30" s="27">
        <v>0</v>
      </c>
      <c r="AM30" s="27">
        <v>0</v>
      </c>
      <c r="AN30" s="28">
        <f t="shared" si="6"/>
        <v>52.52854812398042</v>
      </c>
      <c r="AO30" s="28">
        <f t="shared" si="1"/>
        <v>52.44698205546493</v>
      </c>
      <c r="AP30" s="29">
        <f t="shared" si="7"/>
        <v>9.910277324632952</v>
      </c>
    </row>
    <row r="31" spans="1:42" ht="24" customHeight="1">
      <c r="A31" s="16" t="s">
        <v>52</v>
      </c>
      <c r="B31" s="17"/>
      <c r="C31" s="27">
        <f t="shared" si="3"/>
        <v>816</v>
      </c>
      <c r="D31" s="33">
        <f t="shared" si="4"/>
        <v>437</v>
      </c>
      <c r="E31" s="33">
        <f t="shared" si="5"/>
        <v>379</v>
      </c>
      <c r="F31" s="27">
        <v>221</v>
      </c>
      <c r="G31" s="27">
        <v>223</v>
      </c>
      <c r="H31" s="27">
        <v>5</v>
      </c>
      <c r="I31" s="27">
        <v>42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1</v>
      </c>
      <c r="P31" s="27">
        <v>0</v>
      </c>
      <c r="Q31" s="27">
        <v>0</v>
      </c>
      <c r="R31" s="27">
        <v>32</v>
      </c>
      <c r="S31" s="27">
        <v>45</v>
      </c>
      <c r="T31" s="27">
        <v>149</v>
      </c>
      <c r="U31" s="27">
        <v>49</v>
      </c>
      <c r="V31" s="27">
        <v>11</v>
      </c>
      <c r="W31" s="27">
        <v>6</v>
      </c>
      <c r="X31" s="27">
        <v>0</v>
      </c>
      <c r="Y31" s="27">
        <v>0</v>
      </c>
      <c r="Z31" s="27">
        <v>9</v>
      </c>
      <c r="AA31" s="27">
        <v>3</v>
      </c>
      <c r="AB31" s="27">
        <v>10</v>
      </c>
      <c r="AC31" s="27">
        <v>10</v>
      </c>
      <c r="AD31" s="27"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8">
        <f t="shared" si="6"/>
        <v>60.29411764705882</v>
      </c>
      <c r="AO31" s="28">
        <f t="shared" si="1"/>
        <v>60.29411764705882</v>
      </c>
      <c r="AP31" s="29">
        <f t="shared" si="7"/>
        <v>1.4705882352941175</v>
      </c>
    </row>
    <row r="32" spans="1:42" ht="13.5" customHeight="1">
      <c r="A32" s="16" t="s">
        <v>53</v>
      </c>
      <c r="B32" s="17"/>
      <c r="C32" s="27">
        <f t="shared" si="3"/>
        <v>457</v>
      </c>
      <c r="D32" s="33">
        <f t="shared" si="4"/>
        <v>167</v>
      </c>
      <c r="E32" s="33">
        <f t="shared" si="5"/>
        <v>290</v>
      </c>
      <c r="F32" s="27">
        <v>66</v>
      </c>
      <c r="G32" s="27">
        <v>46</v>
      </c>
      <c r="H32" s="27">
        <v>4</v>
      </c>
      <c r="I32" s="27">
        <v>36</v>
      </c>
      <c r="J32" s="27">
        <v>1</v>
      </c>
      <c r="K32" s="27">
        <v>0</v>
      </c>
      <c r="L32" s="27">
        <v>0</v>
      </c>
      <c r="M32" s="27">
        <v>0</v>
      </c>
      <c r="N32" s="27">
        <v>0</v>
      </c>
      <c r="O32" s="27">
        <v>1</v>
      </c>
      <c r="P32" s="27">
        <v>0</v>
      </c>
      <c r="Q32" s="27">
        <v>0</v>
      </c>
      <c r="R32" s="27">
        <v>35</v>
      </c>
      <c r="S32" s="27">
        <v>78</v>
      </c>
      <c r="T32" s="27">
        <v>0</v>
      </c>
      <c r="U32" s="27">
        <v>0</v>
      </c>
      <c r="V32" s="27">
        <v>0</v>
      </c>
      <c r="W32" s="27">
        <v>1</v>
      </c>
      <c r="X32" s="27">
        <v>0</v>
      </c>
      <c r="Y32" s="27">
        <v>1</v>
      </c>
      <c r="Z32" s="27">
        <v>24</v>
      </c>
      <c r="AA32" s="27">
        <v>59</v>
      </c>
      <c r="AB32" s="27">
        <v>37</v>
      </c>
      <c r="AC32" s="27">
        <v>68</v>
      </c>
      <c r="AD32" s="27">
        <v>0</v>
      </c>
      <c r="AE32" s="27">
        <v>0</v>
      </c>
      <c r="AF32" s="27">
        <v>0</v>
      </c>
      <c r="AG32" s="27">
        <v>0</v>
      </c>
      <c r="AH32" s="27">
        <v>0</v>
      </c>
      <c r="AI32" s="27">
        <v>0</v>
      </c>
      <c r="AJ32" s="27">
        <v>0</v>
      </c>
      <c r="AK32" s="27">
        <v>0</v>
      </c>
      <c r="AL32" s="27">
        <v>0</v>
      </c>
      <c r="AM32" s="27">
        <v>0</v>
      </c>
      <c r="AN32" s="28">
        <f t="shared" si="6"/>
        <v>33.69803063457331</v>
      </c>
      <c r="AO32" s="28">
        <f t="shared" si="1"/>
        <v>33.479212253829324</v>
      </c>
      <c r="AP32" s="29">
        <f t="shared" si="7"/>
        <v>18.161925601750546</v>
      </c>
    </row>
    <row r="33" spans="1:42" ht="13.5" customHeight="1">
      <c r="A33" s="16" t="s">
        <v>54</v>
      </c>
      <c r="B33" s="17"/>
      <c r="C33" s="27">
        <f t="shared" si="3"/>
        <v>1659</v>
      </c>
      <c r="D33" s="33">
        <f t="shared" si="4"/>
        <v>818</v>
      </c>
      <c r="E33" s="33">
        <f t="shared" si="5"/>
        <v>841</v>
      </c>
      <c r="F33" s="27">
        <v>299</v>
      </c>
      <c r="G33" s="27">
        <v>268</v>
      </c>
      <c r="H33" s="27">
        <v>2</v>
      </c>
      <c r="I33" s="27">
        <v>137</v>
      </c>
      <c r="J33" s="27">
        <v>1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156</v>
      </c>
      <c r="S33" s="27">
        <v>235</v>
      </c>
      <c r="T33" s="27">
        <v>143</v>
      </c>
      <c r="U33" s="27">
        <v>35</v>
      </c>
      <c r="V33" s="27">
        <v>6</v>
      </c>
      <c r="W33" s="27">
        <v>8</v>
      </c>
      <c r="X33" s="27">
        <v>5</v>
      </c>
      <c r="Y33" s="27">
        <v>0</v>
      </c>
      <c r="Z33" s="27">
        <v>45</v>
      </c>
      <c r="AA33" s="27">
        <v>47</v>
      </c>
      <c r="AB33" s="27">
        <v>161</v>
      </c>
      <c r="AC33" s="27">
        <v>111</v>
      </c>
      <c r="AD33" s="27"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1</v>
      </c>
      <c r="AJ33" s="27">
        <v>2</v>
      </c>
      <c r="AK33" s="27">
        <v>0</v>
      </c>
      <c r="AL33" s="27">
        <v>0</v>
      </c>
      <c r="AM33" s="27">
        <v>0</v>
      </c>
      <c r="AN33" s="28">
        <f t="shared" si="6"/>
        <v>42.616033755274266</v>
      </c>
      <c r="AO33" s="28">
        <f t="shared" si="1"/>
        <v>42.55575647980711</v>
      </c>
      <c r="AP33" s="29">
        <f t="shared" si="7"/>
        <v>5.726341169379144</v>
      </c>
    </row>
    <row r="34" spans="1:42" ht="13.5" customHeight="1">
      <c r="A34" s="16" t="s">
        <v>55</v>
      </c>
      <c r="B34" s="17"/>
      <c r="C34" s="27">
        <f t="shared" si="3"/>
        <v>264</v>
      </c>
      <c r="D34" s="33">
        <f t="shared" si="4"/>
        <v>113</v>
      </c>
      <c r="E34" s="33">
        <f t="shared" si="5"/>
        <v>151</v>
      </c>
      <c r="F34" s="27">
        <v>22</v>
      </c>
      <c r="G34" s="27">
        <v>14</v>
      </c>
      <c r="H34" s="27">
        <v>0</v>
      </c>
      <c r="I34" s="27">
        <v>15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1</v>
      </c>
      <c r="P34" s="27">
        <v>0</v>
      </c>
      <c r="Q34" s="27">
        <v>0</v>
      </c>
      <c r="R34" s="27">
        <v>32</v>
      </c>
      <c r="S34" s="27">
        <v>50</v>
      </c>
      <c r="T34" s="27">
        <v>1</v>
      </c>
      <c r="U34" s="27">
        <v>0</v>
      </c>
      <c r="V34" s="27">
        <v>0</v>
      </c>
      <c r="W34" s="27">
        <v>0</v>
      </c>
      <c r="X34" s="27">
        <v>1</v>
      </c>
      <c r="Y34" s="27">
        <v>1</v>
      </c>
      <c r="Z34" s="27">
        <v>21</v>
      </c>
      <c r="AA34" s="27">
        <v>35</v>
      </c>
      <c r="AB34" s="27">
        <v>36</v>
      </c>
      <c r="AC34" s="27">
        <v>35</v>
      </c>
      <c r="AD34" s="27"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8">
        <f t="shared" si="6"/>
        <v>19.696969696969695</v>
      </c>
      <c r="AO34" s="28">
        <f t="shared" si="1"/>
        <v>19.696969696969695</v>
      </c>
      <c r="AP34" s="29">
        <f t="shared" si="7"/>
        <v>21.21212121212121</v>
      </c>
    </row>
    <row r="35" spans="1:42" ht="13.5" customHeight="1">
      <c r="A35" s="16" t="s">
        <v>56</v>
      </c>
      <c r="B35" s="17"/>
      <c r="C35" s="27">
        <f t="shared" si="3"/>
        <v>733</v>
      </c>
      <c r="D35" s="33">
        <f t="shared" si="4"/>
        <v>360</v>
      </c>
      <c r="E35" s="33">
        <f t="shared" si="5"/>
        <v>373</v>
      </c>
      <c r="F35" s="27">
        <v>154</v>
      </c>
      <c r="G35" s="27">
        <v>122</v>
      </c>
      <c r="H35" s="27">
        <v>1</v>
      </c>
      <c r="I35" s="27">
        <v>63</v>
      </c>
      <c r="J35" s="27">
        <v>0</v>
      </c>
      <c r="K35" s="27">
        <v>0</v>
      </c>
      <c r="L35" s="27">
        <v>0</v>
      </c>
      <c r="M35" s="27">
        <v>0</v>
      </c>
      <c r="N35" s="27">
        <v>1</v>
      </c>
      <c r="O35" s="27">
        <v>1</v>
      </c>
      <c r="P35" s="27">
        <v>0</v>
      </c>
      <c r="Q35" s="27">
        <v>0</v>
      </c>
      <c r="R35" s="27">
        <v>52</v>
      </c>
      <c r="S35" s="27">
        <v>114</v>
      </c>
      <c r="T35" s="27">
        <v>33</v>
      </c>
      <c r="U35" s="27">
        <v>7</v>
      </c>
      <c r="V35" s="27">
        <v>5</v>
      </c>
      <c r="W35" s="27">
        <v>0</v>
      </c>
      <c r="X35" s="27">
        <v>1</v>
      </c>
      <c r="Y35" s="27">
        <v>0</v>
      </c>
      <c r="Z35" s="27">
        <v>15</v>
      </c>
      <c r="AA35" s="27">
        <v>26</v>
      </c>
      <c r="AB35" s="27">
        <v>98</v>
      </c>
      <c r="AC35" s="27">
        <v>40</v>
      </c>
      <c r="AD35" s="27">
        <v>0</v>
      </c>
      <c r="AE35" s="27">
        <v>0</v>
      </c>
      <c r="AF35" s="27">
        <v>0</v>
      </c>
      <c r="AG35" s="27">
        <v>0</v>
      </c>
      <c r="AH35" s="27">
        <v>0</v>
      </c>
      <c r="AI35" s="27">
        <v>0</v>
      </c>
      <c r="AJ35" s="27">
        <v>0</v>
      </c>
      <c r="AK35" s="27">
        <v>0</v>
      </c>
      <c r="AL35" s="27">
        <v>0</v>
      </c>
      <c r="AM35" s="27">
        <v>0</v>
      </c>
      <c r="AN35" s="28">
        <f t="shared" si="6"/>
        <v>46.65757162346521</v>
      </c>
      <c r="AO35" s="28">
        <f t="shared" si="1"/>
        <v>46.65757162346521</v>
      </c>
      <c r="AP35" s="29">
        <f t="shared" si="7"/>
        <v>5.5934515688949515</v>
      </c>
    </row>
    <row r="36" spans="1:42" ht="24" customHeight="1">
      <c r="A36" s="16" t="s">
        <v>57</v>
      </c>
      <c r="B36" s="17"/>
      <c r="C36" s="27">
        <f t="shared" si="3"/>
        <v>991</v>
      </c>
      <c r="D36" s="33">
        <f>F36+H36+J36+L36+N36+P36+R36+T36+V36+X36+Z36+AB36+AD36</f>
        <v>583</v>
      </c>
      <c r="E36" s="33">
        <f t="shared" si="5"/>
        <v>408</v>
      </c>
      <c r="F36" s="27">
        <v>399</v>
      </c>
      <c r="G36" s="27">
        <v>76</v>
      </c>
      <c r="H36" s="27">
        <v>4</v>
      </c>
      <c r="I36" s="27">
        <v>84</v>
      </c>
      <c r="J36" s="27">
        <v>0</v>
      </c>
      <c r="K36" s="27">
        <v>0</v>
      </c>
      <c r="L36" s="27">
        <v>0</v>
      </c>
      <c r="M36" s="27">
        <v>0</v>
      </c>
      <c r="N36" s="27">
        <v>1</v>
      </c>
      <c r="O36" s="27">
        <v>0</v>
      </c>
      <c r="P36" s="27">
        <v>0</v>
      </c>
      <c r="Q36" s="27">
        <v>0</v>
      </c>
      <c r="R36" s="27">
        <v>86</v>
      </c>
      <c r="S36" s="27">
        <v>137</v>
      </c>
      <c r="T36" s="27">
        <v>2</v>
      </c>
      <c r="U36" s="27">
        <v>0</v>
      </c>
      <c r="V36" s="27">
        <v>1</v>
      </c>
      <c r="W36" s="27">
        <v>1</v>
      </c>
      <c r="X36" s="27">
        <v>16</v>
      </c>
      <c r="Y36" s="27">
        <v>1</v>
      </c>
      <c r="Z36" s="27">
        <v>21</v>
      </c>
      <c r="AA36" s="27">
        <v>49</v>
      </c>
      <c r="AB36" s="27">
        <v>53</v>
      </c>
      <c r="AC36" s="27">
        <v>60</v>
      </c>
      <c r="AD36" s="27">
        <v>0</v>
      </c>
      <c r="AE36" s="27">
        <v>0</v>
      </c>
      <c r="AF36" s="27">
        <v>0</v>
      </c>
      <c r="AG36" s="27">
        <v>0</v>
      </c>
      <c r="AH36" s="27">
        <v>0</v>
      </c>
      <c r="AI36" s="27">
        <v>0</v>
      </c>
      <c r="AJ36" s="27">
        <v>0</v>
      </c>
      <c r="AK36" s="27">
        <v>0</v>
      </c>
      <c r="AL36" s="27">
        <v>0</v>
      </c>
      <c r="AM36" s="27">
        <v>0</v>
      </c>
      <c r="AN36" s="28">
        <f t="shared" si="6"/>
        <v>56.912209889001005</v>
      </c>
      <c r="AO36" s="28">
        <f t="shared" si="1"/>
        <v>56.912209889001005</v>
      </c>
      <c r="AP36" s="29">
        <f t="shared" si="7"/>
        <v>7.063572149344097</v>
      </c>
    </row>
    <row r="37" spans="1:42" ht="13.5" customHeight="1">
      <c r="A37" s="16" t="s">
        <v>58</v>
      </c>
      <c r="B37" s="17"/>
      <c r="C37" s="27">
        <f t="shared" si="3"/>
        <v>485</v>
      </c>
      <c r="D37" s="33">
        <f t="shared" si="4"/>
        <v>164</v>
      </c>
      <c r="E37" s="33">
        <f t="shared" si="5"/>
        <v>321</v>
      </c>
      <c r="F37" s="27">
        <v>62</v>
      </c>
      <c r="G37" s="27">
        <v>131</v>
      </c>
      <c r="H37" s="27">
        <v>1</v>
      </c>
      <c r="I37" s="27">
        <v>35</v>
      </c>
      <c r="J37" s="27">
        <v>0</v>
      </c>
      <c r="K37" s="27">
        <v>1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v>21</v>
      </c>
      <c r="S37" s="27">
        <v>53</v>
      </c>
      <c r="T37" s="27">
        <v>15</v>
      </c>
      <c r="U37" s="27">
        <v>11</v>
      </c>
      <c r="V37" s="27">
        <v>0</v>
      </c>
      <c r="W37" s="27">
        <v>1</v>
      </c>
      <c r="X37" s="27">
        <v>1</v>
      </c>
      <c r="Y37" s="27">
        <v>0</v>
      </c>
      <c r="Z37" s="27">
        <v>28</v>
      </c>
      <c r="AA37" s="27">
        <v>44</v>
      </c>
      <c r="AB37" s="27">
        <v>36</v>
      </c>
      <c r="AC37" s="27">
        <v>45</v>
      </c>
      <c r="AD37" s="27">
        <v>0</v>
      </c>
      <c r="AE37" s="27">
        <v>0</v>
      </c>
      <c r="AF37" s="27">
        <v>0</v>
      </c>
      <c r="AG37" s="27">
        <v>0</v>
      </c>
      <c r="AH37" s="27">
        <v>0</v>
      </c>
      <c r="AI37" s="27">
        <v>0</v>
      </c>
      <c r="AJ37" s="27">
        <v>0</v>
      </c>
      <c r="AK37" s="27">
        <v>0</v>
      </c>
      <c r="AL37" s="27">
        <v>0</v>
      </c>
      <c r="AM37" s="27">
        <v>0</v>
      </c>
      <c r="AN37" s="28">
        <f t="shared" si="6"/>
        <v>47.42268041237113</v>
      </c>
      <c r="AO37" s="28">
        <f t="shared" si="1"/>
        <v>47.21649484536082</v>
      </c>
      <c r="AP37" s="29">
        <f t="shared" si="7"/>
        <v>14.845360824742269</v>
      </c>
    </row>
    <row r="38" spans="1:42" ht="13.5" customHeight="1">
      <c r="A38" s="16" t="s">
        <v>59</v>
      </c>
      <c r="B38" s="17"/>
      <c r="C38" s="27">
        <f t="shared" si="3"/>
        <v>1617</v>
      </c>
      <c r="D38" s="33">
        <f t="shared" si="4"/>
        <v>1067</v>
      </c>
      <c r="E38" s="33">
        <f t="shared" si="5"/>
        <v>550</v>
      </c>
      <c r="F38" s="27">
        <v>559</v>
      </c>
      <c r="G38" s="27">
        <v>128</v>
      </c>
      <c r="H38" s="27">
        <v>14</v>
      </c>
      <c r="I38" s="27">
        <v>71</v>
      </c>
      <c r="J38" s="27">
        <v>0</v>
      </c>
      <c r="K38" s="27">
        <v>0</v>
      </c>
      <c r="L38" s="27">
        <v>0</v>
      </c>
      <c r="M38" s="27">
        <v>0</v>
      </c>
      <c r="N38" s="27">
        <v>3</v>
      </c>
      <c r="O38" s="27">
        <v>3</v>
      </c>
      <c r="P38" s="27">
        <v>0</v>
      </c>
      <c r="Q38" s="27">
        <v>0</v>
      </c>
      <c r="R38" s="27">
        <v>122</v>
      </c>
      <c r="S38" s="27">
        <v>127</v>
      </c>
      <c r="T38" s="27">
        <v>178</v>
      </c>
      <c r="U38" s="27">
        <v>9</v>
      </c>
      <c r="V38" s="27">
        <v>7</v>
      </c>
      <c r="W38" s="27">
        <v>11</v>
      </c>
      <c r="X38" s="27">
        <v>3</v>
      </c>
      <c r="Y38" s="27">
        <v>2</v>
      </c>
      <c r="Z38" s="27">
        <v>89</v>
      </c>
      <c r="AA38" s="27">
        <v>110</v>
      </c>
      <c r="AB38" s="27">
        <v>92</v>
      </c>
      <c r="AC38" s="27">
        <v>89</v>
      </c>
      <c r="AD38" s="27">
        <v>0</v>
      </c>
      <c r="AE38" s="27">
        <v>0</v>
      </c>
      <c r="AF38" s="27">
        <v>0</v>
      </c>
      <c r="AG38" s="27">
        <v>0</v>
      </c>
      <c r="AH38" s="27">
        <v>0</v>
      </c>
      <c r="AI38" s="27">
        <v>2</v>
      </c>
      <c r="AJ38" s="27">
        <v>0</v>
      </c>
      <c r="AK38" s="27">
        <v>0</v>
      </c>
      <c r="AL38" s="27">
        <v>0</v>
      </c>
      <c r="AM38" s="27">
        <v>0</v>
      </c>
      <c r="AN38" s="28">
        <f t="shared" si="6"/>
        <v>48.11379097093383</v>
      </c>
      <c r="AO38" s="28">
        <f t="shared" si="1"/>
        <v>48.11379097093383</v>
      </c>
      <c r="AP38" s="29">
        <f t="shared" si="7"/>
        <v>12.430426716141001</v>
      </c>
    </row>
    <row r="39" spans="1:42" ht="13.5" customHeight="1">
      <c r="A39" s="16" t="s">
        <v>60</v>
      </c>
      <c r="B39" s="17"/>
      <c r="C39" s="27">
        <f t="shared" si="3"/>
        <v>498</v>
      </c>
      <c r="D39" s="33">
        <f t="shared" si="4"/>
        <v>279</v>
      </c>
      <c r="E39" s="33">
        <f t="shared" si="5"/>
        <v>219</v>
      </c>
      <c r="F39" s="27">
        <v>89</v>
      </c>
      <c r="G39" s="27">
        <v>39</v>
      </c>
      <c r="H39" s="27">
        <v>3</v>
      </c>
      <c r="I39" s="27">
        <v>42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  <c r="Q39" s="27">
        <v>0</v>
      </c>
      <c r="R39" s="27">
        <v>75</v>
      </c>
      <c r="S39" s="27">
        <v>67</v>
      </c>
      <c r="T39" s="27">
        <v>27</v>
      </c>
      <c r="U39" s="27">
        <v>4</v>
      </c>
      <c r="V39" s="27">
        <v>1</v>
      </c>
      <c r="W39" s="27">
        <v>0</v>
      </c>
      <c r="X39" s="27">
        <v>6</v>
      </c>
      <c r="Y39" s="27">
        <v>1</v>
      </c>
      <c r="Z39" s="27">
        <v>44</v>
      </c>
      <c r="AA39" s="27">
        <v>32</v>
      </c>
      <c r="AB39" s="27">
        <v>34</v>
      </c>
      <c r="AC39" s="27">
        <v>34</v>
      </c>
      <c r="AD39" s="27">
        <v>0</v>
      </c>
      <c r="AE39" s="27">
        <v>0</v>
      </c>
      <c r="AF39" s="27">
        <v>0</v>
      </c>
      <c r="AG39" s="27">
        <v>0</v>
      </c>
      <c r="AH39" s="27">
        <v>0</v>
      </c>
      <c r="AI39" s="27">
        <v>0</v>
      </c>
      <c r="AJ39" s="27">
        <v>0</v>
      </c>
      <c r="AK39" s="27">
        <v>0</v>
      </c>
      <c r="AL39" s="27">
        <v>0</v>
      </c>
      <c r="AM39" s="27">
        <v>0</v>
      </c>
      <c r="AN39" s="28">
        <f t="shared" si="6"/>
        <v>34.738955823293175</v>
      </c>
      <c r="AO39" s="28">
        <f t="shared" si="1"/>
        <v>34.738955823293175</v>
      </c>
      <c r="AP39" s="29">
        <f t="shared" si="7"/>
        <v>15.261044176706829</v>
      </c>
    </row>
    <row r="40" spans="1:42" ht="13.5" customHeight="1">
      <c r="A40" s="16" t="s">
        <v>61</v>
      </c>
      <c r="B40" s="17"/>
      <c r="C40" s="27">
        <f t="shared" si="3"/>
        <v>893</v>
      </c>
      <c r="D40" s="33">
        <f t="shared" si="4"/>
        <v>372</v>
      </c>
      <c r="E40" s="33">
        <f t="shared" si="5"/>
        <v>521</v>
      </c>
      <c r="F40" s="27">
        <v>123</v>
      </c>
      <c r="G40" s="27">
        <v>167</v>
      </c>
      <c r="H40" s="27">
        <v>2</v>
      </c>
      <c r="I40" s="27">
        <v>96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96</v>
      </c>
      <c r="S40" s="27">
        <v>180</v>
      </c>
      <c r="T40" s="27">
        <v>21</v>
      </c>
      <c r="U40" s="27">
        <v>24</v>
      </c>
      <c r="V40" s="27">
        <v>0</v>
      </c>
      <c r="W40" s="27">
        <v>4</v>
      </c>
      <c r="X40" s="27">
        <v>12</v>
      </c>
      <c r="Y40" s="27">
        <v>0</v>
      </c>
      <c r="Z40" s="27">
        <v>86</v>
      </c>
      <c r="AA40" s="27">
        <v>28</v>
      </c>
      <c r="AB40" s="27">
        <v>32</v>
      </c>
      <c r="AC40" s="27">
        <v>22</v>
      </c>
      <c r="AD40" s="27">
        <v>0</v>
      </c>
      <c r="AE40" s="27">
        <v>0</v>
      </c>
      <c r="AF40" s="27">
        <v>0</v>
      </c>
      <c r="AG40" s="27">
        <v>0</v>
      </c>
      <c r="AH40" s="27">
        <v>0</v>
      </c>
      <c r="AI40" s="27">
        <v>0</v>
      </c>
      <c r="AJ40" s="27">
        <v>0</v>
      </c>
      <c r="AK40" s="27">
        <v>0</v>
      </c>
      <c r="AL40" s="27">
        <v>0</v>
      </c>
      <c r="AM40" s="27">
        <v>0</v>
      </c>
      <c r="AN40" s="28">
        <f t="shared" si="6"/>
        <v>43.44904815229563</v>
      </c>
      <c r="AO40" s="28">
        <f t="shared" si="1"/>
        <v>43.44904815229563</v>
      </c>
      <c r="AP40" s="29">
        <f t="shared" si="7"/>
        <v>12.76595744680851</v>
      </c>
    </row>
    <row r="41" spans="1:42" ht="24" customHeight="1">
      <c r="A41" s="16" t="s">
        <v>62</v>
      </c>
      <c r="B41" s="17"/>
      <c r="C41" s="27">
        <f t="shared" si="3"/>
        <v>255</v>
      </c>
      <c r="D41" s="33">
        <f t="shared" si="4"/>
        <v>121</v>
      </c>
      <c r="E41" s="33">
        <f t="shared" si="5"/>
        <v>134</v>
      </c>
      <c r="F41" s="27">
        <v>44</v>
      </c>
      <c r="G41" s="27">
        <v>8</v>
      </c>
      <c r="H41" s="27">
        <v>1</v>
      </c>
      <c r="I41" s="27">
        <v>22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42</v>
      </c>
      <c r="S41" s="27">
        <v>60</v>
      </c>
      <c r="T41" s="27">
        <v>0</v>
      </c>
      <c r="U41" s="27">
        <v>0</v>
      </c>
      <c r="V41" s="27">
        <v>0</v>
      </c>
      <c r="W41" s="27">
        <v>1</v>
      </c>
      <c r="X41" s="27">
        <v>3</v>
      </c>
      <c r="Y41" s="27">
        <v>0</v>
      </c>
      <c r="Z41" s="27">
        <v>11</v>
      </c>
      <c r="AA41" s="27">
        <v>19</v>
      </c>
      <c r="AB41" s="27">
        <v>20</v>
      </c>
      <c r="AC41" s="27">
        <v>24</v>
      </c>
      <c r="AD41" s="27">
        <v>0</v>
      </c>
      <c r="AE41" s="27">
        <v>0</v>
      </c>
      <c r="AF41" s="27">
        <v>0</v>
      </c>
      <c r="AG41" s="27">
        <v>0</v>
      </c>
      <c r="AH41" s="27">
        <v>0</v>
      </c>
      <c r="AI41" s="27">
        <v>0</v>
      </c>
      <c r="AJ41" s="27">
        <v>0</v>
      </c>
      <c r="AK41" s="27">
        <v>0</v>
      </c>
      <c r="AL41" s="27">
        <v>0</v>
      </c>
      <c r="AM41" s="27">
        <v>0</v>
      </c>
      <c r="AN41" s="28">
        <f t="shared" si="6"/>
        <v>29.411764705882355</v>
      </c>
      <c r="AO41" s="28">
        <f t="shared" si="1"/>
        <v>29.411764705882355</v>
      </c>
      <c r="AP41" s="29">
        <f t="shared" si="7"/>
        <v>11.76470588235294</v>
      </c>
    </row>
    <row r="42" spans="1:42" ht="13.5" customHeight="1">
      <c r="A42" s="16" t="s">
        <v>63</v>
      </c>
      <c r="B42" s="17"/>
      <c r="C42" s="27">
        <f t="shared" si="3"/>
        <v>347</v>
      </c>
      <c r="D42" s="33">
        <f t="shared" si="4"/>
        <v>172</v>
      </c>
      <c r="E42" s="33">
        <f t="shared" si="5"/>
        <v>175</v>
      </c>
      <c r="F42" s="27">
        <v>35</v>
      </c>
      <c r="G42" s="27">
        <v>8</v>
      </c>
      <c r="H42" s="27">
        <v>2</v>
      </c>
      <c r="I42" s="27">
        <v>5</v>
      </c>
      <c r="J42" s="27">
        <v>0</v>
      </c>
      <c r="K42" s="27">
        <v>0</v>
      </c>
      <c r="L42" s="27">
        <v>0</v>
      </c>
      <c r="M42" s="27">
        <v>1</v>
      </c>
      <c r="N42" s="27">
        <v>0</v>
      </c>
      <c r="O42" s="27">
        <v>0</v>
      </c>
      <c r="P42" s="27">
        <v>0</v>
      </c>
      <c r="Q42" s="27">
        <v>0</v>
      </c>
      <c r="R42" s="27">
        <v>43</v>
      </c>
      <c r="S42" s="27">
        <v>29</v>
      </c>
      <c r="T42" s="27">
        <v>0</v>
      </c>
      <c r="U42" s="27">
        <v>0</v>
      </c>
      <c r="V42" s="27">
        <v>0</v>
      </c>
      <c r="W42" s="27">
        <v>1</v>
      </c>
      <c r="X42" s="27">
        <v>1</v>
      </c>
      <c r="Y42" s="27">
        <v>0</v>
      </c>
      <c r="Z42" s="27">
        <v>64</v>
      </c>
      <c r="AA42" s="27">
        <v>99</v>
      </c>
      <c r="AB42" s="27">
        <v>27</v>
      </c>
      <c r="AC42" s="27">
        <v>32</v>
      </c>
      <c r="AD42" s="27">
        <v>0</v>
      </c>
      <c r="AE42" s="27">
        <v>0</v>
      </c>
      <c r="AF42" s="27">
        <v>0</v>
      </c>
      <c r="AG42" s="27">
        <v>0</v>
      </c>
      <c r="AH42" s="27">
        <v>0</v>
      </c>
      <c r="AI42" s="27">
        <v>0</v>
      </c>
      <c r="AJ42" s="27">
        <v>0</v>
      </c>
      <c r="AK42" s="27">
        <v>1</v>
      </c>
      <c r="AL42" s="27">
        <v>0</v>
      </c>
      <c r="AM42" s="27">
        <v>0</v>
      </c>
      <c r="AN42" s="28">
        <f t="shared" si="6"/>
        <v>14.697406340057636</v>
      </c>
      <c r="AO42" s="28">
        <f t="shared" si="1"/>
        <v>14.697406340057636</v>
      </c>
      <c r="AP42" s="29">
        <f t="shared" si="7"/>
        <v>47.262247838616716</v>
      </c>
    </row>
    <row r="43" spans="1:42" ht="13.5" customHeight="1">
      <c r="A43" s="16" t="s">
        <v>64</v>
      </c>
      <c r="B43" s="17"/>
      <c r="C43" s="27">
        <f t="shared" si="3"/>
        <v>151</v>
      </c>
      <c r="D43" s="33">
        <f t="shared" si="4"/>
        <v>82</v>
      </c>
      <c r="E43" s="33">
        <f t="shared" si="5"/>
        <v>69</v>
      </c>
      <c r="F43" s="27">
        <v>16</v>
      </c>
      <c r="G43" s="27">
        <v>4</v>
      </c>
      <c r="H43" s="27">
        <v>1</v>
      </c>
      <c r="I43" s="27">
        <v>6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7">
        <v>0</v>
      </c>
      <c r="R43" s="27">
        <v>11</v>
      </c>
      <c r="S43" s="27">
        <v>16</v>
      </c>
      <c r="T43" s="27">
        <v>0</v>
      </c>
      <c r="U43" s="27">
        <v>0</v>
      </c>
      <c r="V43" s="27">
        <v>0</v>
      </c>
      <c r="W43" s="27">
        <v>0</v>
      </c>
      <c r="X43" s="27">
        <v>4</v>
      </c>
      <c r="Y43" s="27">
        <v>0</v>
      </c>
      <c r="Z43" s="27">
        <v>25</v>
      </c>
      <c r="AA43" s="27">
        <v>11</v>
      </c>
      <c r="AB43" s="27">
        <v>25</v>
      </c>
      <c r="AC43" s="27">
        <v>32</v>
      </c>
      <c r="AD43" s="27">
        <v>0</v>
      </c>
      <c r="AE43" s="27">
        <v>0</v>
      </c>
      <c r="AF43" s="27">
        <v>0</v>
      </c>
      <c r="AG43" s="27">
        <v>0</v>
      </c>
      <c r="AH43" s="27">
        <v>0</v>
      </c>
      <c r="AI43" s="27">
        <v>4</v>
      </c>
      <c r="AJ43" s="27">
        <v>0</v>
      </c>
      <c r="AK43" s="27">
        <v>0</v>
      </c>
      <c r="AL43" s="27">
        <v>0</v>
      </c>
      <c r="AM43" s="27">
        <v>0</v>
      </c>
      <c r="AN43" s="28">
        <f t="shared" si="6"/>
        <v>17.880794701986755</v>
      </c>
      <c r="AO43" s="28">
        <f t="shared" si="1"/>
        <v>17.880794701986755</v>
      </c>
      <c r="AP43" s="29">
        <f t="shared" si="7"/>
        <v>26.490066225165563</v>
      </c>
    </row>
    <row r="44" spans="1:42" ht="13.5" customHeight="1">
      <c r="A44" s="16" t="s">
        <v>65</v>
      </c>
      <c r="B44" s="17"/>
      <c r="C44" s="27">
        <f t="shared" si="3"/>
        <v>165</v>
      </c>
      <c r="D44" s="33">
        <f t="shared" si="4"/>
        <v>108</v>
      </c>
      <c r="E44" s="33">
        <f t="shared" si="5"/>
        <v>57</v>
      </c>
      <c r="F44" s="27">
        <v>15</v>
      </c>
      <c r="G44" s="27">
        <v>2</v>
      </c>
      <c r="H44" s="27">
        <v>1</v>
      </c>
      <c r="I44" s="27">
        <v>7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v>25</v>
      </c>
      <c r="S44" s="27">
        <v>14</v>
      </c>
      <c r="T44" s="27">
        <v>0</v>
      </c>
      <c r="U44" s="27">
        <v>0</v>
      </c>
      <c r="V44" s="27">
        <v>0</v>
      </c>
      <c r="W44" s="27">
        <v>0</v>
      </c>
      <c r="X44" s="27">
        <v>7</v>
      </c>
      <c r="Y44" s="27">
        <v>1</v>
      </c>
      <c r="Z44" s="27">
        <v>37</v>
      </c>
      <c r="AA44" s="27">
        <v>18</v>
      </c>
      <c r="AB44" s="27">
        <v>23</v>
      </c>
      <c r="AC44" s="27">
        <v>15</v>
      </c>
      <c r="AD44" s="27">
        <v>0</v>
      </c>
      <c r="AE44" s="27">
        <v>0</v>
      </c>
      <c r="AF44" s="27">
        <v>0</v>
      </c>
      <c r="AG44" s="27">
        <v>0</v>
      </c>
      <c r="AH44" s="27">
        <v>0</v>
      </c>
      <c r="AI44" s="27">
        <v>0</v>
      </c>
      <c r="AJ44" s="27">
        <v>0</v>
      </c>
      <c r="AK44" s="27">
        <v>0</v>
      </c>
      <c r="AL44" s="27">
        <v>0</v>
      </c>
      <c r="AM44" s="27">
        <v>0</v>
      </c>
      <c r="AN44" s="28">
        <f t="shared" si="6"/>
        <v>15.151515151515152</v>
      </c>
      <c r="AO44" s="28">
        <f t="shared" si="1"/>
        <v>15.151515151515152</v>
      </c>
      <c r="AP44" s="29">
        <f t="shared" si="7"/>
        <v>33.33333333333333</v>
      </c>
    </row>
    <row r="45" spans="1:42" ht="13.5" customHeight="1">
      <c r="A45" s="16" t="s">
        <v>66</v>
      </c>
      <c r="B45" s="17"/>
      <c r="C45" s="27">
        <f t="shared" si="3"/>
        <v>640</v>
      </c>
      <c r="D45" s="33">
        <f t="shared" si="4"/>
        <v>416</v>
      </c>
      <c r="E45" s="33">
        <f t="shared" si="5"/>
        <v>224</v>
      </c>
      <c r="F45" s="27">
        <v>97</v>
      </c>
      <c r="G45" s="27">
        <v>26</v>
      </c>
      <c r="H45" s="27">
        <v>2</v>
      </c>
      <c r="I45" s="27">
        <v>26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27">
        <v>0</v>
      </c>
      <c r="R45" s="27">
        <v>70</v>
      </c>
      <c r="S45" s="27">
        <v>23</v>
      </c>
      <c r="T45" s="27">
        <v>20</v>
      </c>
      <c r="U45" s="27">
        <v>12</v>
      </c>
      <c r="V45" s="27">
        <v>1</v>
      </c>
      <c r="W45" s="27">
        <v>7</v>
      </c>
      <c r="X45" s="27">
        <v>0</v>
      </c>
      <c r="Y45" s="27">
        <v>1</v>
      </c>
      <c r="Z45" s="27">
        <v>147</v>
      </c>
      <c r="AA45" s="27">
        <v>68</v>
      </c>
      <c r="AB45" s="27">
        <v>79</v>
      </c>
      <c r="AC45" s="27">
        <v>61</v>
      </c>
      <c r="AD45" s="27">
        <v>0</v>
      </c>
      <c r="AE45" s="27">
        <v>0</v>
      </c>
      <c r="AF45" s="27">
        <v>0</v>
      </c>
      <c r="AG45" s="27">
        <v>0</v>
      </c>
      <c r="AH45" s="27">
        <v>0</v>
      </c>
      <c r="AI45" s="27">
        <v>0</v>
      </c>
      <c r="AJ45" s="27">
        <v>0</v>
      </c>
      <c r="AK45" s="27">
        <v>0</v>
      </c>
      <c r="AL45" s="27">
        <v>0</v>
      </c>
      <c r="AM45" s="27">
        <v>0</v>
      </c>
      <c r="AN45" s="28">
        <f t="shared" si="6"/>
        <v>23.59375</v>
      </c>
      <c r="AO45" s="28">
        <f t="shared" si="1"/>
        <v>23.59375</v>
      </c>
      <c r="AP45" s="29">
        <f t="shared" si="7"/>
        <v>33.59375</v>
      </c>
    </row>
    <row r="46" spans="1:42" ht="24" customHeight="1">
      <c r="A46" s="16" t="s">
        <v>67</v>
      </c>
      <c r="B46" s="17"/>
      <c r="C46" s="27">
        <f t="shared" si="3"/>
        <v>151</v>
      </c>
      <c r="D46" s="33">
        <f t="shared" si="4"/>
        <v>55</v>
      </c>
      <c r="E46" s="33">
        <f t="shared" si="5"/>
        <v>96</v>
      </c>
      <c r="F46" s="27">
        <v>10</v>
      </c>
      <c r="G46" s="27">
        <v>2</v>
      </c>
      <c r="H46" s="27">
        <v>2</v>
      </c>
      <c r="I46" s="27">
        <v>5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7">
        <v>13</v>
      </c>
      <c r="S46" s="27">
        <v>34</v>
      </c>
      <c r="T46" s="27">
        <v>0</v>
      </c>
      <c r="U46" s="27">
        <v>0</v>
      </c>
      <c r="V46" s="27">
        <v>0</v>
      </c>
      <c r="W46" s="27">
        <v>0</v>
      </c>
      <c r="X46" s="27">
        <v>5</v>
      </c>
      <c r="Y46" s="27">
        <v>1</v>
      </c>
      <c r="Z46" s="27">
        <v>7</v>
      </c>
      <c r="AA46" s="27">
        <v>19</v>
      </c>
      <c r="AB46" s="27">
        <v>18</v>
      </c>
      <c r="AC46" s="27">
        <v>35</v>
      </c>
      <c r="AD46" s="27">
        <v>0</v>
      </c>
      <c r="AE46" s="27">
        <v>0</v>
      </c>
      <c r="AF46" s="27">
        <v>0</v>
      </c>
      <c r="AG46" s="27">
        <v>0</v>
      </c>
      <c r="AH46" s="27">
        <v>0</v>
      </c>
      <c r="AI46" s="27">
        <v>0</v>
      </c>
      <c r="AJ46" s="27">
        <v>0</v>
      </c>
      <c r="AK46" s="27">
        <v>0</v>
      </c>
      <c r="AL46" s="27">
        <v>0</v>
      </c>
      <c r="AM46" s="27">
        <v>0</v>
      </c>
      <c r="AN46" s="28">
        <f t="shared" si="6"/>
        <v>12.582781456953644</v>
      </c>
      <c r="AO46" s="28">
        <f t="shared" si="1"/>
        <v>12.582781456953644</v>
      </c>
      <c r="AP46" s="29">
        <f t="shared" si="7"/>
        <v>17.218543046357617</v>
      </c>
    </row>
    <row r="47" spans="1:42" ht="13.5" customHeight="1">
      <c r="A47" s="16" t="s">
        <v>68</v>
      </c>
      <c r="B47" s="17"/>
      <c r="C47" s="27">
        <f t="shared" si="3"/>
        <v>1012</v>
      </c>
      <c r="D47" s="33">
        <f t="shared" si="4"/>
        <v>401</v>
      </c>
      <c r="E47" s="33">
        <f t="shared" si="5"/>
        <v>611</v>
      </c>
      <c r="F47" s="27">
        <v>177</v>
      </c>
      <c r="G47" s="27">
        <v>162</v>
      </c>
      <c r="H47" s="27">
        <v>2</v>
      </c>
      <c r="I47" s="27">
        <v>115</v>
      </c>
      <c r="J47" s="27">
        <v>1</v>
      </c>
      <c r="K47" s="27">
        <v>1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  <c r="Q47" s="27">
        <v>0</v>
      </c>
      <c r="R47" s="27">
        <v>121</v>
      </c>
      <c r="S47" s="27">
        <v>207</v>
      </c>
      <c r="T47" s="27">
        <v>33</v>
      </c>
      <c r="U47" s="27">
        <v>12</v>
      </c>
      <c r="V47" s="27">
        <v>5</v>
      </c>
      <c r="W47" s="27">
        <v>2</v>
      </c>
      <c r="X47" s="27">
        <v>0</v>
      </c>
      <c r="Y47" s="27">
        <v>2</v>
      </c>
      <c r="Z47" s="27">
        <v>22</v>
      </c>
      <c r="AA47" s="27">
        <v>41</v>
      </c>
      <c r="AB47" s="27">
        <v>40</v>
      </c>
      <c r="AC47" s="27">
        <v>69</v>
      </c>
      <c r="AD47" s="27">
        <v>0</v>
      </c>
      <c r="AE47" s="27">
        <v>0</v>
      </c>
      <c r="AF47" s="27">
        <v>0</v>
      </c>
      <c r="AG47" s="27">
        <v>0</v>
      </c>
      <c r="AH47" s="27">
        <v>0</v>
      </c>
      <c r="AI47" s="27">
        <v>0</v>
      </c>
      <c r="AJ47" s="27">
        <v>0</v>
      </c>
      <c r="AK47" s="27">
        <v>0</v>
      </c>
      <c r="AL47" s="27">
        <v>0</v>
      </c>
      <c r="AM47" s="27">
        <v>0</v>
      </c>
      <c r="AN47" s="28">
        <f t="shared" si="6"/>
        <v>45.25691699604743</v>
      </c>
      <c r="AO47" s="28">
        <f t="shared" si="1"/>
        <v>45.059288537549406</v>
      </c>
      <c r="AP47" s="29">
        <f t="shared" si="7"/>
        <v>6.225296442687747</v>
      </c>
    </row>
    <row r="48" spans="1:42" ht="13.5" customHeight="1">
      <c r="A48" s="16" t="s">
        <v>69</v>
      </c>
      <c r="B48" s="17"/>
      <c r="C48" s="27">
        <f t="shared" si="3"/>
        <v>454</v>
      </c>
      <c r="D48" s="33">
        <f t="shared" si="4"/>
        <v>184</v>
      </c>
      <c r="E48" s="33">
        <f t="shared" si="5"/>
        <v>270</v>
      </c>
      <c r="F48" s="27">
        <v>36</v>
      </c>
      <c r="G48" s="27">
        <v>16</v>
      </c>
      <c r="H48" s="27">
        <v>0</v>
      </c>
      <c r="I48" s="27">
        <v>28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43</v>
      </c>
      <c r="S48" s="27">
        <v>61</v>
      </c>
      <c r="T48" s="27">
        <v>1</v>
      </c>
      <c r="U48" s="27">
        <v>1</v>
      </c>
      <c r="V48" s="27">
        <v>2</v>
      </c>
      <c r="W48" s="27">
        <v>1</v>
      </c>
      <c r="X48" s="27">
        <v>1</v>
      </c>
      <c r="Y48" s="27">
        <v>0</v>
      </c>
      <c r="Z48" s="27">
        <v>46</v>
      </c>
      <c r="AA48" s="27">
        <v>92</v>
      </c>
      <c r="AB48" s="27">
        <v>55</v>
      </c>
      <c r="AC48" s="27">
        <v>71</v>
      </c>
      <c r="AD48" s="27">
        <v>0</v>
      </c>
      <c r="AE48" s="27">
        <v>0</v>
      </c>
      <c r="AF48" s="27">
        <v>0</v>
      </c>
      <c r="AG48" s="27">
        <v>0</v>
      </c>
      <c r="AH48" s="27">
        <v>0</v>
      </c>
      <c r="AI48" s="27">
        <v>0</v>
      </c>
      <c r="AJ48" s="27">
        <v>2</v>
      </c>
      <c r="AK48" s="27">
        <v>1</v>
      </c>
      <c r="AL48" s="27">
        <v>0</v>
      </c>
      <c r="AM48" s="27">
        <v>0</v>
      </c>
      <c r="AN48" s="28">
        <f t="shared" si="6"/>
        <v>17.62114537444934</v>
      </c>
      <c r="AO48" s="28">
        <f t="shared" si="1"/>
        <v>17.62114537444934</v>
      </c>
      <c r="AP48" s="29">
        <f t="shared" si="7"/>
        <v>31.05726872246696</v>
      </c>
    </row>
    <row r="49" spans="1:42" ht="13.5" customHeight="1">
      <c r="A49" s="16" t="s">
        <v>70</v>
      </c>
      <c r="B49" s="17"/>
      <c r="C49" s="27">
        <f t="shared" si="3"/>
        <v>112</v>
      </c>
      <c r="D49" s="33">
        <f t="shared" si="4"/>
        <v>77</v>
      </c>
      <c r="E49" s="33">
        <f t="shared" si="5"/>
        <v>35</v>
      </c>
      <c r="F49" s="27">
        <v>9</v>
      </c>
      <c r="G49" s="27">
        <v>1</v>
      </c>
      <c r="H49" s="27">
        <v>0</v>
      </c>
      <c r="I49" s="27">
        <v>2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  <c r="R49" s="27">
        <v>20</v>
      </c>
      <c r="S49" s="27">
        <v>8</v>
      </c>
      <c r="T49" s="27">
        <v>0</v>
      </c>
      <c r="U49" s="27">
        <v>0</v>
      </c>
      <c r="V49" s="27">
        <v>0</v>
      </c>
      <c r="W49" s="27">
        <v>0</v>
      </c>
      <c r="X49" s="27">
        <v>2</v>
      </c>
      <c r="Y49" s="27">
        <v>0</v>
      </c>
      <c r="Z49" s="27">
        <v>21</v>
      </c>
      <c r="AA49" s="27">
        <v>12</v>
      </c>
      <c r="AB49" s="27">
        <v>25</v>
      </c>
      <c r="AC49" s="27">
        <v>12</v>
      </c>
      <c r="AD49" s="27">
        <v>0</v>
      </c>
      <c r="AE49" s="27">
        <v>0</v>
      </c>
      <c r="AF49" s="27">
        <v>0</v>
      </c>
      <c r="AG49" s="27">
        <v>0</v>
      </c>
      <c r="AH49" s="27">
        <v>0</v>
      </c>
      <c r="AI49" s="27">
        <v>0</v>
      </c>
      <c r="AJ49" s="27">
        <v>0</v>
      </c>
      <c r="AK49" s="27">
        <v>0</v>
      </c>
      <c r="AL49" s="27">
        <v>0</v>
      </c>
      <c r="AM49" s="27">
        <v>0</v>
      </c>
      <c r="AN49" s="28">
        <f t="shared" si="6"/>
        <v>10.714285714285714</v>
      </c>
      <c r="AO49" s="28">
        <f t="shared" si="1"/>
        <v>10.714285714285714</v>
      </c>
      <c r="AP49" s="29">
        <f t="shared" si="7"/>
        <v>29.464285714285715</v>
      </c>
    </row>
    <row r="50" spans="1:42" ht="13.5" customHeight="1">
      <c r="A50" s="16" t="s">
        <v>71</v>
      </c>
      <c r="B50" s="17"/>
      <c r="C50" s="27">
        <f t="shared" si="3"/>
        <v>173</v>
      </c>
      <c r="D50" s="33">
        <f t="shared" si="4"/>
        <v>99</v>
      </c>
      <c r="E50" s="33">
        <f t="shared" si="5"/>
        <v>74</v>
      </c>
      <c r="F50" s="27">
        <v>12</v>
      </c>
      <c r="G50" s="27">
        <v>4</v>
      </c>
      <c r="H50" s="27">
        <v>2</v>
      </c>
      <c r="I50" s="27">
        <v>6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41</v>
      </c>
      <c r="S50" s="27">
        <v>13</v>
      </c>
      <c r="T50" s="27">
        <v>0</v>
      </c>
      <c r="U50" s="27">
        <v>0</v>
      </c>
      <c r="V50" s="27">
        <v>0</v>
      </c>
      <c r="W50" s="27">
        <v>0</v>
      </c>
      <c r="X50" s="27">
        <v>0</v>
      </c>
      <c r="Y50" s="27">
        <v>0</v>
      </c>
      <c r="Z50" s="27">
        <v>29</v>
      </c>
      <c r="AA50" s="27">
        <v>28</v>
      </c>
      <c r="AB50" s="27">
        <v>15</v>
      </c>
      <c r="AC50" s="27">
        <v>23</v>
      </c>
      <c r="AD50" s="27">
        <v>0</v>
      </c>
      <c r="AE50" s="27">
        <v>0</v>
      </c>
      <c r="AF50" s="27">
        <v>0</v>
      </c>
      <c r="AG50" s="27">
        <v>0</v>
      </c>
      <c r="AH50" s="27">
        <v>0</v>
      </c>
      <c r="AI50" s="27">
        <v>0</v>
      </c>
      <c r="AJ50" s="27">
        <v>0</v>
      </c>
      <c r="AK50" s="27">
        <v>0</v>
      </c>
      <c r="AL50" s="27">
        <v>0</v>
      </c>
      <c r="AM50" s="27">
        <v>0</v>
      </c>
      <c r="AN50" s="28">
        <f t="shared" si="6"/>
        <v>13.872832369942195</v>
      </c>
      <c r="AO50" s="28">
        <f t="shared" si="1"/>
        <v>13.872832369942195</v>
      </c>
      <c r="AP50" s="29">
        <f t="shared" si="7"/>
        <v>32.947976878612714</v>
      </c>
    </row>
    <row r="51" spans="1:42" ht="24" customHeight="1">
      <c r="A51" s="16" t="s">
        <v>72</v>
      </c>
      <c r="B51" s="17"/>
      <c r="C51" s="27">
        <f t="shared" si="3"/>
        <v>193</v>
      </c>
      <c r="D51" s="33">
        <f t="shared" si="4"/>
        <v>106</v>
      </c>
      <c r="E51" s="33">
        <f t="shared" si="5"/>
        <v>87</v>
      </c>
      <c r="F51" s="27">
        <v>4</v>
      </c>
      <c r="G51" s="27">
        <v>4</v>
      </c>
      <c r="H51" s="27">
        <v>0</v>
      </c>
      <c r="I51" s="27">
        <v>4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  <c r="O51" s="27">
        <v>0</v>
      </c>
      <c r="P51" s="27">
        <v>0</v>
      </c>
      <c r="Q51" s="27">
        <v>0</v>
      </c>
      <c r="R51" s="27">
        <v>23</v>
      </c>
      <c r="S51" s="27">
        <v>13</v>
      </c>
      <c r="T51" s="27">
        <v>0</v>
      </c>
      <c r="U51" s="27">
        <v>1</v>
      </c>
      <c r="V51" s="27">
        <v>1</v>
      </c>
      <c r="W51" s="27">
        <v>0</v>
      </c>
      <c r="X51" s="27">
        <v>1</v>
      </c>
      <c r="Y51" s="27">
        <v>0</v>
      </c>
      <c r="Z51" s="27">
        <v>50</v>
      </c>
      <c r="AA51" s="27">
        <v>33</v>
      </c>
      <c r="AB51" s="27">
        <v>27</v>
      </c>
      <c r="AC51" s="27">
        <v>32</v>
      </c>
      <c r="AD51" s="27">
        <v>0</v>
      </c>
      <c r="AE51" s="27">
        <v>0</v>
      </c>
      <c r="AF51" s="27">
        <v>0</v>
      </c>
      <c r="AG51" s="27">
        <v>0</v>
      </c>
      <c r="AH51" s="27">
        <v>0</v>
      </c>
      <c r="AI51" s="27">
        <v>0</v>
      </c>
      <c r="AJ51" s="27">
        <v>0</v>
      </c>
      <c r="AK51" s="27">
        <v>1</v>
      </c>
      <c r="AL51" s="27">
        <v>0</v>
      </c>
      <c r="AM51" s="27">
        <v>0</v>
      </c>
      <c r="AN51" s="28">
        <f t="shared" si="6"/>
        <v>6.217616580310881</v>
      </c>
      <c r="AO51" s="28">
        <f t="shared" si="1"/>
        <v>6.217616580310881</v>
      </c>
      <c r="AP51" s="29">
        <f t="shared" si="7"/>
        <v>43.523316062176164</v>
      </c>
    </row>
    <row r="52" spans="1:42" ht="24" customHeight="1">
      <c r="A52" s="34" t="s">
        <v>126</v>
      </c>
      <c r="B52" s="17"/>
      <c r="C52" s="27"/>
      <c r="D52" s="33"/>
      <c r="E52" s="33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8"/>
      <c r="AO52" s="28"/>
      <c r="AP52" s="29"/>
    </row>
    <row r="53" spans="1:42" ht="13.5" customHeight="1">
      <c r="A53" s="16" t="s">
        <v>127</v>
      </c>
      <c r="B53" s="17"/>
      <c r="C53" s="27">
        <f t="shared" si="3"/>
        <v>1404</v>
      </c>
      <c r="D53" s="33">
        <f t="shared" si="4"/>
        <v>714</v>
      </c>
      <c r="E53" s="33">
        <f t="shared" si="5"/>
        <v>690</v>
      </c>
      <c r="F53" s="27">
        <v>293</v>
      </c>
      <c r="G53" s="27">
        <v>266</v>
      </c>
      <c r="H53" s="27">
        <v>14</v>
      </c>
      <c r="I53" s="27">
        <v>93</v>
      </c>
      <c r="J53" s="27">
        <v>1</v>
      </c>
      <c r="K53" s="27">
        <v>1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27">
        <v>0</v>
      </c>
      <c r="R53" s="27">
        <v>185</v>
      </c>
      <c r="S53" s="27">
        <v>178</v>
      </c>
      <c r="T53" s="27">
        <v>162</v>
      </c>
      <c r="U53" s="27">
        <v>101</v>
      </c>
      <c r="V53" s="27">
        <v>17</v>
      </c>
      <c r="W53" s="27">
        <v>6</v>
      </c>
      <c r="X53" s="27">
        <v>3</v>
      </c>
      <c r="Y53" s="27">
        <v>1</v>
      </c>
      <c r="Z53" s="27">
        <v>29</v>
      </c>
      <c r="AA53" s="27">
        <v>31</v>
      </c>
      <c r="AB53" s="27">
        <v>10</v>
      </c>
      <c r="AC53" s="27">
        <v>13</v>
      </c>
      <c r="AD53" s="27">
        <v>0</v>
      </c>
      <c r="AE53" s="27">
        <v>0</v>
      </c>
      <c r="AF53" s="27">
        <v>0</v>
      </c>
      <c r="AG53" s="27">
        <v>0</v>
      </c>
      <c r="AH53" s="27">
        <v>0</v>
      </c>
      <c r="AI53" s="27">
        <v>1</v>
      </c>
      <c r="AJ53" s="27">
        <v>0</v>
      </c>
      <c r="AK53" s="27">
        <v>0</v>
      </c>
      <c r="AL53" s="27">
        <v>0</v>
      </c>
      <c r="AM53" s="27">
        <v>0</v>
      </c>
      <c r="AN53" s="28">
        <f t="shared" si="6"/>
        <v>47.57834757834758</v>
      </c>
      <c r="AO53" s="28">
        <f>(F53+G53+H53+I53+L53+M53+N53+O53+P53+Q53)/C53*100</f>
        <v>47.43589743589743</v>
      </c>
      <c r="AP53" s="29">
        <f t="shared" si="7"/>
        <v>4.344729344729345</v>
      </c>
    </row>
    <row r="54" spans="1:42" s="39" customFormat="1" ht="19.5" customHeight="1">
      <c r="A54" s="35" t="s">
        <v>73</v>
      </c>
      <c r="B54" s="36"/>
      <c r="C54" s="37">
        <f t="shared" si="3"/>
        <v>147</v>
      </c>
      <c r="D54" s="37">
        <f t="shared" si="4"/>
        <v>107</v>
      </c>
      <c r="E54" s="37">
        <f t="shared" si="5"/>
        <v>40</v>
      </c>
      <c r="F54" s="37">
        <v>18</v>
      </c>
      <c r="G54" s="37">
        <v>1</v>
      </c>
      <c r="H54" s="37">
        <v>3</v>
      </c>
      <c r="I54" s="37">
        <v>0</v>
      </c>
      <c r="J54" s="37">
        <v>0</v>
      </c>
      <c r="K54" s="37">
        <v>0</v>
      </c>
      <c r="L54" s="37">
        <v>0</v>
      </c>
      <c r="M54" s="37">
        <v>0</v>
      </c>
      <c r="N54" s="37">
        <v>0</v>
      </c>
      <c r="O54" s="37">
        <v>0</v>
      </c>
      <c r="P54" s="37">
        <v>0</v>
      </c>
      <c r="Q54" s="37">
        <v>0</v>
      </c>
      <c r="R54" s="37">
        <v>37</v>
      </c>
      <c r="S54" s="37">
        <v>14</v>
      </c>
      <c r="T54" s="37">
        <v>0</v>
      </c>
      <c r="U54" s="37">
        <v>0</v>
      </c>
      <c r="V54" s="37">
        <v>1</v>
      </c>
      <c r="W54" s="37">
        <v>6</v>
      </c>
      <c r="X54" s="37">
        <v>5</v>
      </c>
      <c r="Y54" s="37">
        <v>0</v>
      </c>
      <c r="Z54" s="37">
        <v>34</v>
      </c>
      <c r="AA54" s="37">
        <v>11</v>
      </c>
      <c r="AB54" s="37">
        <v>9</v>
      </c>
      <c r="AC54" s="37">
        <v>8</v>
      </c>
      <c r="AD54" s="37">
        <v>0</v>
      </c>
      <c r="AE54" s="37">
        <v>0</v>
      </c>
      <c r="AF54" s="37">
        <v>0</v>
      </c>
      <c r="AG54" s="37">
        <v>0</v>
      </c>
      <c r="AH54" s="37">
        <v>0</v>
      </c>
      <c r="AI54" s="37">
        <v>0</v>
      </c>
      <c r="AJ54" s="37">
        <v>0</v>
      </c>
      <c r="AK54" s="37">
        <v>2</v>
      </c>
      <c r="AL54" s="37">
        <v>0</v>
      </c>
      <c r="AM54" s="37">
        <v>0</v>
      </c>
      <c r="AN54" s="38">
        <f t="shared" si="6"/>
        <v>14.965986394557824</v>
      </c>
      <c r="AO54" s="38">
        <f>(F54+G54+H54+I54+L54+M54+N54+O54+P54+Q54)/C54*100</f>
        <v>14.965986394557824</v>
      </c>
      <c r="AP54" s="52">
        <f t="shared" si="7"/>
        <v>31.97278911564626</v>
      </c>
    </row>
    <row r="55" spans="1:42" s="1" customFormat="1" ht="13.5">
      <c r="A55" s="14" t="s">
        <v>0</v>
      </c>
      <c r="AP55" s="15" t="s">
        <v>0</v>
      </c>
    </row>
    <row r="56" spans="1:42" s="1" customFormat="1" ht="30" customHeight="1">
      <c r="A56" s="40"/>
      <c r="B56" s="40"/>
      <c r="C56" s="8"/>
      <c r="D56" s="8"/>
      <c r="E56" s="8"/>
      <c r="F56" s="8"/>
      <c r="G56" s="8"/>
      <c r="H56" s="8"/>
      <c r="I56" s="8"/>
      <c r="J56" s="8"/>
      <c r="K56" s="8"/>
      <c r="L56" s="46"/>
      <c r="M56" s="8"/>
      <c r="N56" s="8"/>
      <c r="O56" s="8"/>
      <c r="P56" s="8"/>
      <c r="Q56" s="8"/>
      <c r="R56" s="8"/>
      <c r="S56" s="82" t="s">
        <v>151</v>
      </c>
      <c r="T56" s="46" t="s">
        <v>153</v>
      </c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</row>
    <row r="57" spans="1:42" ht="18" customHeight="1">
      <c r="A57" s="101" t="s">
        <v>11</v>
      </c>
      <c r="B57" s="87"/>
      <c r="C57" s="86" t="s">
        <v>144</v>
      </c>
      <c r="D57" s="104"/>
      <c r="E57" s="87"/>
      <c r="F57" s="94" t="s">
        <v>154</v>
      </c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6"/>
      <c r="R57" s="62" t="s">
        <v>148</v>
      </c>
      <c r="S57" s="63"/>
      <c r="T57" s="59" t="s">
        <v>118</v>
      </c>
      <c r="U57" s="59"/>
      <c r="V57" s="59"/>
      <c r="W57" s="59"/>
      <c r="X57" s="68" t="s">
        <v>113</v>
      </c>
      <c r="Y57" s="11"/>
      <c r="Z57" s="86" t="s">
        <v>6</v>
      </c>
      <c r="AA57" s="87"/>
      <c r="AB57" s="86" t="s">
        <v>7</v>
      </c>
      <c r="AC57" s="87"/>
      <c r="AD57" s="86" t="s">
        <v>117</v>
      </c>
      <c r="AE57" s="87"/>
      <c r="AF57" s="72" t="s">
        <v>156</v>
      </c>
      <c r="AG57" s="72"/>
      <c r="AH57" s="72"/>
      <c r="AI57" s="72"/>
      <c r="AJ57" s="72"/>
      <c r="AK57" s="72"/>
      <c r="AL57" s="72"/>
      <c r="AM57" s="56"/>
      <c r="AN57" s="75" t="s">
        <v>1</v>
      </c>
      <c r="AO57" s="20"/>
      <c r="AP57" s="79" t="s">
        <v>2</v>
      </c>
    </row>
    <row r="58" spans="1:42" ht="15" customHeight="1">
      <c r="A58" s="102"/>
      <c r="B58" s="89"/>
      <c r="C58" s="105"/>
      <c r="D58" s="102"/>
      <c r="E58" s="89"/>
      <c r="F58" s="3"/>
      <c r="G58" s="11"/>
      <c r="I58" s="11"/>
      <c r="J58" s="55" t="s">
        <v>122</v>
      </c>
      <c r="K58" s="56"/>
      <c r="L58" s="97" t="s">
        <v>150</v>
      </c>
      <c r="M58" s="98"/>
      <c r="O58" s="11"/>
      <c r="P58" s="61" t="s">
        <v>4</v>
      </c>
      <c r="Q58" s="56"/>
      <c r="R58" s="62" t="s">
        <v>5</v>
      </c>
      <c r="S58" s="63"/>
      <c r="T58" s="59" t="s">
        <v>161</v>
      </c>
      <c r="U58" s="59"/>
      <c r="V58" s="59"/>
      <c r="W58" s="59"/>
      <c r="X58" s="69" t="s">
        <v>112</v>
      </c>
      <c r="Y58" s="56"/>
      <c r="AA58" s="11"/>
      <c r="AC58" s="11"/>
      <c r="AE58" s="11"/>
      <c r="AF58" s="60" t="s">
        <v>8</v>
      </c>
      <c r="AG58" s="60"/>
      <c r="AH58" s="60"/>
      <c r="AI58" s="60"/>
      <c r="AJ58" s="60"/>
      <c r="AK58" s="60"/>
      <c r="AL58" s="60"/>
      <c r="AM58" s="58"/>
      <c r="AN58" s="76" t="s">
        <v>9</v>
      </c>
      <c r="AO58" s="77" t="s">
        <v>10</v>
      </c>
      <c r="AP58" s="79"/>
    </row>
    <row r="59" spans="1:42" ht="15" customHeight="1">
      <c r="A59" s="102"/>
      <c r="B59" s="89"/>
      <c r="C59" s="105"/>
      <c r="D59" s="102"/>
      <c r="E59" s="89"/>
      <c r="F59" s="92" t="s">
        <v>143</v>
      </c>
      <c r="G59" s="93"/>
      <c r="H59" s="92" t="s">
        <v>3</v>
      </c>
      <c r="I59" s="93"/>
      <c r="J59" s="55" t="s">
        <v>123</v>
      </c>
      <c r="K59" s="56"/>
      <c r="L59" s="99"/>
      <c r="M59" s="100"/>
      <c r="N59" s="88" t="s">
        <v>0</v>
      </c>
      <c r="O59" s="89"/>
      <c r="P59" s="61" t="s">
        <v>12</v>
      </c>
      <c r="Q59" s="56"/>
      <c r="R59" s="62" t="s">
        <v>13</v>
      </c>
      <c r="S59" s="63"/>
      <c r="T59" s="55" t="s">
        <v>119</v>
      </c>
      <c r="U59" s="60"/>
      <c r="V59" s="60"/>
      <c r="W59" s="58"/>
      <c r="X59" s="59" t="s">
        <v>114</v>
      </c>
      <c r="Y59" s="56"/>
      <c r="Z59" s="59" t="s">
        <v>20</v>
      </c>
      <c r="AA59" s="56"/>
      <c r="AB59" s="59" t="s">
        <v>120</v>
      </c>
      <c r="AC59" s="56"/>
      <c r="AD59" s="70" t="s">
        <v>21</v>
      </c>
      <c r="AE59" s="71"/>
      <c r="AF59" s="22"/>
      <c r="AG59" s="12"/>
      <c r="AI59" s="12"/>
      <c r="AJ59" s="4"/>
      <c r="AK59" s="4"/>
      <c r="AL59" s="22"/>
      <c r="AM59" s="12"/>
      <c r="AN59" s="76" t="s">
        <v>14</v>
      </c>
      <c r="AO59" s="77" t="s">
        <v>15</v>
      </c>
      <c r="AP59" s="79" t="s">
        <v>16</v>
      </c>
    </row>
    <row r="60" spans="1:42" ht="15" customHeight="1">
      <c r="A60" s="102"/>
      <c r="B60" s="89"/>
      <c r="C60" s="105"/>
      <c r="D60" s="102"/>
      <c r="E60" s="89"/>
      <c r="F60" s="5"/>
      <c r="G60" s="18"/>
      <c r="H60" s="5"/>
      <c r="I60" s="18"/>
      <c r="J60" s="55" t="s">
        <v>124</v>
      </c>
      <c r="K60" s="56"/>
      <c r="L60" s="99"/>
      <c r="M60" s="100"/>
      <c r="N60" s="4"/>
      <c r="O60" s="12"/>
      <c r="P60" s="61" t="s">
        <v>17</v>
      </c>
      <c r="Q60" s="56"/>
      <c r="R60" s="64" t="s">
        <v>158</v>
      </c>
      <c r="S60" s="63"/>
      <c r="T60" s="67" t="s">
        <v>18</v>
      </c>
      <c r="U60" s="56"/>
      <c r="V60" s="86" t="s">
        <v>19</v>
      </c>
      <c r="W60" s="87"/>
      <c r="X60" s="59" t="s">
        <v>115</v>
      </c>
      <c r="Y60" s="56"/>
      <c r="AB60" s="21"/>
      <c r="AC60" s="5"/>
      <c r="AD60" s="42"/>
      <c r="AE60" s="5"/>
      <c r="AF60" s="73" t="s">
        <v>22</v>
      </c>
      <c r="AG60" s="74"/>
      <c r="AH60" s="70" t="s">
        <v>23</v>
      </c>
      <c r="AI60" s="74"/>
      <c r="AJ60" s="70" t="s">
        <v>24</v>
      </c>
      <c r="AK60" s="71"/>
      <c r="AL60" s="73" t="s">
        <v>121</v>
      </c>
      <c r="AM60" s="74"/>
      <c r="AN60" s="76" t="s">
        <v>25</v>
      </c>
      <c r="AO60" s="77" t="s">
        <v>26</v>
      </c>
      <c r="AP60" s="79"/>
    </row>
    <row r="61" spans="1:42" s="19" customFormat="1" ht="15" customHeight="1">
      <c r="A61" s="102"/>
      <c r="B61" s="89"/>
      <c r="C61" s="90"/>
      <c r="D61" s="103"/>
      <c r="E61" s="91"/>
      <c r="F61" s="53" t="s">
        <v>27</v>
      </c>
      <c r="G61" s="54"/>
      <c r="H61" s="53" t="s">
        <v>147</v>
      </c>
      <c r="I61" s="54"/>
      <c r="J61" s="57" t="s">
        <v>125</v>
      </c>
      <c r="K61" s="58"/>
      <c r="L61" s="57" t="s">
        <v>164</v>
      </c>
      <c r="M61" s="58"/>
      <c r="N61" s="57" t="s">
        <v>28</v>
      </c>
      <c r="O61" s="58"/>
      <c r="P61" s="57" t="s">
        <v>28</v>
      </c>
      <c r="Q61" s="58"/>
      <c r="R61" s="84" t="s">
        <v>159</v>
      </c>
      <c r="S61" s="65"/>
      <c r="T61" s="66" t="s">
        <v>155</v>
      </c>
      <c r="U61" s="58"/>
      <c r="V61" s="90"/>
      <c r="W61" s="91"/>
      <c r="X61" s="60" t="s">
        <v>116</v>
      </c>
      <c r="Y61" s="58"/>
      <c r="Z61" s="23"/>
      <c r="AA61" s="2"/>
      <c r="AB61" s="25"/>
      <c r="AC61" s="23"/>
      <c r="AD61" s="25"/>
      <c r="AE61" s="24"/>
      <c r="AF61" s="25"/>
      <c r="AG61" s="24"/>
      <c r="AH61" s="23"/>
      <c r="AI61" s="24"/>
      <c r="AJ61" s="23"/>
      <c r="AK61" s="23"/>
      <c r="AL61" s="25"/>
      <c r="AM61" s="24"/>
      <c r="AN61" s="47" t="s">
        <v>29</v>
      </c>
      <c r="AO61" s="78" t="s">
        <v>30</v>
      </c>
      <c r="AP61" s="48" t="s">
        <v>29</v>
      </c>
    </row>
    <row r="62" spans="1:42" ht="18" customHeight="1">
      <c r="A62" s="103"/>
      <c r="B62" s="91"/>
      <c r="C62" s="47" t="s">
        <v>146</v>
      </c>
      <c r="D62" s="47" t="s">
        <v>31</v>
      </c>
      <c r="E62" s="47" t="s">
        <v>32</v>
      </c>
      <c r="F62" s="47" t="s">
        <v>31</v>
      </c>
      <c r="G62" s="47" t="s">
        <v>32</v>
      </c>
      <c r="H62" s="47" t="s">
        <v>31</v>
      </c>
      <c r="I62" s="47" t="s">
        <v>32</v>
      </c>
      <c r="J62" s="47" t="s">
        <v>31</v>
      </c>
      <c r="K62" s="47" t="s">
        <v>32</v>
      </c>
      <c r="L62" s="47" t="s">
        <v>31</v>
      </c>
      <c r="M62" s="47" t="s">
        <v>32</v>
      </c>
      <c r="N62" s="47" t="s">
        <v>31</v>
      </c>
      <c r="O62" s="47" t="s">
        <v>32</v>
      </c>
      <c r="P62" s="47" t="s">
        <v>31</v>
      </c>
      <c r="Q62" s="47" t="s">
        <v>32</v>
      </c>
      <c r="R62" s="47" t="s">
        <v>31</v>
      </c>
      <c r="S62" s="48" t="s">
        <v>32</v>
      </c>
      <c r="T62" s="47" t="s">
        <v>31</v>
      </c>
      <c r="U62" s="47" t="s">
        <v>32</v>
      </c>
      <c r="V62" s="47" t="s">
        <v>31</v>
      </c>
      <c r="W62" s="47" t="s">
        <v>32</v>
      </c>
      <c r="X62" s="47" t="s">
        <v>31</v>
      </c>
      <c r="Y62" s="47" t="s">
        <v>32</v>
      </c>
      <c r="Z62" s="47" t="s">
        <v>31</v>
      </c>
      <c r="AA62" s="47" t="s">
        <v>32</v>
      </c>
      <c r="AB62" s="47" t="s">
        <v>31</v>
      </c>
      <c r="AC62" s="47" t="s">
        <v>32</v>
      </c>
      <c r="AD62" s="47" t="s">
        <v>31</v>
      </c>
      <c r="AE62" s="48" t="s">
        <v>32</v>
      </c>
      <c r="AF62" s="49" t="s">
        <v>31</v>
      </c>
      <c r="AG62" s="47" t="s">
        <v>32</v>
      </c>
      <c r="AH62" s="47" t="s">
        <v>31</v>
      </c>
      <c r="AI62" s="47" t="s">
        <v>32</v>
      </c>
      <c r="AJ62" s="47" t="s">
        <v>31</v>
      </c>
      <c r="AK62" s="47" t="s">
        <v>32</v>
      </c>
      <c r="AL62" s="47" t="s">
        <v>31</v>
      </c>
      <c r="AM62" s="47" t="s">
        <v>32</v>
      </c>
      <c r="AN62" s="85" t="s">
        <v>160</v>
      </c>
      <c r="AO62" s="85" t="s">
        <v>160</v>
      </c>
      <c r="AP62" s="85" t="s">
        <v>160</v>
      </c>
    </row>
    <row r="63" spans="1:42" ht="15.75" customHeight="1">
      <c r="A63" s="34" t="s">
        <v>128</v>
      </c>
      <c r="B63" s="17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</row>
    <row r="64" spans="1:42" ht="12.75" customHeight="1">
      <c r="A64" s="16" t="s">
        <v>129</v>
      </c>
      <c r="B64" s="17"/>
      <c r="C64" s="27">
        <f>D64+E64</f>
        <v>224</v>
      </c>
      <c r="D64" s="33">
        <f aca="true" t="shared" si="8" ref="D64:D117">F64+H64+J64+L64+N64+P64+R64+T64+V64+X64+Z64+AB64+AD64</f>
        <v>147</v>
      </c>
      <c r="E64" s="33">
        <f aca="true" t="shared" si="9" ref="E64:E117">G64+I64+K64+M64+O64+Q64+S64+U64+W64+Y64+AA64+AC64+AE64</f>
        <v>77</v>
      </c>
      <c r="F64" s="43">
        <v>20</v>
      </c>
      <c r="G64" s="43">
        <v>4</v>
      </c>
      <c r="H64" s="43">
        <v>4</v>
      </c>
      <c r="I64" s="43">
        <v>10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43">
        <v>0</v>
      </c>
      <c r="P64" s="43">
        <v>0</v>
      </c>
      <c r="Q64" s="43">
        <v>0</v>
      </c>
      <c r="R64" s="43">
        <v>45</v>
      </c>
      <c r="S64" s="43">
        <v>10</v>
      </c>
      <c r="T64" s="43">
        <v>0</v>
      </c>
      <c r="U64" s="43">
        <v>0</v>
      </c>
      <c r="V64" s="43">
        <v>1</v>
      </c>
      <c r="W64" s="43">
        <v>4</v>
      </c>
      <c r="X64" s="43">
        <v>2</v>
      </c>
      <c r="Y64" s="43">
        <v>0</v>
      </c>
      <c r="Z64" s="43">
        <v>55</v>
      </c>
      <c r="AA64" s="43">
        <v>30</v>
      </c>
      <c r="AB64" s="43">
        <v>20</v>
      </c>
      <c r="AC64" s="43">
        <v>19</v>
      </c>
      <c r="AD64" s="43">
        <v>0</v>
      </c>
      <c r="AE64" s="43">
        <v>0</v>
      </c>
      <c r="AF64" s="43">
        <v>0</v>
      </c>
      <c r="AG64" s="43">
        <v>0</v>
      </c>
      <c r="AH64" s="43">
        <v>0</v>
      </c>
      <c r="AI64" s="43">
        <v>0</v>
      </c>
      <c r="AJ64" s="43">
        <v>1</v>
      </c>
      <c r="AK64" s="43">
        <v>4</v>
      </c>
      <c r="AL64" s="43">
        <v>0</v>
      </c>
      <c r="AM64" s="44">
        <v>0</v>
      </c>
      <c r="AN64" s="28">
        <f>(F64+G64+H64+I64+J64+K64+L64+M64+N64+O64+P64+Q64)/C64*100</f>
        <v>16.964285714285715</v>
      </c>
      <c r="AO64" s="28">
        <f>(F64+G64+H64+I64+L64+M64+N64+O64+P64+Q64)/C64*100</f>
        <v>16.964285714285715</v>
      </c>
      <c r="AP64" s="29">
        <f>(Z64+AA64+AF64+AG64+AH64+AI64+AJ64+AK64+AL64+AM64)/C64*100</f>
        <v>40.17857142857143</v>
      </c>
    </row>
    <row r="65" spans="1:42" ht="12.75" customHeight="1">
      <c r="A65" s="16" t="s">
        <v>74</v>
      </c>
      <c r="B65" s="17"/>
      <c r="C65" s="27">
        <f>D65+E65</f>
        <v>0</v>
      </c>
      <c r="D65" s="33">
        <f t="shared" si="8"/>
        <v>0</v>
      </c>
      <c r="E65" s="33">
        <f t="shared" si="9"/>
        <v>0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43">
        <v>0</v>
      </c>
      <c r="P65" s="43">
        <v>0</v>
      </c>
      <c r="Q65" s="43">
        <v>0</v>
      </c>
      <c r="R65" s="43">
        <v>0</v>
      </c>
      <c r="S65" s="43">
        <v>0</v>
      </c>
      <c r="T65" s="43">
        <v>0</v>
      </c>
      <c r="U65" s="43">
        <v>0</v>
      </c>
      <c r="V65" s="43">
        <v>0</v>
      </c>
      <c r="W65" s="43">
        <v>0</v>
      </c>
      <c r="X65" s="43">
        <v>0</v>
      </c>
      <c r="Y65" s="43">
        <v>0</v>
      </c>
      <c r="Z65" s="43">
        <v>0</v>
      </c>
      <c r="AA65" s="43">
        <v>0</v>
      </c>
      <c r="AB65" s="43">
        <v>0</v>
      </c>
      <c r="AC65" s="43">
        <v>0</v>
      </c>
      <c r="AD65" s="43">
        <v>0</v>
      </c>
      <c r="AE65" s="43">
        <v>0</v>
      </c>
      <c r="AF65" s="43">
        <v>0</v>
      </c>
      <c r="AG65" s="43">
        <v>0</v>
      </c>
      <c r="AH65" s="43">
        <v>0</v>
      </c>
      <c r="AI65" s="43">
        <v>0</v>
      </c>
      <c r="AJ65" s="43">
        <v>0</v>
      </c>
      <c r="AK65" s="43">
        <v>0</v>
      </c>
      <c r="AL65" s="43">
        <v>0</v>
      </c>
      <c r="AM65" s="44">
        <v>0</v>
      </c>
      <c r="AN65" s="7">
        <v>0</v>
      </c>
      <c r="AO65" s="7">
        <v>0</v>
      </c>
      <c r="AP65" s="7">
        <v>0</v>
      </c>
    </row>
    <row r="66" spans="1:42" ht="12.75" customHeight="1">
      <c r="A66" s="16" t="s">
        <v>75</v>
      </c>
      <c r="B66" s="17"/>
      <c r="C66" s="27">
        <f>D66+E66</f>
        <v>459</v>
      </c>
      <c r="D66" s="33">
        <f t="shared" si="8"/>
        <v>319</v>
      </c>
      <c r="E66" s="33">
        <f t="shared" si="9"/>
        <v>140</v>
      </c>
      <c r="F66" s="43">
        <v>128</v>
      </c>
      <c r="G66" s="43">
        <v>30</v>
      </c>
      <c r="H66" s="43">
        <v>1</v>
      </c>
      <c r="I66" s="43">
        <v>20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43">
        <v>0</v>
      </c>
      <c r="P66" s="43">
        <v>0</v>
      </c>
      <c r="Q66" s="43">
        <v>0</v>
      </c>
      <c r="R66" s="43">
        <v>70</v>
      </c>
      <c r="S66" s="43">
        <v>48</v>
      </c>
      <c r="T66" s="43">
        <v>75</v>
      </c>
      <c r="U66" s="43">
        <v>8</v>
      </c>
      <c r="V66" s="43">
        <v>0</v>
      </c>
      <c r="W66" s="43">
        <v>0</v>
      </c>
      <c r="X66" s="43">
        <v>1</v>
      </c>
      <c r="Y66" s="43">
        <v>0</v>
      </c>
      <c r="Z66" s="43">
        <v>29</v>
      </c>
      <c r="AA66" s="43">
        <v>20</v>
      </c>
      <c r="AB66" s="43">
        <v>15</v>
      </c>
      <c r="AC66" s="43">
        <v>14</v>
      </c>
      <c r="AD66" s="43">
        <v>0</v>
      </c>
      <c r="AE66" s="43">
        <v>0</v>
      </c>
      <c r="AF66" s="43">
        <v>0</v>
      </c>
      <c r="AG66" s="43">
        <v>0</v>
      </c>
      <c r="AH66" s="43">
        <v>0</v>
      </c>
      <c r="AI66" s="43">
        <v>0</v>
      </c>
      <c r="AJ66" s="43">
        <v>0</v>
      </c>
      <c r="AK66" s="43">
        <v>0</v>
      </c>
      <c r="AL66" s="43">
        <v>0</v>
      </c>
      <c r="AM66" s="44">
        <v>0</v>
      </c>
      <c r="AN66" s="28">
        <f>(F66+G66+H66+I66+J66+K66+L66+M66+N66+O66+P66+Q66)/C66*100</f>
        <v>38.99782135076253</v>
      </c>
      <c r="AO66" s="28">
        <f>(F66+G66+H66+I66+L66+M66+N66+O66+P66+Q66)/C66*100</f>
        <v>38.99782135076253</v>
      </c>
      <c r="AP66" s="29">
        <f>(Z66+AA66+AF66+AG66+AH66+AI66+AJ66+AK66+AL66+AM66)/C66*100</f>
        <v>10.675381263616558</v>
      </c>
    </row>
    <row r="67" spans="1:42" ht="12.75" customHeight="1">
      <c r="A67" s="16" t="s">
        <v>76</v>
      </c>
      <c r="B67" s="17"/>
      <c r="C67" s="27">
        <f>D67+E67</f>
        <v>601</v>
      </c>
      <c r="D67" s="33">
        <f t="shared" si="8"/>
        <v>423</v>
      </c>
      <c r="E67" s="33">
        <f t="shared" si="9"/>
        <v>178</v>
      </c>
      <c r="F67" s="43">
        <v>201</v>
      </c>
      <c r="G67" s="43">
        <v>47</v>
      </c>
      <c r="H67" s="43">
        <v>8</v>
      </c>
      <c r="I67" s="43">
        <v>23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43">
        <v>0</v>
      </c>
      <c r="P67" s="43">
        <v>0</v>
      </c>
      <c r="Q67" s="43">
        <v>0</v>
      </c>
      <c r="R67" s="43">
        <v>97</v>
      </c>
      <c r="S67" s="43">
        <v>45</v>
      </c>
      <c r="T67" s="43">
        <v>53</v>
      </c>
      <c r="U67" s="43">
        <v>6</v>
      </c>
      <c r="V67" s="43">
        <v>0</v>
      </c>
      <c r="W67" s="43">
        <v>1</v>
      </c>
      <c r="X67" s="43">
        <v>2</v>
      </c>
      <c r="Y67" s="43">
        <v>0</v>
      </c>
      <c r="Z67" s="43">
        <v>47</v>
      </c>
      <c r="AA67" s="43">
        <v>27</v>
      </c>
      <c r="AB67" s="43">
        <v>15</v>
      </c>
      <c r="AC67" s="43">
        <v>29</v>
      </c>
      <c r="AD67" s="43">
        <v>0</v>
      </c>
      <c r="AE67" s="43">
        <v>0</v>
      </c>
      <c r="AF67" s="43">
        <v>0</v>
      </c>
      <c r="AG67" s="43">
        <v>0</v>
      </c>
      <c r="AH67" s="43">
        <v>0</v>
      </c>
      <c r="AI67" s="43">
        <v>0</v>
      </c>
      <c r="AJ67" s="43">
        <v>0</v>
      </c>
      <c r="AK67" s="43">
        <v>0</v>
      </c>
      <c r="AL67" s="43">
        <v>0</v>
      </c>
      <c r="AM67" s="44">
        <v>0</v>
      </c>
      <c r="AN67" s="28">
        <f>(F67+G67+H67+I67+J67+K67+L67+M67+N67+O67+P67+Q67)/C67*100</f>
        <v>46.422628951747086</v>
      </c>
      <c r="AO67" s="28">
        <f>(F67+G67+H67+I67+L67+M67+N67+O67+P67+Q67)/C67*100</f>
        <v>46.422628951747086</v>
      </c>
      <c r="AP67" s="29">
        <f>(Z67+AA67+AF67+AG67+AH67+AI67+AJ67+AK67+AL67+AM67)/C67*100</f>
        <v>12.312811980033278</v>
      </c>
    </row>
    <row r="68" spans="1:42" ht="12.75" customHeight="1">
      <c r="A68" s="16" t="s">
        <v>77</v>
      </c>
      <c r="B68" s="17"/>
      <c r="C68" s="27">
        <f>D68+E68</f>
        <v>0</v>
      </c>
      <c r="D68" s="33">
        <f t="shared" si="8"/>
        <v>0</v>
      </c>
      <c r="E68" s="33">
        <f t="shared" si="9"/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43">
        <v>0</v>
      </c>
      <c r="N68" s="43">
        <v>0</v>
      </c>
      <c r="O68" s="43">
        <v>0</v>
      </c>
      <c r="P68" s="43">
        <v>0</v>
      </c>
      <c r="Q68" s="43">
        <v>0</v>
      </c>
      <c r="R68" s="43">
        <v>0</v>
      </c>
      <c r="S68" s="43">
        <v>0</v>
      </c>
      <c r="T68" s="43">
        <v>0</v>
      </c>
      <c r="U68" s="43">
        <v>0</v>
      </c>
      <c r="V68" s="43">
        <v>0</v>
      </c>
      <c r="W68" s="43">
        <v>0</v>
      </c>
      <c r="X68" s="43">
        <v>0</v>
      </c>
      <c r="Y68" s="43">
        <v>0</v>
      </c>
      <c r="Z68" s="43">
        <v>0</v>
      </c>
      <c r="AA68" s="43">
        <v>0</v>
      </c>
      <c r="AB68" s="43">
        <v>0</v>
      </c>
      <c r="AC68" s="43">
        <v>0</v>
      </c>
      <c r="AD68" s="43">
        <v>0</v>
      </c>
      <c r="AE68" s="43">
        <v>0</v>
      </c>
      <c r="AF68" s="43">
        <v>0</v>
      </c>
      <c r="AG68" s="43">
        <v>0</v>
      </c>
      <c r="AH68" s="43">
        <v>0</v>
      </c>
      <c r="AI68" s="43">
        <v>0</v>
      </c>
      <c r="AJ68" s="43">
        <v>0</v>
      </c>
      <c r="AK68" s="43">
        <v>0</v>
      </c>
      <c r="AL68" s="43">
        <v>0</v>
      </c>
      <c r="AM68" s="44">
        <v>0</v>
      </c>
      <c r="AN68" s="7">
        <v>0</v>
      </c>
      <c r="AO68" s="7">
        <v>0</v>
      </c>
      <c r="AP68" s="7">
        <v>0</v>
      </c>
    </row>
    <row r="69" spans="1:42" ht="18.75" customHeight="1">
      <c r="A69" s="34" t="s">
        <v>130</v>
      </c>
      <c r="B69" s="17"/>
      <c r="C69" s="27"/>
      <c r="D69" s="33"/>
      <c r="E69" s="3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4"/>
      <c r="AN69" s="28"/>
      <c r="AO69" s="28"/>
      <c r="AP69" s="28"/>
    </row>
    <row r="70" spans="1:42" ht="12.75" customHeight="1">
      <c r="A70" s="16" t="s">
        <v>131</v>
      </c>
      <c r="B70" s="17"/>
      <c r="C70" s="27">
        <f aca="true" t="shared" si="10" ref="C70:C77">D70+E70</f>
        <v>257</v>
      </c>
      <c r="D70" s="33">
        <f t="shared" si="8"/>
        <v>133</v>
      </c>
      <c r="E70" s="33">
        <f t="shared" si="9"/>
        <v>124</v>
      </c>
      <c r="F70" s="43">
        <v>28</v>
      </c>
      <c r="G70" s="43">
        <v>2</v>
      </c>
      <c r="H70" s="43">
        <v>0</v>
      </c>
      <c r="I70" s="43">
        <v>20</v>
      </c>
      <c r="J70" s="43">
        <v>0</v>
      </c>
      <c r="K70" s="43">
        <v>0</v>
      </c>
      <c r="L70" s="43">
        <v>0</v>
      </c>
      <c r="M70" s="43">
        <v>0</v>
      </c>
      <c r="N70" s="43">
        <v>0</v>
      </c>
      <c r="O70" s="43">
        <v>0</v>
      </c>
      <c r="P70" s="43">
        <v>0</v>
      </c>
      <c r="Q70" s="43">
        <v>0</v>
      </c>
      <c r="R70" s="43">
        <v>42</v>
      </c>
      <c r="S70" s="43">
        <v>31</v>
      </c>
      <c r="T70" s="43">
        <v>0</v>
      </c>
      <c r="U70" s="43">
        <v>0</v>
      </c>
      <c r="V70" s="43">
        <v>0</v>
      </c>
      <c r="W70" s="43">
        <v>5</v>
      </c>
      <c r="X70" s="43">
        <v>0</v>
      </c>
      <c r="Y70" s="43">
        <v>0</v>
      </c>
      <c r="Z70" s="43">
        <v>40</v>
      </c>
      <c r="AA70" s="43">
        <v>42</v>
      </c>
      <c r="AB70" s="43">
        <v>23</v>
      </c>
      <c r="AC70" s="43">
        <v>24</v>
      </c>
      <c r="AD70" s="43">
        <v>0</v>
      </c>
      <c r="AE70" s="43">
        <v>0</v>
      </c>
      <c r="AF70" s="43">
        <v>0</v>
      </c>
      <c r="AG70" s="43">
        <v>0</v>
      </c>
      <c r="AH70" s="43">
        <v>0</v>
      </c>
      <c r="AI70" s="43">
        <v>0</v>
      </c>
      <c r="AJ70" s="43">
        <v>0</v>
      </c>
      <c r="AK70" s="43">
        <v>4</v>
      </c>
      <c r="AL70" s="43">
        <v>0</v>
      </c>
      <c r="AM70" s="44">
        <v>0</v>
      </c>
      <c r="AN70" s="28">
        <f>(F70+G70+H70+I70+J70+K70+L70+M70+N70+O70+P70+Q70)/C70*100</f>
        <v>19.45525291828794</v>
      </c>
      <c r="AO70" s="28">
        <f>(F70+G70+H70+I70+L70+M70+N70+O70+P70+Q70)/C70*100</f>
        <v>19.45525291828794</v>
      </c>
      <c r="AP70" s="29">
        <f aca="true" t="shared" si="11" ref="AP70:AP77">(Z70+AA70+AF70+AG70+AH70+AI70+AJ70+AK70+AL70+AM70)/C70*100</f>
        <v>33.46303501945525</v>
      </c>
    </row>
    <row r="71" spans="1:42" ht="12.75" customHeight="1">
      <c r="A71" s="16" t="s">
        <v>78</v>
      </c>
      <c r="B71" s="17"/>
      <c r="C71" s="27">
        <f t="shared" si="10"/>
        <v>268</v>
      </c>
      <c r="D71" s="33">
        <f t="shared" si="8"/>
        <v>0</v>
      </c>
      <c r="E71" s="33">
        <f t="shared" si="9"/>
        <v>268</v>
      </c>
      <c r="F71" s="43">
        <v>0</v>
      </c>
      <c r="G71" s="43">
        <v>207</v>
      </c>
      <c r="H71" s="43">
        <v>0</v>
      </c>
      <c r="I71" s="43">
        <v>22</v>
      </c>
      <c r="J71" s="43">
        <v>0</v>
      </c>
      <c r="K71" s="43">
        <v>0</v>
      </c>
      <c r="L71" s="43">
        <v>0</v>
      </c>
      <c r="M71" s="43">
        <v>0</v>
      </c>
      <c r="N71" s="43">
        <v>0</v>
      </c>
      <c r="O71" s="43">
        <v>0</v>
      </c>
      <c r="P71" s="43">
        <v>0</v>
      </c>
      <c r="Q71" s="43">
        <v>0</v>
      </c>
      <c r="R71" s="43">
        <v>0</v>
      </c>
      <c r="S71" s="43">
        <v>18</v>
      </c>
      <c r="T71" s="43">
        <v>0</v>
      </c>
      <c r="U71" s="43">
        <v>10</v>
      </c>
      <c r="V71" s="43">
        <v>0</v>
      </c>
      <c r="W71" s="43">
        <v>2</v>
      </c>
      <c r="X71" s="43">
        <v>0</v>
      </c>
      <c r="Y71" s="43">
        <v>0</v>
      </c>
      <c r="Z71" s="43">
        <v>0</v>
      </c>
      <c r="AA71" s="43">
        <v>0</v>
      </c>
      <c r="AB71" s="43">
        <v>0</v>
      </c>
      <c r="AC71" s="43">
        <v>9</v>
      </c>
      <c r="AD71" s="43">
        <v>0</v>
      </c>
      <c r="AE71" s="43">
        <v>0</v>
      </c>
      <c r="AF71" s="43">
        <v>0</v>
      </c>
      <c r="AG71" s="43">
        <v>0</v>
      </c>
      <c r="AH71" s="43">
        <v>0</v>
      </c>
      <c r="AI71" s="43">
        <v>0</v>
      </c>
      <c r="AJ71" s="43">
        <v>0</v>
      </c>
      <c r="AK71" s="43">
        <v>0</v>
      </c>
      <c r="AL71" s="43">
        <v>0</v>
      </c>
      <c r="AM71" s="44">
        <v>0</v>
      </c>
      <c r="AN71" s="28">
        <f>(F71+G71+H71+I71+J71+K71+L71+M71+N71+O71+P71+Q71)/C71*100</f>
        <v>85.44776119402985</v>
      </c>
      <c r="AO71" s="28">
        <f>(F71+G71+H71+I71+L71+M71+N71+O71+P71+Q71)/C71*100</f>
        <v>85.44776119402985</v>
      </c>
      <c r="AP71" s="29">
        <f t="shared" si="11"/>
        <v>0</v>
      </c>
    </row>
    <row r="72" spans="1:42" ht="12.75" customHeight="1">
      <c r="A72" s="16" t="s">
        <v>79</v>
      </c>
      <c r="B72" s="17"/>
      <c r="C72" s="27">
        <f t="shared" si="10"/>
        <v>327</v>
      </c>
      <c r="D72" s="33">
        <f t="shared" si="8"/>
        <v>163</v>
      </c>
      <c r="E72" s="33">
        <f t="shared" si="9"/>
        <v>164</v>
      </c>
      <c r="F72" s="43">
        <v>73</v>
      </c>
      <c r="G72" s="43">
        <v>27</v>
      </c>
      <c r="H72" s="43">
        <v>1</v>
      </c>
      <c r="I72" s="43">
        <v>29</v>
      </c>
      <c r="J72" s="43">
        <v>0</v>
      </c>
      <c r="K72" s="43">
        <v>0</v>
      </c>
      <c r="L72" s="43">
        <v>0</v>
      </c>
      <c r="M72" s="43">
        <v>0</v>
      </c>
      <c r="N72" s="43">
        <v>0</v>
      </c>
      <c r="O72" s="43">
        <v>0</v>
      </c>
      <c r="P72" s="43">
        <v>0</v>
      </c>
      <c r="Q72" s="43">
        <v>0</v>
      </c>
      <c r="R72" s="43">
        <v>52</v>
      </c>
      <c r="S72" s="43">
        <v>78</v>
      </c>
      <c r="T72" s="43">
        <v>0</v>
      </c>
      <c r="U72" s="43">
        <v>0</v>
      </c>
      <c r="V72" s="43">
        <v>0</v>
      </c>
      <c r="W72" s="43">
        <v>0</v>
      </c>
      <c r="X72" s="43">
        <v>0</v>
      </c>
      <c r="Y72" s="43">
        <v>0</v>
      </c>
      <c r="Z72" s="43">
        <v>9</v>
      </c>
      <c r="AA72" s="43">
        <v>7</v>
      </c>
      <c r="AB72" s="43">
        <v>28</v>
      </c>
      <c r="AC72" s="43">
        <v>23</v>
      </c>
      <c r="AD72" s="43">
        <v>0</v>
      </c>
      <c r="AE72" s="43">
        <v>0</v>
      </c>
      <c r="AF72" s="43">
        <v>0</v>
      </c>
      <c r="AG72" s="43">
        <v>0</v>
      </c>
      <c r="AH72" s="43">
        <v>0</v>
      </c>
      <c r="AI72" s="43">
        <v>0</v>
      </c>
      <c r="AJ72" s="43">
        <v>0</v>
      </c>
      <c r="AK72" s="43">
        <v>0</v>
      </c>
      <c r="AL72" s="43">
        <v>0</v>
      </c>
      <c r="AM72" s="44">
        <v>0</v>
      </c>
      <c r="AN72" s="28">
        <f>(F72+G72+H72+I72+J72+K72+L72+M72+N72+O72+P72+Q72)/C72*100</f>
        <v>39.75535168195719</v>
      </c>
      <c r="AO72" s="28">
        <f>(F72+G72+H72+I72+L72+M72+N72+O72+P72+Q72)/C72*100</f>
        <v>39.75535168195719</v>
      </c>
      <c r="AP72" s="29">
        <f t="shared" si="11"/>
        <v>4.892966360856269</v>
      </c>
    </row>
    <row r="73" spans="1:42" ht="12.75" customHeight="1">
      <c r="A73" s="16" t="s">
        <v>80</v>
      </c>
      <c r="B73" s="17"/>
      <c r="C73" s="27">
        <f t="shared" si="10"/>
        <v>0</v>
      </c>
      <c r="D73" s="33">
        <f t="shared" si="8"/>
        <v>0</v>
      </c>
      <c r="E73" s="33">
        <f t="shared" si="9"/>
        <v>0</v>
      </c>
      <c r="F73" s="43">
        <v>0</v>
      </c>
      <c r="G73" s="43">
        <v>0</v>
      </c>
      <c r="H73" s="43">
        <v>0</v>
      </c>
      <c r="I73" s="43">
        <v>0</v>
      </c>
      <c r="J73" s="43">
        <v>0</v>
      </c>
      <c r="K73" s="43">
        <v>0</v>
      </c>
      <c r="L73" s="43">
        <v>0</v>
      </c>
      <c r="M73" s="43">
        <v>0</v>
      </c>
      <c r="N73" s="43">
        <v>0</v>
      </c>
      <c r="O73" s="43">
        <v>0</v>
      </c>
      <c r="P73" s="43">
        <v>0</v>
      </c>
      <c r="Q73" s="43">
        <v>0</v>
      </c>
      <c r="R73" s="43">
        <v>0</v>
      </c>
      <c r="S73" s="43">
        <v>0</v>
      </c>
      <c r="T73" s="43">
        <v>0</v>
      </c>
      <c r="U73" s="43">
        <v>0</v>
      </c>
      <c r="V73" s="43">
        <v>0</v>
      </c>
      <c r="W73" s="43">
        <v>0</v>
      </c>
      <c r="X73" s="43">
        <v>0</v>
      </c>
      <c r="Y73" s="43">
        <v>0</v>
      </c>
      <c r="Z73" s="43">
        <v>0</v>
      </c>
      <c r="AA73" s="43">
        <v>0</v>
      </c>
      <c r="AB73" s="43">
        <v>0</v>
      </c>
      <c r="AC73" s="43">
        <v>0</v>
      </c>
      <c r="AD73" s="43">
        <v>0</v>
      </c>
      <c r="AE73" s="43">
        <v>0</v>
      </c>
      <c r="AF73" s="43">
        <v>0</v>
      </c>
      <c r="AG73" s="43">
        <v>0</v>
      </c>
      <c r="AH73" s="43">
        <v>0</v>
      </c>
      <c r="AI73" s="43">
        <v>0</v>
      </c>
      <c r="AJ73" s="43">
        <v>0</v>
      </c>
      <c r="AK73" s="43">
        <v>0</v>
      </c>
      <c r="AL73" s="43">
        <v>0</v>
      </c>
      <c r="AM73" s="44">
        <v>0</v>
      </c>
      <c r="AN73" s="7">
        <v>0</v>
      </c>
      <c r="AO73" s="7">
        <v>0</v>
      </c>
      <c r="AP73" s="7">
        <v>0</v>
      </c>
    </row>
    <row r="74" spans="1:42" ht="12.75" customHeight="1">
      <c r="A74" s="16" t="s">
        <v>81</v>
      </c>
      <c r="B74" s="17"/>
      <c r="C74" s="27">
        <f t="shared" si="10"/>
        <v>130</v>
      </c>
      <c r="D74" s="33">
        <f t="shared" si="8"/>
        <v>130</v>
      </c>
      <c r="E74" s="33">
        <f t="shared" si="9"/>
        <v>0</v>
      </c>
      <c r="F74" s="43">
        <v>9</v>
      </c>
      <c r="G74" s="43">
        <v>0</v>
      </c>
      <c r="H74" s="43">
        <v>1</v>
      </c>
      <c r="I74" s="43">
        <v>0</v>
      </c>
      <c r="J74" s="43">
        <v>0</v>
      </c>
      <c r="K74" s="43">
        <v>0</v>
      </c>
      <c r="L74" s="43">
        <v>0</v>
      </c>
      <c r="M74" s="43">
        <v>0</v>
      </c>
      <c r="N74" s="43">
        <v>0</v>
      </c>
      <c r="O74" s="43">
        <v>0</v>
      </c>
      <c r="P74" s="43">
        <v>0</v>
      </c>
      <c r="Q74" s="43">
        <v>0</v>
      </c>
      <c r="R74" s="43">
        <v>30</v>
      </c>
      <c r="S74" s="43">
        <v>0</v>
      </c>
      <c r="T74" s="43">
        <v>2</v>
      </c>
      <c r="U74" s="43">
        <v>0</v>
      </c>
      <c r="V74" s="43">
        <v>0</v>
      </c>
      <c r="W74" s="43">
        <v>0</v>
      </c>
      <c r="X74" s="43">
        <v>1</v>
      </c>
      <c r="Y74" s="43">
        <v>0</v>
      </c>
      <c r="Z74" s="43">
        <v>61</v>
      </c>
      <c r="AA74" s="43">
        <v>0</v>
      </c>
      <c r="AB74" s="43">
        <v>26</v>
      </c>
      <c r="AC74" s="43">
        <v>0</v>
      </c>
      <c r="AD74" s="43">
        <v>0</v>
      </c>
      <c r="AE74" s="43">
        <v>0</v>
      </c>
      <c r="AF74" s="43">
        <v>0</v>
      </c>
      <c r="AG74" s="43">
        <v>0</v>
      </c>
      <c r="AH74" s="43">
        <v>0</v>
      </c>
      <c r="AI74" s="43">
        <v>0</v>
      </c>
      <c r="AJ74" s="43">
        <v>0</v>
      </c>
      <c r="AK74" s="43">
        <v>0</v>
      </c>
      <c r="AL74" s="43">
        <v>0</v>
      </c>
      <c r="AM74" s="44">
        <v>0</v>
      </c>
      <c r="AN74" s="28">
        <f>(F74+G74+H74+I74+J74+K74+L74+M74+N74+O74+P74+Q74)/C74*100</f>
        <v>7.6923076923076925</v>
      </c>
      <c r="AO74" s="28">
        <f>(F74+G74+H74+I74+L74+M74+N74+O74+P74+Q74)/C74*100</f>
        <v>7.6923076923076925</v>
      </c>
      <c r="AP74" s="29">
        <f t="shared" si="11"/>
        <v>46.92307692307692</v>
      </c>
    </row>
    <row r="75" spans="1:42" ht="12.75" customHeight="1">
      <c r="A75" s="16" t="s">
        <v>82</v>
      </c>
      <c r="B75" s="17"/>
      <c r="C75" s="27">
        <f t="shared" si="10"/>
        <v>0</v>
      </c>
      <c r="D75" s="33">
        <f t="shared" si="8"/>
        <v>0</v>
      </c>
      <c r="E75" s="33">
        <f t="shared" si="9"/>
        <v>0</v>
      </c>
      <c r="F75" s="43">
        <v>0</v>
      </c>
      <c r="G75" s="43">
        <v>0</v>
      </c>
      <c r="H75" s="43">
        <v>0</v>
      </c>
      <c r="I75" s="43">
        <v>0</v>
      </c>
      <c r="J75" s="43">
        <v>0</v>
      </c>
      <c r="K75" s="43">
        <v>0</v>
      </c>
      <c r="L75" s="43">
        <v>0</v>
      </c>
      <c r="M75" s="43">
        <v>0</v>
      </c>
      <c r="N75" s="43">
        <v>0</v>
      </c>
      <c r="O75" s="43">
        <v>0</v>
      </c>
      <c r="P75" s="43">
        <v>0</v>
      </c>
      <c r="Q75" s="43">
        <v>0</v>
      </c>
      <c r="R75" s="43">
        <v>0</v>
      </c>
      <c r="S75" s="43">
        <v>0</v>
      </c>
      <c r="T75" s="43">
        <v>0</v>
      </c>
      <c r="U75" s="43">
        <v>0</v>
      </c>
      <c r="V75" s="43">
        <v>0</v>
      </c>
      <c r="W75" s="43">
        <v>0</v>
      </c>
      <c r="X75" s="43">
        <v>0</v>
      </c>
      <c r="Y75" s="43">
        <v>0</v>
      </c>
      <c r="Z75" s="43">
        <v>0</v>
      </c>
      <c r="AA75" s="43">
        <v>0</v>
      </c>
      <c r="AB75" s="43">
        <v>0</v>
      </c>
      <c r="AC75" s="43">
        <v>0</v>
      </c>
      <c r="AD75" s="43">
        <v>0</v>
      </c>
      <c r="AE75" s="43">
        <v>0</v>
      </c>
      <c r="AF75" s="43">
        <v>0</v>
      </c>
      <c r="AG75" s="43">
        <v>0</v>
      </c>
      <c r="AH75" s="43">
        <v>0</v>
      </c>
      <c r="AI75" s="43">
        <v>0</v>
      </c>
      <c r="AJ75" s="43">
        <v>0</v>
      </c>
      <c r="AK75" s="43">
        <v>0</v>
      </c>
      <c r="AL75" s="43">
        <v>0</v>
      </c>
      <c r="AM75" s="44">
        <v>0</v>
      </c>
      <c r="AN75" s="7">
        <v>0</v>
      </c>
      <c r="AO75" s="7">
        <v>0</v>
      </c>
      <c r="AP75" s="7">
        <v>0</v>
      </c>
    </row>
    <row r="76" spans="1:42" ht="12" customHeight="1">
      <c r="A76" s="16" t="s">
        <v>83</v>
      </c>
      <c r="B76" s="17"/>
      <c r="C76" s="27">
        <f t="shared" si="10"/>
        <v>60</v>
      </c>
      <c r="D76" s="33">
        <f t="shared" si="8"/>
        <v>34</v>
      </c>
      <c r="E76" s="33">
        <f t="shared" si="9"/>
        <v>26</v>
      </c>
      <c r="F76" s="43">
        <v>7</v>
      </c>
      <c r="G76" s="43">
        <v>1</v>
      </c>
      <c r="H76" s="43">
        <v>1</v>
      </c>
      <c r="I76" s="43">
        <v>1</v>
      </c>
      <c r="J76" s="43">
        <v>0</v>
      </c>
      <c r="K76" s="43">
        <v>0</v>
      </c>
      <c r="L76" s="43">
        <v>0</v>
      </c>
      <c r="M76" s="43">
        <v>0</v>
      </c>
      <c r="N76" s="43">
        <v>0</v>
      </c>
      <c r="O76" s="43">
        <v>0</v>
      </c>
      <c r="P76" s="43">
        <v>0</v>
      </c>
      <c r="Q76" s="43">
        <v>0</v>
      </c>
      <c r="R76" s="43">
        <v>0</v>
      </c>
      <c r="S76" s="43">
        <v>0</v>
      </c>
      <c r="T76" s="43">
        <v>4</v>
      </c>
      <c r="U76" s="43">
        <v>3</v>
      </c>
      <c r="V76" s="43">
        <v>0</v>
      </c>
      <c r="W76" s="43">
        <v>0</v>
      </c>
      <c r="X76" s="43">
        <v>0</v>
      </c>
      <c r="Y76" s="43">
        <v>0</v>
      </c>
      <c r="Z76" s="43">
        <v>12</v>
      </c>
      <c r="AA76" s="43">
        <v>6</v>
      </c>
      <c r="AB76" s="43">
        <v>10</v>
      </c>
      <c r="AC76" s="43">
        <v>15</v>
      </c>
      <c r="AD76" s="43">
        <v>0</v>
      </c>
      <c r="AE76" s="43">
        <v>0</v>
      </c>
      <c r="AF76" s="43">
        <v>0</v>
      </c>
      <c r="AG76" s="43">
        <v>0</v>
      </c>
      <c r="AH76" s="43">
        <v>0</v>
      </c>
      <c r="AI76" s="43">
        <v>0</v>
      </c>
      <c r="AJ76" s="43">
        <v>0</v>
      </c>
      <c r="AK76" s="43">
        <v>0</v>
      </c>
      <c r="AL76" s="43">
        <v>0</v>
      </c>
      <c r="AM76" s="44">
        <v>0</v>
      </c>
      <c r="AN76" s="28">
        <f>(F76+G76+H76+I76+J76+K76+L76+M76+N76+O76+P76+Q76)/C76*100</f>
        <v>16.666666666666664</v>
      </c>
      <c r="AO76" s="28">
        <f>(F76+G76+H76+I76+L76+M76+N76+O76+P76+Q76)/C76*100</f>
        <v>16.666666666666664</v>
      </c>
      <c r="AP76" s="29">
        <f t="shared" si="11"/>
        <v>30</v>
      </c>
    </row>
    <row r="77" spans="1:42" ht="12.75" customHeight="1">
      <c r="A77" s="16" t="s">
        <v>84</v>
      </c>
      <c r="B77" s="17"/>
      <c r="C77" s="27">
        <f t="shared" si="10"/>
        <v>237</v>
      </c>
      <c r="D77" s="33">
        <f t="shared" si="8"/>
        <v>114</v>
      </c>
      <c r="E77" s="33">
        <f t="shared" si="9"/>
        <v>123</v>
      </c>
      <c r="F77" s="43">
        <v>41</v>
      </c>
      <c r="G77" s="43">
        <v>9</v>
      </c>
      <c r="H77" s="43">
        <v>0</v>
      </c>
      <c r="I77" s="43">
        <v>16</v>
      </c>
      <c r="J77" s="43">
        <v>0</v>
      </c>
      <c r="K77" s="43">
        <v>0</v>
      </c>
      <c r="L77" s="43">
        <v>0</v>
      </c>
      <c r="M77" s="43">
        <v>0</v>
      </c>
      <c r="N77" s="43">
        <v>0</v>
      </c>
      <c r="O77" s="43">
        <v>0</v>
      </c>
      <c r="P77" s="43">
        <v>0</v>
      </c>
      <c r="Q77" s="43">
        <v>0</v>
      </c>
      <c r="R77" s="43">
        <v>41</v>
      </c>
      <c r="S77" s="43">
        <v>54</v>
      </c>
      <c r="T77" s="43">
        <v>1</v>
      </c>
      <c r="U77" s="43">
        <v>0</v>
      </c>
      <c r="V77" s="43">
        <v>3</v>
      </c>
      <c r="W77" s="43">
        <v>2</v>
      </c>
      <c r="X77" s="43">
        <v>1</v>
      </c>
      <c r="Y77" s="43">
        <v>0</v>
      </c>
      <c r="Z77" s="43">
        <v>18</v>
      </c>
      <c r="AA77" s="43">
        <v>24</v>
      </c>
      <c r="AB77" s="43">
        <v>9</v>
      </c>
      <c r="AC77" s="43">
        <v>18</v>
      </c>
      <c r="AD77" s="43">
        <v>0</v>
      </c>
      <c r="AE77" s="43">
        <v>0</v>
      </c>
      <c r="AF77" s="43">
        <v>0</v>
      </c>
      <c r="AG77" s="43">
        <v>0</v>
      </c>
      <c r="AH77" s="43">
        <v>0</v>
      </c>
      <c r="AI77" s="43">
        <v>0</v>
      </c>
      <c r="AJ77" s="43">
        <v>0</v>
      </c>
      <c r="AK77" s="43">
        <v>0</v>
      </c>
      <c r="AL77" s="43">
        <v>0</v>
      </c>
      <c r="AM77" s="44">
        <v>0</v>
      </c>
      <c r="AN77" s="28">
        <f>(F77+G77+H77+I77+J77+K77+L77+M77+N77+O77+P77+Q77)/C77*100</f>
        <v>27.848101265822784</v>
      </c>
      <c r="AO77" s="28">
        <f>(F77+G77+H77+I77+L77+M77+N77+O77+P77+Q77)/C77*100</f>
        <v>27.848101265822784</v>
      </c>
      <c r="AP77" s="29">
        <f t="shared" si="11"/>
        <v>17.72151898734177</v>
      </c>
    </row>
    <row r="78" spans="1:42" ht="18.75" customHeight="1">
      <c r="A78" s="34" t="s">
        <v>132</v>
      </c>
      <c r="B78" s="17"/>
      <c r="C78" s="27"/>
      <c r="D78" s="33"/>
      <c r="E78" s="3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4"/>
      <c r="AN78" s="28"/>
      <c r="AO78" s="28"/>
      <c r="AP78" s="28"/>
    </row>
    <row r="79" spans="1:42" ht="12.75" customHeight="1">
      <c r="A79" s="16" t="s">
        <v>133</v>
      </c>
      <c r="B79" s="17"/>
      <c r="C79" s="27">
        <f aca="true" t="shared" si="12" ref="C79:C87">D79+E79</f>
        <v>0</v>
      </c>
      <c r="D79" s="33">
        <f t="shared" si="8"/>
        <v>0</v>
      </c>
      <c r="E79" s="33">
        <f t="shared" si="9"/>
        <v>0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3">
        <v>0</v>
      </c>
      <c r="O79" s="43">
        <v>0</v>
      </c>
      <c r="P79" s="43">
        <v>0</v>
      </c>
      <c r="Q79" s="43">
        <v>0</v>
      </c>
      <c r="R79" s="43">
        <v>0</v>
      </c>
      <c r="S79" s="43">
        <v>0</v>
      </c>
      <c r="T79" s="43">
        <v>0</v>
      </c>
      <c r="U79" s="43">
        <v>0</v>
      </c>
      <c r="V79" s="43">
        <v>0</v>
      </c>
      <c r="W79" s="43">
        <v>0</v>
      </c>
      <c r="X79" s="43">
        <v>0</v>
      </c>
      <c r="Y79" s="43">
        <v>0</v>
      </c>
      <c r="Z79" s="43">
        <v>0</v>
      </c>
      <c r="AA79" s="43">
        <v>0</v>
      </c>
      <c r="AB79" s="43">
        <v>0</v>
      </c>
      <c r="AC79" s="43">
        <v>0</v>
      </c>
      <c r="AD79" s="43">
        <v>0</v>
      </c>
      <c r="AE79" s="43">
        <v>0</v>
      </c>
      <c r="AF79" s="43">
        <v>0</v>
      </c>
      <c r="AG79" s="43">
        <v>0</v>
      </c>
      <c r="AH79" s="43">
        <v>0</v>
      </c>
      <c r="AI79" s="43">
        <v>0</v>
      </c>
      <c r="AJ79" s="43">
        <v>0</v>
      </c>
      <c r="AK79" s="43">
        <v>0</v>
      </c>
      <c r="AL79" s="43">
        <v>0</v>
      </c>
      <c r="AM79" s="44">
        <v>0</v>
      </c>
      <c r="AN79" s="7">
        <v>0</v>
      </c>
      <c r="AO79" s="7">
        <v>0</v>
      </c>
      <c r="AP79" s="7">
        <v>0</v>
      </c>
    </row>
    <row r="80" spans="1:42" ht="12.75" customHeight="1">
      <c r="A80" s="16" t="s">
        <v>85</v>
      </c>
      <c r="B80" s="17"/>
      <c r="C80" s="27">
        <f t="shared" si="12"/>
        <v>153</v>
      </c>
      <c r="D80" s="33">
        <f t="shared" si="8"/>
        <v>61</v>
      </c>
      <c r="E80" s="33">
        <f t="shared" si="9"/>
        <v>92</v>
      </c>
      <c r="F80" s="43">
        <v>3</v>
      </c>
      <c r="G80" s="43">
        <v>4</v>
      </c>
      <c r="H80" s="43">
        <v>0</v>
      </c>
      <c r="I80" s="43">
        <v>9</v>
      </c>
      <c r="J80" s="43">
        <v>0</v>
      </c>
      <c r="K80" s="43">
        <v>0</v>
      </c>
      <c r="L80" s="43">
        <v>0</v>
      </c>
      <c r="M80" s="43">
        <v>0</v>
      </c>
      <c r="N80" s="43">
        <v>5</v>
      </c>
      <c r="O80" s="43">
        <v>1</v>
      </c>
      <c r="P80" s="43">
        <v>0</v>
      </c>
      <c r="Q80" s="43">
        <v>0</v>
      </c>
      <c r="R80" s="43">
        <v>16</v>
      </c>
      <c r="S80" s="43">
        <v>19</v>
      </c>
      <c r="T80" s="43">
        <v>0</v>
      </c>
      <c r="U80" s="43">
        <v>0</v>
      </c>
      <c r="V80" s="43">
        <v>0</v>
      </c>
      <c r="W80" s="43">
        <v>0</v>
      </c>
      <c r="X80" s="43">
        <v>0</v>
      </c>
      <c r="Y80" s="43">
        <v>0</v>
      </c>
      <c r="Z80" s="43">
        <v>30</v>
      </c>
      <c r="AA80" s="43">
        <v>45</v>
      </c>
      <c r="AB80" s="43">
        <v>7</v>
      </c>
      <c r="AC80" s="43">
        <v>14</v>
      </c>
      <c r="AD80" s="43">
        <v>0</v>
      </c>
      <c r="AE80" s="43">
        <v>0</v>
      </c>
      <c r="AF80" s="43">
        <v>0</v>
      </c>
      <c r="AG80" s="43">
        <v>0</v>
      </c>
      <c r="AH80" s="43">
        <v>0</v>
      </c>
      <c r="AI80" s="43">
        <v>0</v>
      </c>
      <c r="AJ80" s="43">
        <v>0</v>
      </c>
      <c r="AK80" s="43">
        <v>0</v>
      </c>
      <c r="AL80" s="43">
        <v>0</v>
      </c>
      <c r="AM80" s="44">
        <v>0</v>
      </c>
      <c r="AN80" s="28">
        <f>(F80+G80+H80+I80+J80+K80+L80+M80+N80+O80+P80+Q80)/C80*100</f>
        <v>14.37908496732026</v>
      </c>
      <c r="AO80" s="28">
        <f>(F80+G80+H80+I80+L80+M80+N80+O80+P80+Q80)/C80*100</f>
        <v>14.37908496732026</v>
      </c>
      <c r="AP80" s="29">
        <f>(Z80+AA80+AF80+AG80+AH80+AI80+AJ80+AK80+AL80+AM80)/C80*100</f>
        <v>49.01960784313725</v>
      </c>
    </row>
    <row r="81" spans="1:42" ht="12.75" customHeight="1">
      <c r="A81" s="16" t="s">
        <v>86</v>
      </c>
      <c r="B81" s="17"/>
      <c r="C81" s="27">
        <f t="shared" si="12"/>
        <v>0</v>
      </c>
      <c r="D81" s="33">
        <f t="shared" si="8"/>
        <v>0</v>
      </c>
      <c r="E81" s="33">
        <f t="shared" si="9"/>
        <v>0</v>
      </c>
      <c r="F81" s="43">
        <v>0</v>
      </c>
      <c r="G81" s="43">
        <v>0</v>
      </c>
      <c r="H81" s="43">
        <v>0</v>
      </c>
      <c r="I81" s="43">
        <v>0</v>
      </c>
      <c r="J81" s="43">
        <v>0</v>
      </c>
      <c r="K81" s="43">
        <v>0</v>
      </c>
      <c r="L81" s="43">
        <v>0</v>
      </c>
      <c r="M81" s="43">
        <v>0</v>
      </c>
      <c r="N81" s="43">
        <v>0</v>
      </c>
      <c r="O81" s="43">
        <v>0</v>
      </c>
      <c r="P81" s="43">
        <v>0</v>
      </c>
      <c r="Q81" s="43">
        <v>0</v>
      </c>
      <c r="R81" s="43">
        <v>0</v>
      </c>
      <c r="S81" s="43">
        <v>0</v>
      </c>
      <c r="T81" s="43">
        <v>0</v>
      </c>
      <c r="U81" s="43">
        <v>0</v>
      </c>
      <c r="V81" s="43">
        <v>0</v>
      </c>
      <c r="W81" s="43">
        <v>0</v>
      </c>
      <c r="X81" s="43">
        <v>0</v>
      </c>
      <c r="Y81" s="43">
        <v>0</v>
      </c>
      <c r="Z81" s="43">
        <v>0</v>
      </c>
      <c r="AA81" s="43">
        <v>0</v>
      </c>
      <c r="AB81" s="43">
        <v>0</v>
      </c>
      <c r="AC81" s="43">
        <v>0</v>
      </c>
      <c r="AD81" s="43">
        <v>0</v>
      </c>
      <c r="AE81" s="43">
        <v>0</v>
      </c>
      <c r="AF81" s="43">
        <v>0</v>
      </c>
      <c r="AG81" s="43">
        <v>0</v>
      </c>
      <c r="AH81" s="43">
        <v>0</v>
      </c>
      <c r="AI81" s="43">
        <v>0</v>
      </c>
      <c r="AJ81" s="43">
        <v>0</v>
      </c>
      <c r="AK81" s="43">
        <v>0</v>
      </c>
      <c r="AL81" s="43">
        <v>0</v>
      </c>
      <c r="AM81" s="44">
        <v>0</v>
      </c>
      <c r="AN81" s="7">
        <v>0</v>
      </c>
      <c r="AO81" s="7">
        <v>0</v>
      </c>
      <c r="AP81" s="7">
        <v>0</v>
      </c>
    </row>
    <row r="82" spans="1:42" ht="12.75" customHeight="1">
      <c r="A82" s="16" t="s">
        <v>87</v>
      </c>
      <c r="B82" s="17"/>
      <c r="C82" s="27">
        <f t="shared" si="12"/>
        <v>0</v>
      </c>
      <c r="D82" s="33">
        <f t="shared" si="8"/>
        <v>0</v>
      </c>
      <c r="E82" s="33">
        <f t="shared" si="9"/>
        <v>0</v>
      </c>
      <c r="F82" s="43">
        <v>0</v>
      </c>
      <c r="G82" s="43">
        <v>0</v>
      </c>
      <c r="H82" s="43">
        <v>0</v>
      </c>
      <c r="I82" s="43">
        <v>0</v>
      </c>
      <c r="J82" s="43">
        <v>0</v>
      </c>
      <c r="K82" s="43">
        <v>0</v>
      </c>
      <c r="L82" s="43">
        <v>0</v>
      </c>
      <c r="M82" s="43">
        <v>0</v>
      </c>
      <c r="N82" s="43">
        <v>0</v>
      </c>
      <c r="O82" s="43">
        <v>0</v>
      </c>
      <c r="P82" s="43">
        <v>0</v>
      </c>
      <c r="Q82" s="43">
        <v>0</v>
      </c>
      <c r="R82" s="43">
        <v>0</v>
      </c>
      <c r="S82" s="43">
        <v>0</v>
      </c>
      <c r="T82" s="43">
        <v>0</v>
      </c>
      <c r="U82" s="43">
        <v>0</v>
      </c>
      <c r="V82" s="43">
        <v>0</v>
      </c>
      <c r="W82" s="43">
        <v>0</v>
      </c>
      <c r="X82" s="43">
        <v>0</v>
      </c>
      <c r="Y82" s="43">
        <v>0</v>
      </c>
      <c r="Z82" s="43">
        <v>0</v>
      </c>
      <c r="AA82" s="43">
        <v>0</v>
      </c>
      <c r="AB82" s="43">
        <v>0</v>
      </c>
      <c r="AC82" s="43">
        <v>0</v>
      </c>
      <c r="AD82" s="43">
        <v>0</v>
      </c>
      <c r="AE82" s="43">
        <v>0</v>
      </c>
      <c r="AF82" s="43">
        <v>0</v>
      </c>
      <c r="AG82" s="43">
        <v>0</v>
      </c>
      <c r="AH82" s="43">
        <v>0</v>
      </c>
      <c r="AI82" s="43">
        <v>0</v>
      </c>
      <c r="AJ82" s="43">
        <v>0</v>
      </c>
      <c r="AK82" s="43">
        <v>0</v>
      </c>
      <c r="AL82" s="43">
        <v>0</v>
      </c>
      <c r="AM82" s="44">
        <v>0</v>
      </c>
      <c r="AN82" s="7">
        <v>0</v>
      </c>
      <c r="AO82" s="7">
        <v>0</v>
      </c>
      <c r="AP82" s="7">
        <v>0</v>
      </c>
    </row>
    <row r="83" spans="1:42" ht="12.75" customHeight="1">
      <c r="A83" s="16" t="s">
        <v>88</v>
      </c>
      <c r="B83" s="17"/>
      <c r="C83" s="27">
        <f t="shared" si="12"/>
        <v>123</v>
      </c>
      <c r="D83" s="33">
        <f t="shared" si="8"/>
        <v>63</v>
      </c>
      <c r="E83" s="33">
        <f t="shared" si="9"/>
        <v>60</v>
      </c>
      <c r="F83" s="43">
        <v>2</v>
      </c>
      <c r="G83" s="43">
        <v>6</v>
      </c>
      <c r="H83" s="43">
        <v>1</v>
      </c>
      <c r="I83" s="43">
        <v>8</v>
      </c>
      <c r="J83" s="43">
        <v>0</v>
      </c>
      <c r="K83" s="43">
        <v>0</v>
      </c>
      <c r="L83" s="43">
        <v>0</v>
      </c>
      <c r="M83" s="43">
        <v>0</v>
      </c>
      <c r="N83" s="43">
        <v>0</v>
      </c>
      <c r="O83" s="43">
        <v>0</v>
      </c>
      <c r="P83" s="43">
        <v>0</v>
      </c>
      <c r="Q83" s="43">
        <v>0</v>
      </c>
      <c r="R83" s="43">
        <v>23</v>
      </c>
      <c r="S83" s="43">
        <v>18</v>
      </c>
      <c r="T83" s="43">
        <v>0</v>
      </c>
      <c r="U83" s="43">
        <v>0</v>
      </c>
      <c r="V83" s="43">
        <v>0</v>
      </c>
      <c r="W83" s="43">
        <v>0</v>
      </c>
      <c r="X83" s="43">
        <v>0</v>
      </c>
      <c r="Y83" s="43">
        <v>0</v>
      </c>
      <c r="Z83" s="43">
        <v>28</v>
      </c>
      <c r="AA83" s="43">
        <v>19</v>
      </c>
      <c r="AB83" s="43">
        <v>9</v>
      </c>
      <c r="AC83" s="43">
        <v>9</v>
      </c>
      <c r="AD83" s="43">
        <v>0</v>
      </c>
      <c r="AE83" s="43">
        <v>0</v>
      </c>
      <c r="AF83" s="43">
        <v>0</v>
      </c>
      <c r="AG83" s="43">
        <v>0</v>
      </c>
      <c r="AH83" s="43">
        <v>0</v>
      </c>
      <c r="AI83" s="43">
        <v>0</v>
      </c>
      <c r="AJ83" s="43">
        <v>0</v>
      </c>
      <c r="AK83" s="43">
        <v>0</v>
      </c>
      <c r="AL83" s="43">
        <v>0</v>
      </c>
      <c r="AM83" s="44">
        <v>0</v>
      </c>
      <c r="AN83" s="28">
        <f>(F83+G83+H83+I83+J83+K83+L83+M83+N83+O83+P83+Q83)/C83*100</f>
        <v>13.821138211382115</v>
      </c>
      <c r="AO83" s="28">
        <f>(F83+G83+H83+I83+L83+M83+N83+O83+P83+Q83)/C83*100</f>
        <v>13.821138211382115</v>
      </c>
      <c r="AP83" s="29">
        <f>(Z83+AA83+AF83+AG83+AH83+AI83+AJ83+AK83+AL83+AM83)/C83*100</f>
        <v>38.21138211382114</v>
      </c>
    </row>
    <row r="84" spans="1:42" ht="12.75" customHeight="1">
      <c r="A84" s="16" t="s">
        <v>89</v>
      </c>
      <c r="B84" s="17"/>
      <c r="C84" s="27">
        <f t="shared" si="12"/>
        <v>0</v>
      </c>
      <c r="D84" s="33">
        <f t="shared" si="8"/>
        <v>0</v>
      </c>
      <c r="E84" s="33">
        <f t="shared" si="9"/>
        <v>0</v>
      </c>
      <c r="F84" s="43">
        <v>0</v>
      </c>
      <c r="G84" s="43">
        <v>0</v>
      </c>
      <c r="H84" s="43">
        <v>0</v>
      </c>
      <c r="I84" s="43">
        <v>0</v>
      </c>
      <c r="J84" s="43">
        <v>0</v>
      </c>
      <c r="K84" s="43">
        <v>0</v>
      </c>
      <c r="L84" s="43">
        <v>0</v>
      </c>
      <c r="M84" s="43">
        <v>0</v>
      </c>
      <c r="N84" s="43">
        <v>0</v>
      </c>
      <c r="O84" s="43">
        <v>0</v>
      </c>
      <c r="P84" s="43">
        <v>0</v>
      </c>
      <c r="Q84" s="43">
        <v>0</v>
      </c>
      <c r="R84" s="43">
        <v>0</v>
      </c>
      <c r="S84" s="43">
        <v>0</v>
      </c>
      <c r="T84" s="43">
        <v>0</v>
      </c>
      <c r="U84" s="43">
        <v>0</v>
      </c>
      <c r="V84" s="43">
        <v>0</v>
      </c>
      <c r="W84" s="43">
        <v>0</v>
      </c>
      <c r="X84" s="43">
        <v>0</v>
      </c>
      <c r="Y84" s="43">
        <v>0</v>
      </c>
      <c r="Z84" s="43">
        <v>0</v>
      </c>
      <c r="AA84" s="43">
        <v>0</v>
      </c>
      <c r="AB84" s="43">
        <v>0</v>
      </c>
      <c r="AC84" s="43">
        <v>0</v>
      </c>
      <c r="AD84" s="43">
        <v>0</v>
      </c>
      <c r="AE84" s="43">
        <v>0</v>
      </c>
      <c r="AF84" s="43">
        <v>0</v>
      </c>
      <c r="AG84" s="43">
        <v>0</v>
      </c>
      <c r="AH84" s="43">
        <v>0</v>
      </c>
      <c r="AI84" s="43">
        <v>0</v>
      </c>
      <c r="AJ84" s="43">
        <v>0</v>
      </c>
      <c r="AK84" s="43">
        <v>0</v>
      </c>
      <c r="AL84" s="43">
        <v>0</v>
      </c>
      <c r="AM84" s="44">
        <v>0</v>
      </c>
      <c r="AN84" s="7">
        <v>0</v>
      </c>
      <c r="AO84" s="7">
        <v>0</v>
      </c>
      <c r="AP84" s="7">
        <v>0</v>
      </c>
    </row>
    <row r="85" spans="1:42" ht="12.75" customHeight="1">
      <c r="A85" s="16" t="s">
        <v>90</v>
      </c>
      <c r="B85" s="17"/>
      <c r="C85" s="27">
        <f t="shared" si="12"/>
        <v>0</v>
      </c>
      <c r="D85" s="33">
        <f t="shared" si="8"/>
        <v>0</v>
      </c>
      <c r="E85" s="33">
        <f t="shared" si="9"/>
        <v>0</v>
      </c>
      <c r="F85" s="43">
        <v>0</v>
      </c>
      <c r="G85" s="43">
        <v>0</v>
      </c>
      <c r="H85" s="43">
        <v>0</v>
      </c>
      <c r="I85" s="43">
        <v>0</v>
      </c>
      <c r="J85" s="43">
        <v>0</v>
      </c>
      <c r="K85" s="43">
        <v>0</v>
      </c>
      <c r="L85" s="43">
        <v>0</v>
      </c>
      <c r="M85" s="43">
        <v>0</v>
      </c>
      <c r="N85" s="43">
        <v>0</v>
      </c>
      <c r="O85" s="43">
        <v>0</v>
      </c>
      <c r="P85" s="43">
        <v>0</v>
      </c>
      <c r="Q85" s="43">
        <v>0</v>
      </c>
      <c r="R85" s="43">
        <v>0</v>
      </c>
      <c r="S85" s="43">
        <v>0</v>
      </c>
      <c r="T85" s="43">
        <v>0</v>
      </c>
      <c r="U85" s="43">
        <v>0</v>
      </c>
      <c r="V85" s="43">
        <v>0</v>
      </c>
      <c r="W85" s="43">
        <v>0</v>
      </c>
      <c r="X85" s="43">
        <v>0</v>
      </c>
      <c r="Y85" s="43">
        <v>0</v>
      </c>
      <c r="Z85" s="43">
        <v>0</v>
      </c>
      <c r="AA85" s="43">
        <v>0</v>
      </c>
      <c r="AB85" s="43">
        <v>0</v>
      </c>
      <c r="AC85" s="43">
        <v>0</v>
      </c>
      <c r="AD85" s="43">
        <v>0</v>
      </c>
      <c r="AE85" s="43">
        <v>0</v>
      </c>
      <c r="AF85" s="43">
        <v>0</v>
      </c>
      <c r="AG85" s="43">
        <v>0</v>
      </c>
      <c r="AH85" s="43">
        <v>0</v>
      </c>
      <c r="AI85" s="43">
        <v>0</v>
      </c>
      <c r="AJ85" s="43">
        <v>0</v>
      </c>
      <c r="AK85" s="43">
        <v>0</v>
      </c>
      <c r="AL85" s="43">
        <v>0</v>
      </c>
      <c r="AM85" s="44">
        <v>0</v>
      </c>
      <c r="AN85" s="7">
        <v>0</v>
      </c>
      <c r="AO85" s="7">
        <v>0</v>
      </c>
      <c r="AP85" s="7">
        <v>0</v>
      </c>
    </row>
    <row r="86" spans="1:42" ht="12.75" customHeight="1">
      <c r="A86" s="16" t="s">
        <v>91</v>
      </c>
      <c r="B86" s="17"/>
      <c r="C86" s="27">
        <f t="shared" si="12"/>
        <v>0</v>
      </c>
      <c r="D86" s="33">
        <f t="shared" si="8"/>
        <v>0</v>
      </c>
      <c r="E86" s="33">
        <f t="shared" si="9"/>
        <v>0</v>
      </c>
      <c r="F86" s="43">
        <v>0</v>
      </c>
      <c r="G86" s="43">
        <v>0</v>
      </c>
      <c r="H86" s="43">
        <v>0</v>
      </c>
      <c r="I86" s="43">
        <v>0</v>
      </c>
      <c r="J86" s="43">
        <v>0</v>
      </c>
      <c r="K86" s="43">
        <v>0</v>
      </c>
      <c r="L86" s="43">
        <v>0</v>
      </c>
      <c r="M86" s="43">
        <v>0</v>
      </c>
      <c r="N86" s="43">
        <v>0</v>
      </c>
      <c r="O86" s="43">
        <v>0</v>
      </c>
      <c r="P86" s="43">
        <v>0</v>
      </c>
      <c r="Q86" s="43">
        <v>0</v>
      </c>
      <c r="R86" s="43">
        <v>0</v>
      </c>
      <c r="S86" s="43">
        <v>0</v>
      </c>
      <c r="T86" s="43">
        <v>0</v>
      </c>
      <c r="U86" s="43">
        <v>0</v>
      </c>
      <c r="V86" s="43">
        <v>0</v>
      </c>
      <c r="W86" s="43">
        <v>0</v>
      </c>
      <c r="X86" s="43">
        <v>0</v>
      </c>
      <c r="Y86" s="43">
        <v>0</v>
      </c>
      <c r="Z86" s="43">
        <v>0</v>
      </c>
      <c r="AA86" s="43">
        <v>0</v>
      </c>
      <c r="AB86" s="43">
        <v>0</v>
      </c>
      <c r="AC86" s="43">
        <v>0</v>
      </c>
      <c r="AD86" s="43">
        <v>0</v>
      </c>
      <c r="AE86" s="43">
        <v>0</v>
      </c>
      <c r="AF86" s="43">
        <v>0</v>
      </c>
      <c r="AG86" s="43">
        <v>0</v>
      </c>
      <c r="AH86" s="43">
        <v>0</v>
      </c>
      <c r="AI86" s="43">
        <v>0</v>
      </c>
      <c r="AJ86" s="43">
        <v>0</v>
      </c>
      <c r="AK86" s="43">
        <v>0</v>
      </c>
      <c r="AL86" s="43">
        <v>0</v>
      </c>
      <c r="AM86" s="44">
        <v>0</v>
      </c>
      <c r="AN86" s="7">
        <v>0</v>
      </c>
      <c r="AO86" s="7">
        <v>0</v>
      </c>
      <c r="AP86" s="7">
        <v>0</v>
      </c>
    </row>
    <row r="87" spans="1:42" ht="12.75" customHeight="1">
      <c r="A87" s="16" t="s">
        <v>92</v>
      </c>
      <c r="B87" s="17"/>
      <c r="C87" s="27">
        <f t="shared" si="12"/>
        <v>0</v>
      </c>
      <c r="D87" s="33">
        <f t="shared" si="8"/>
        <v>0</v>
      </c>
      <c r="E87" s="33">
        <f t="shared" si="9"/>
        <v>0</v>
      </c>
      <c r="F87" s="43">
        <v>0</v>
      </c>
      <c r="G87" s="43">
        <v>0</v>
      </c>
      <c r="H87" s="43">
        <v>0</v>
      </c>
      <c r="I87" s="43">
        <v>0</v>
      </c>
      <c r="J87" s="43">
        <v>0</v>
      </c>
      <c r="K87" s="43">
        <v>0</v>
      </c>
      <c r="L87" s="43">
        <v>0</v>
      </c>
      <c r="M87" s="43">
        <v>0</v>
      </c>
      <c r="N87" s="43">
        <v>0</v>
      </c>
      <c r="O87" s="43">
        <v>0</v>
      </c>
      <c r="P87" s="43">
        <v>0</v>
      </c>
      <c r="Q87" s="43">
        <v>0</v>
      </c>
      <c r="R87" s="43">
        <v>0</v>
      </c>
      <c r="S87" s="43">
        <v>0</v>
      </c>
      <c r="T87" s="43">
        <v>0</v>
      </c>
      <c r="U87" s="43">
        <v>0</v>
      </c>
      <c r="V87" s="43">
        <v>0</v>
      </c>
      <c r="W87" s="43">
        <v>0</v>
      </c>
      <c r="X87" s="43">
        <v>0</v>
      </c>
      <c r="Y87" s="43">
        <v>0</v>
      </c>
      <c r="Z87" s="43">
        <v>0</v>
      </c>
      <c r="AA87" s="43">
        <v>0</v>
      </c>
      <c r="AB87" s="43">
        <v>0</v>
      </c>
      <c r="AC87" s="43">
        <v>0</v>
      </c>
      <c r="AD87" s="43">
        <v>0</v>
      </c>
      <c r="AE87" s="43">
        <v>0</v>
      </c>
      <c r="AF87" s="43">
        <v>0</v>
      </c>
      <c r="AG87" s="43">
        <v>0</v>
      </c>
      <c r="AH87" s="43">
        <v>0</v>
      </c>
      <c r="AI87" s="43">
        <v>0</v>
      </c>
      <c r="AJ87" s="43">
        <v>0</v>
      </c>
      <c r="AK87" s="43">
        <v>0</v>
      </c>
      <c r="AL87" s="43">
        <v>0</v>
      </c>
      <c r="AM87" s="44">
        <v>0</v>
      </c>
      <c r="AN87" s="7">
        <v>0</v>
      </c>
      <c r="AO87" s="7">
        <v>0</v>
      </c>
      <c r="AP87" s="7">
        <v>0</v>
      </c>
    </row>
    <row r="88" spans="1:42" ht="18.75" customHeight="1">
      <c r="A88" s="34" t="s">
        <v>134</v>
      </c>
      <c r="B88" s="17"/>
      <c r="C88" s="27"/>
      <c r="D88" s="33"/>
      <c r="E88" s="3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4"/>
      <c r="AN88" s="28"/>
      <c r="AO88" s="28"/>
      <c r="AP88" s="28"/>
    </row>
    <row r="89" spans="1:42" ht="12.75" customHeight="1">
      <c r="A89" s="16" t="s">
        <v>135</v>
      </c>
      <c r="B89" s="17"/>
      <c r="C89" s="27">
        <f>D89+E89</f>
        <v>0</v>
      </c>
      <c r="D89" s="33">
        <f t="shared" si="8"/>
        <v>0</v>
      </c>
      <c r="E89" s="33">
        <f t="shared" si="9"/>
        <v>0</v>
      </c>
      <c r="F89" s="43">
        <v>0</v>
      </c>
      <c r="G89" s="43">
        <v>0</v>
      </c>
      <c r="H89" s="43">
        <v>0</v>
      </c>
      <c r="I89" s="43">
        <v>0</v>
      </c>
      <c r="J89" s="43">
        <v>0</v>
      </c>
      <c r="K89" s="43">
        <v>0</v>
      </c>
      <c r="L89" s="43">
        <v>0</v>
      </c>
      <c r="M89" s="43">
        <v>0</v>
      </c>
      <c r="N89" s="43">
        <v>0</v>
      </c>
      <c r="O89" s="43">
        <v>0</v>
      </c>
      <c r="P89" s="43">
        <v>0</v>
      </c>
      <c r="Q89" s="43">
        <v>0</v>
      </c>
      <c r="R89" s="43">
        <v>0</v>
      </c>
      <c r="S89" s="43">
        <v>0</v>
      </c>
      <c r="T89" s="43">
        <v>0</v>
      </c>
      <c r="U89" s="43">
        <v>0</v>
      </c>
      <c r="V89" s="43">
        <v>0</v>
      </c>
      <c r="W89" s="43">
        <v>0</v>
      </c>
      <c r="X89" s="43">
        <v>0</v>
      </c>
      <c r="Y89" s="43">
        <v>0</v>
      </c>
      <c r="Z89" s="43">
        <v>0</v>
      </c>
      <c r="AA89" s="43">
        <v>0</v>
      </c>
      <c r="AB89" s="43">
        <v>0</v>
      </c>
      <c r="AC89" s="43">
        <v>0</v>
      </c>
      <c r="AD89" s="43">
        <v>0</v>
      </c>
      <c r="AE89" s="43">
        <v>0</v>
      </c>
      <c r="AF89" s="43">
        <v>0</v>
      </c>
      <c r="AG89" s="43">
        <v>0</v>
      </c>
      <c r="AH89" s="43">
        <v>0</v>
      </c>
      <c r="AI89" s="43">
        <v>0</v>
      </c>
      <c r="AJ89" s="43">
        <v>0</v>
      </c>
      <c r="AK89" s="43">
        <v>0</v>
      </c>
      <c r="AL89" s="43">
        <v>0</v>
      </c>
      <c r="AM89" s="44">
        <v>0</v>
      </c>
      <c r="AN89" s="7">
        <v>0</v>
      </c>
      <c r="AO89" s="7">
        <v>0</v>
      </c>
      <c r="AP89" s="7">
        <v>0</v>
      </c>
    </row>
    <row r="90" spans="1:42" ht="12.75" customHeight="1">
      <c r="A90" s="16" t="s">
        <v>93</v>
      </c>
      <c r="B90" s="17"/>
      <c r="C90" s="27">
        <f>D90+E90</f>
        <v>437</v>
      </c>
      <c r="D90" s="33">
        <f>F90+H90+J90+L90+N90+P90+R90+T90+V90+X90+Z90+AB90+AD90</f>
        <v>221</v>
      </c>
      <c r="E90" s="33">
        <f>G90+I90+K90+M90+O90+Q90+S90+U90+W90+Y90+AA90+AC90+AE90</f>
        <v>216</v>
      </c>
      <c r="F90" s="43">
        <v>30</v>
      </c>
      <c r="G90" s="43">
        <v>11</v>
      </c>
      <c r="H90" s="43">
        <v>1</v>
      </c>
      <c r="I90" s="43">
        <v>13</v>
      </c>
      <c r="J90" s="43">
        <v>0</v>
      </c>
      <c r="K90" s="43">
        <v>0</v>
      </c>
      <c r="L90" s="43">
        <v>0</v>
      </c>
      <c r="M90" s="43">
        <v>0</v>
      </c>
      <c r="N90" s="43">
        <v>0</v>
      </c>
      <c r="O90" s="43">
        <v>0</v>
      </c>
      <c r="P90" s="43">
        <v>0</v>
      </c>
      <c r="Q90" s="43">
        <v>0</v>
      </c>
      <c r="R90" s="43">
        <v>75</v>
      </c>
      <c r="S90" s="43">
        <v>70</v>
      </c>
      <c r="T90" s="43">
        <v>3</v>
      </c>
      <c r="U90" s="43">
        <v>1</v>
      </c>
      <c r="V90" s="43">
        <v>0</v>
      </c>
      <c r="W90" s="43">
        <v>0</v>
      </c>
      <c r="X90" s="43">
        <v>2</v>
      </c>
      <c r="Y90" s="43">
        <v>0</v>
      </c>
      <c r="Z90" s="43">
        <v>77</v>
      </c>
      <c r="AA90" s="43">
        <v>66</v>
      </c>
      <c r="AB90" s="43">
        <v>33</v>
      </c>
      <c r="AC90" s="43">
        <v>55</v>
      </c>
      <c r="AD90" s="43">
        <v>0</v>
      </c>
      <c r="AE90" s="43">
        <v>0</v>
      </c>
      <c r="AF90" s="43">
        <v>0</v>
      </c>
      <c r="AG90" s="43">
        <v>0</v>
      </c>
      <c r="AH90" s="43">
        <v>0</v>
      </c>
      <c r="AI90" s="43">
        <v>0</v>
      </c>
      <c r="AJ90" s="43">
        <v>0</v>
      </c>
      <c r="AK90" s="43">
        <v>0</v>
      </c>
      <c r="AL90" s="43">
        <v>0</v>
      </c>
      <c r="AM90" s="44">
        <v>0</v>
      </c>
      <c r="AN90" s="28">
        <f>(F90+G90+H90+I90+J90+K90+L90+M90+N90+O90+P90+Q90)/C90*100</f>
        <v>12.585812356979407</v>
      </c>
      <c r="AO90" s="28">
        <f>(F90+G90+H90+I90+L90+M90+N90+O90+P90+Q90)/C90*100</f>
        <v>12.585812356979407</v>
      </c>
      <c r="AP90" s="29">
        <f>(Z90+AA90+AF90+AG90+AH90+AI90+AJ90+AK90+AL90+AM90)/C90*100</f>
        <v>32.723112128146454</v>
      </c>
    </row>
    <row r="91" spans="1:42" ht="12.75" customHeight="1">
      <c r="A91" s="16" t="s">
        <v>94</v>
      </c>
      <c r="B91" s="17"/>
      <c r="C91" s="27">
        <f>D91+E91</f>
        <v>0</v>
      </c>
      <c r="D91" s="33">
        <f t="shared" si="8"/>
        <v>0</v>
      </c>
      <c r="E91" s="33">
        <f t="shared" si="9"/>
        <v>0</v>
      </c>
      <c r="F91" s="43">
        <v>0</v>
      </c>
      <c r="G91" s="43">
        <v>0</v>
      </c>
      <c r="H91" s="43">
        <v>0</v>
      </c>
      <c r="I91" s="43">
        <v>0</v>
      </c>
      <c r="J91" s="43">
        <v>0</v>
      </c>
      <c r="K91" s="43">
        <v>0</v>
      </c>
      <c r="L91" s="43">
        <v>0</v>
      </c>
      <c r="M91" s="43">
        <v>0</v>
      </c>
      <c r="N91" s="43">
        <v>0</v>
      </c>
      <c r="O91" s="43">
        <v>0</v>
      </c>
      <c r="P91" s="43">
        <v>0</v>
      </c>
      <c r="Q91" s="43">
        <v>0</v>
      </c>
      <c r="R91" s="43">
        <v>0</v>
      </c>
      <c r="S91" s="43">
        <v>0</v>
      </c>
      <c r="T91" s="43">
        <v>0</v>
      </c>
      <c r="U91" s="43">
        <v>0</v>
      </c>
      <c r="V91" s="43">
        <v>0</v>
      </c>
      <c r="W91" s="43">
        <v>0</v>
      </c>
      <c r="X91" s="43">
        <v>0</v>
      </c>
      <c r="Y91" s="43">
        <v>0</v>
      </c>
      <c r="Z91" s="43">
        <v>0</v>
      </c>
      <c r="AA91" s="43">
        <v>0</v>
      </c>
      <c r="AB91" s="43">
        <v>0</v>
      </c>
      <c r="AC91" s="43">
        <v>0</v>
      </c>
      <c r="AD91" s="43">
        <v>0</v>
      </c>
      <c r="AE91" s="43">
        <v>0</v>
      </c>
      <c r="AF91" s="43">
        <v>0</v>
      </c>
      <c r="AG91" s="43">
        <v>0</v>
      </c>
      <c r="AH91" s="43">
        <v>0</v>
      </c>
      <c r="AI91" s="43">
        <v>0</v>
      </c>
      <c r="AJ91" s="43">
        <v>0</v>
      </c>
      <c r="AK91" s="43">
        <v>0</v>
      </c>
      <c r="AL91" s="43">
        <v>0</v>
      </c>
      <c r="AM91" s="44">
        <v>0</v>
      </c>
      <c r="AN91" s="7">
        <v>0</v>
      </c>
      <c r="AO91" s="7">
        <v>0</v>
      </c>
      <c r="AP91" s="7">
        <v>0</v>
      </c>
    </row>
    <row r="92" spans="1:42" ht="12.75" customHeight="1">
      <c r="A92" s="16" t="s">
        <v>95</v>
      </c>
      <c r="B92" s="17"/>
      <c r="C92" s="27">
        <f>D92+E92</f>
        <v>0</v>
      </c>
      <c r="D92" s="33">
        <f t="shared" si="8"/>
        <v>0</v>
      </c>
      <c r="E92" s="33">
        <f t="shared" si="9"/>
        <v>0</v>
      </c>
      <c r="F92" s="43">
        <v>0</v>
      </c>
      <c r="G92" s="43">
        <v>0</v>
      </c>
      <c r="H92" s="43">
        <v>0</v>
      </c>
      <c r="I92" s="43">
        <v>0</v>
      </c>
      <c r="J92" s="43">
        <v>0</v>
      </c>
      <c r="K92" s="43">
        <v>0</v>
      </c>
      <c r="L92" s="43">
        <v>0</v>
      </c>
      <c r="M92" s="43">
        <v>0</v>
      </c>
      <c r="N92" s="43">
        <v>0</v>
      </c>
      <c r="O92" s="43">
        <v>0</v>
      </c>
      <c r="P92" s="43">
        <v>0</v>
      </c>
      <c r="Q92" s="43">
        <v>0</v>
      </c>
      <c r="R92" s="43">
        <v>0</v>
      </c>
      <c r="S92" s="43">
        <v>0</v>
      </c>
      <c r="T92" s="43">
        <v>0</v>
      </c>
      <c r="U92" s="43">
        <v>0</v>
      </c>
      <c r="V92" s="43">
        <v>0</v>
      </c>
      <c r="W92" s="43">
        <v>0</v>
      </c>
      <c r="X92" s="43">
        <v>0</v>
      </c>
      <c r="Y92" s="43">
        <v>0</v>
      </c>
      <c r="Z92" s="43">
        <v>0</v>
      </c>
      <c r="AA92" s="43">
        <v>0</v>
      </c>
      <c r="AB92" s="43">
        <v>0</v>
      </c>
      <c r="AC92" s="43">
        <v>0</v>
      </c>
      <c r="AD92" s="43">
        <v>0</v>
      </c>
      <c r="AE92" s="43">
        <v>0</v>
      </c>
      <c r="AF92" s="43">
        <v>0</v>
      </c>
      <c r="AG92" s="43">
        <v>0</v>
      </c>
      <c r="AH92" s="43">
        <v>0</v>
      </c>
      <c r="AI92" s="43">
        <v>0</v>
      </c>
      <c r="AJ92" s="43">
        <v>0</v>
      </c>
      <c r="AK92" s="43">
        <v>0</v>
      </c>
      <c r="AL92" s="43">
        <v>0</v>
      </c>
      <c r="AM92" s="44">
        <v>0</v>
      </c>
      <c r="AN92" s="7">
        <v>0</v>
      </c>
      <c r="AO92" s="7">
        <v>0</v>
      </c>
      <c r="AP92" s="7">
        <v>0</v>
      </c>
    </row>
    <row r="93" spans="1:42" ht="12.75" customHeight="1">
      <c r="A93" s="16" t="s">
        <v>96</v>
      </c>
      <c r="B93" s="17"/>
      <c r="C93" s="27">
        <f>D93+E93</f>
        <v>0</v>
      </c>
      <c r="D93" s="33">
        <f t="shared" si="8"/>
        <v>0</v>
      </c>
      <c r="E93" s="33">
        <f t="shared" si="9"/>
        <v>0</v>
      </c>
      <c r="F93" s="43">
        <v>0</v>
      </c>
      <c r="G93" s="43">
        <v>0</v>
      </c>
      <c r="H93" s="43">
        <v>0</v>
      </c>
      <c r="I93" s="43">
        <v>0</v>
      </c>
      <c r="J93" s="43">
        <v>0</v>
      </c>
      <c r="K93" s="43">
        <v>0</v>
      </c>
      <c r="L93" s="43">
        <v>0</v>
      </c>
      <c r="M93" s="43">
        <v>0</v>
      </c>
      <c r="N93" s="43">
        <v>0</v>
      </c>
      <c r="O93" s="43">
        <v>0</v>
      </c>
      <c r="P93" s="43">
        <v>0</v>
      </c>
      <c r="Q93" s="43">
        <v>0</v>
      </c>
      <c r="R93" s="43">
        <v>0</v>
      </c>
      <c r="S93" s="43">
        <v>0</v>
      </c>
      <c r="T93" s="43">
        <v>0</v>
      </c>
      <c r="U93" s="43">
        <v>0</v>
      </c>
      <c r="V93" s="43">
        <v>0</v>
      </c>
      <c r="W93" s="43">
        <v>0</v>
      </c>
      <c r="X93" s="43">
        <v>0</v>
      </c>
      <c r="Y93" s="43">
        <v>0</v>
      </c>
      <c r="Z93" s="43">
        <v>0</v>
      </c>
      <c r="AA93" s="43">
        <v>0</v>
      </c>
      <c r="AB93" s="43">
        <v>0</v>
      </c>
      <c r="AC93" s="43">
        <v>0</v>
      </c>
      <c r="AD93" s="43">
        <v>0</v>
      </c>
      <c r="AE93" s="43">
        <v>0</v>
      </c>
      <c r="AF93" s="43">
        <v>0</v>
      </c>
      <c r="AG93" s="43">
        <v>0</v>
      </c>
      <c r="AH93" s="43">
        <v>0</v>
      </c>
      <c r="AI93" s="43">
        <v>0</v>
      </c>
      <c r="AJ93" s="43">
        <v>0</v>
      </c>
      <c r="AK93" s="43">
        <v>0</v>
      </c>
      <c r="AL93" s="43">
        <v>0</v>
      </c>
      <c r="AM93" s="44">
        <v>0</v>
      </c>
      <c r="AN93" s="7">
        <v>0</v>
      </c>
      <c r="AO93" s="7">
        <v>0</v>
      </c>
      <c r="AP93" s="7">
        <v>0</v>
      </c>
    </row>
    <row r="94" spans="1:42" ht="18.75" customHeight="1">
      <c r="A94" s="34" t="s">
        <v>136</v>
      </c>
      <c r="B94" s="17"/>
      <c r="C94" s="27"/>
      <c r="D94" s="33"/>
      <c r="E94" s="3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4"/>
      <c r="AN94" s="7"/>
      <c r="AO94" s="28"/>
      <c r="AP94" s="7"/>
    </row>
    <row r="95" spans="1:42" ht="12.75" customHeight="1">
      <c r="A95" s="16" t="s">
        <v>162</v>
      </c>
      <c r="B95" s="17"/>
      <c r="C95" s="27">
        <f aca="true" t="shared" si="13" ref="C95:C101">D95+E95</f>
        <v>0</v>
      </c>
      <c r="D95" s="33">
        <f t="shared" si="8"/>
        <v>0</v>
      </c>
      <c r="E95" s="33">
        <f t="shared" si="9"/>
        <v>0</v>
      </c>
      <c r="F95" s="43">
        <v>0</v>
      </c>
      <c r="G95" s="43">
        <v>0</v>
      </c>
      <c r="H95" s="43">
        <v>0</v>
      </c>
      <c r="I95" s="43">
        <v>0</v>
      </c>
      <c r="J95" s="43">
        <v>0</v>
      </c>
      <c r="K95" s="43">
        <v>0</v>
      </c>
      <c r="L95" s="43">
        <v>0</v>
      </c>
      <c r="M95" s="43">
        <v>0</v>
      </c>
      <c r="N95" s="43">
        <v>0</v>
      </c>
      <c r="O95" s="43">
        <v>0</v>
      </c>
      <c r="P95" s="43">
        <v>0</v>
      </c>
      <c r="Q95" s="43">
        <v>0</v>
      </c>
      <c r="R95" s="43">
        <v>0</v>
      </c>
      <c r="S95" s="43">
        <v>0</v>
      </c>
      <c r="T95" s="43">
        <v>0</v>
      </c>
      <c r="U95" s="43">
        <v>0</v>
      </c>
      <c r="V95" s="43">
        <v>0</v>
      </c>
      <c r="W95" s="43">
        <v>0</v>
      </c>
      <c r="X95" s="43">
        <v>0</v>
      </c>
      <c r="Y95" s="43">
        <v>0</v>
      </c>
      <c r="Z95" s="43">
        <v>0</v>
      </c>
      <c r="AA95" s="43">
        <v>0</v>
      </c>
      <c r="AB95" s="43">
        <v>0</v>
      </c>
      <c r="AC95" s="43">
        <v>0</v>
      </c>
      <c r="AD95" s="43">
        <v>0</v>
      </c>
      <c r="AE95" s="43">
        <v>0</v>
      </c>
      <c r="AF95" s="43">
        <v>0</v>
      </c>
      <c r="AG95" s="43">
        <v>0</v>
      </c>
      <c r="AH95" s="43">
        <v>0</v>
      </c>
      <c r="AI95" s="43">
        <v>0</v>
      </c>
      <c r="AJ95" s="43">
        <v>0</v>
      </c>
      <c r="AK95" s="43">
        <v>0</v>
      </c>
      <c r="AL95" s="43">
        <v>0</v>
      </c>
      <c r="AM95" s="44">
        <v>0</v>
      </c>
      <c r="AN95" s="7">
        <v>0</v>
      </c>
      <c r="AO95" s="7">
        <v>0</v>
      </c>
      <c r="AP95" s="7">
        <v>0</v>
      </c>
    </row>
    <row r="96" spans="1:42" ht="12.75" customHeight="1">
      <c r="A96" s="16" t="s">
        <v>97</v>
      </c>
      <c r="B96" s="17"/>
      <c r="C96" s="27">
        <f t="shared" si="13"/>
        <v>0</v>
      </c>
      <c r="D96" s="33">
        <f t="shared" si="8"/>
        <v>0</v>
      </c>
      <c r="E96" s="33">
        <f t="shared" si="9"/>
        <v>0</v>
      </c>
      <c r="F96" s="43">
        <v>0</v>
      </c>
      <c r="G96" s="43">
        <v>0</v>
      </c>
      <c r="H96" s="43">
        <v>0</v>
      </c>
      <c r="I96" s="43">
        <v>0</v>
      </c>
      <c r="J96" s="43">
        <v>0</v>
      </c>
      <c r="K96" s="43">
        <v>0</v>
      </c>
      <c r="L96" s="43">
        <v>0</v>
      </c>
      <c r="M96" s="43">
        <v>0</v>
      </c>
      <c r="N96" s="43">
        <v>0</v>
      </c>
      <c r="O96" s="43">
        <v>0</v>
      </c>
      <c r="P96" s="43">
        <v>0</v>
      </c>
      <c r="Q96" s="43">
        <v>0</v>
      </c>
      <c r="R96" s="43">
        <v>0</v>
      </c>
      <c r="S96" s="43">
        <v>0</v>
      </c>
      <c r="T96" s="43">
        <v>0</v>
      </c>
      <c r="U96" s="43">
        <v>0</v>
      </c>
      <c r="V96" s="43">
        <v>0</v>
      </c>
      <c r="W96" s="43">
        <v>0</v>
      </c>
      <c r="X96" s="43">
        <v>0</v>
      </c>
      <c r="Y96" s="43">
        <v>0</v>
      </c>
      <c r="Z96" s="43">
        <v>0</v>
      </c>
      <c r="AA96" s="43">
        <v>0</v>
      </c>
      <c r="AB96" s="43">
        <v>0</v>
      </c>
      <c r="AC96" s="43">
        <v>0</v>
      </c>
      <c r="AD96" s="43">
        <v>0</v>
      </c>
      <c r="AE96" s="43">
        <v>0</v>
      </c>
      <c r="AF96" s="43">
        <v>0</v>
      </c>
      <c r="AG96" s="43">
        <v>0</v>
      </c>
      <c r="AH96" s="43">
        <v>0</v>
      </c>
      <c r="AI96" s="43">
        <v>0</v>
      </c>
      <c r="AJ96" s="43">
        <v>0</v>
      </c>
      <c r="AK96" s="43">
        <v>0</v>
      </c>
      <c r="AL96" s="43">
        <v>0</v>
      </c>
      <c r="AM96" s="44">
        <v>0</v>
      </c>
      <c r="AN96" s="7">
        <v>0</v>
      </c>
      <c r="AO96" s="7">
        <v>0</v>
      </c>
      <c r="AP96" s="7">
        <v>0</v>
      </c>
    </row>
    <row r="97" spans="1:42" ht="12.75" customHeight="1">
      <c r="A97" s="16" t="s">
        <v>98</v>
      </c>
      <c r="B97" s="17"/>
      <c r="C97" s="27">
        <f t="shared" si="13"/>
        <v>117</v>
      </c>
      <c r="D97" s="33">
        <f t="shared" si="8"/>
        <v>89</v>
      </c>
      <c r="E97" s="33">
        <f t="shared" si="9"/>
        <v>28</v>
      </c>
      <c r="F97" s="43">
        <v>6</v>
      </c>
      <c r="G97" s="43">
        <v>0</v>
      </c>
      <c r="H97" s="43">
        <v>3</v>
      </c>
      <c r="I97" s="43">
        <v>0</v>
      </c>
      <c r="J97" s="43">
        <v>0</v>
      </c>
      <c r="K97" s="43">
        <v>0</v>
      </c>
      <c r="L97" s="43">
        <v>0</v>
      </c>
      <c r="M97" s="43">
        <v>0</v>
      </c>
      <c r="N97" s="43">
        <v>0</v>
      </c>
      <c r="O97" s="43">
        <v>0</v>
      </c>
      <c r="P97" s="43">
        <v>0</v>
      </c>
      <c r="Q97" s="43">
        <v>0</v>
      </c>
      <c r="R97" s="43">
        <v>14</v>
      </c>
      <c r="S97" s="43">
        <v>7</v>
      </c>
      <c r="T97" s="43">
        <v>0</v>
      </c>
      <c r="U97" s="43">
        <v>1</v>
      </c>
      <c r="V97" s="43">
        <v>2</v>
      </c>
      <c r="W97" s="43">
        <v>1</v>
      </c>
      <c r="X97" s="43">
        <v>4</v>
      </c>
      <c r="Y97" s="43">
        <v>0</v>
      </c>
      <c r="Z97" s="43">
        <v>40</v>
      </c>
      <c r="AA97" s="43">
        <v>14</v>
      </c>
      <c r="AB97" s="43">
        <v>20</v>
      </c>
      <c r="AC97" s="43">
        <v>5</v>
      </c>
      <c r="AD97" s="43">
        <v>0</v>
      </c>
      <c r="AE97" s="43">
        <v>0</v>
      </c>
      <c r="AF97" s="43">
        <v>0</v>
      </c>
      <c r="AG97" s="43">
        <v>0</v>
      </c>
      <c r="AH97" s="43">
        <v>0</v>
      </c>
      <c r="AI97" s="43">
        <v>0</v>
      </c>
      <c r="AJ97" s="43">
        <v>2</v>
      </c>
      <c r="AK97" s="43">
        <v>1</v>
      </c>
      <c r="AL97" s="43">
        <v>0</v>
      </c>
      <c r="AM97" s="44">
        <v>0</v>
      </c>
      <c r="AN97" s="28">
        <f>(F97+G97+H97+I97+J97+K97+L97+M97+N97+O97+P97+Q97)/C97*100</f>
        <v>7.6923076923076925</v>
      </c>
      <c r="AO97" s="28">
        <f>(F97+G97+H97+I97+L97+M97+N97+O97+P97+Q97)/C97*100</f>
        <v>7.6923076923076925</v>
      </c>
      <c r="AP97" s="29">
        <f>(Z97+AA97+AF97+AG97+AH97+AI97+AJ97+AK97+AL97+AM97)/C97*100</f>
        <v>48.717948717948715</v>
      </c>
    </row>
    <row r="98" spans="1:42" ht="12.75" customHeight="1">
      <c r="A98" s="16" t="s">
        <v>99</v>
      </c>
      <c r="B98" s="17"/>
      <c r="C98" s="27">
        <f t="shared" si="13"/>
        <v>0</v>
      </c>
      <c r="D98" s="33">
        <f t="shared" si="8"/>
        <v>0</v>
      </c>
      <c r="E98" s="33">
        <f t="shared" si="9"/>
        <v>0</v>
      </c>
      <c r="F98" s="43">
        <v>0</v>
      </c>
      <c r="G98" s="43">
        <v>0</v>
      </c>
      <c r="H98" s="43">
        <v>0</v>
      </c>
      <c r="I98" s="43">
        <v>0</v>
      </c>
      <c r="J98" s="43">
        <v>0</v>
      </c>
      <c r="K98" s="43">
        <v>0</v>
      </c>
      <c r="L98" s="43">
        <v>0</v>
      </c>
      <c r="M98" s="43">
        <v>0</v>
      </c>
      <c r="N98" s="43">
        <v>0</v>
      </c>
      <c r="O98" s="43">
        <v>0</v>
      </c>
      <c r="P98" s="43">
        <v>0</v>
      </c>
      <c r="Q98" s="43">
        <v>0</v>
      </c>
      <c r="R98" s="43">
        <v>0</v>
      </c>
      <c r="S98" s="43">
        <v>0</v>
      </c>
      <c r="T98" s="43">
        <v>0</v>
      </c>
      <c r="U98" s="43">
        <v>0</v>
      </c>
      <c r="V98" s="43">
        <v>0</v>
      </c>
      <c r="W98" s="43">
        <v>0</v>
      </c>
      <c r="X98" s="43">
        <v>0</v>
      </c>
      <c r="Y98" s="43">
        <v>0</v>
      </c>
      <c r="Z98" s="43">
        <v>0</v>
      </c>
      <c r="AA98" s="43">
        <v>0</v>
      </c>
      <c r="AB98" s="43">
        <v>0</v>
      </c>
      <c r="AC98" s="43">
        <v>0</v>
      </c>
      <c r="AD98" s="43">
        <v>0</v>
      </c>
      <c r="AE98" s="43">
        <v>0</v>
      </c>
      <c r="AF98" s="43">
        <v>0</v>
      </c>
      <c r="AG98" s="43">
        <v>0</v>
      </c>
      <c r="AH98" s="43">
        <v>0</v>
      </c>
      <c r="AI98" s="43">
        <v>0</v>
      </c>
      <c r="AJ98" s="43">
        <v>0</v>
      </c>
      <c r="AK98" s="43">
        <v>0</v>
      </c>
      <c r="AL98" s="43">
        <v>0</v>
      </c>
      <c r="AM98" s="44">
        <v>0</v>
      </c>
      <c r="AN98" s="7">
        <v>0</v>
      </c>
      <c r="AO98" s="7">
        <v>0</v>
      </c>
      <c r="AP98" s="7">
        <v>0</v>
      </c>
    </row>
    <row r="99" spans="1:42" ht="12.75" customHeight="1">
      <c r="A99" s="16" t="s">
        <v>100</v>
      </c>
      <c r="B99" s="17"/>
      <c r="C99" s="27">
        <f t="shared" si="13"/>
        <v>89</v>
      </c>
      <c r="D99" s="33">
        <f t="shared" si="8"/>
        <v>62</v>
      </c>
      <c r="E99" s="33">
        <f t="shared" si="9"/>
        <v>27</v>
      </c>
      <c r="F99" s="43">
        <v>2</v>
      </c>
      <c r="G99" s="43">
        <v>2</v>
      </c>
      <c r="H99" s="43">
        <v>0</v>
      </c>
      <c r="I99" s="43">
        <v>0</v>
      </c>
      <c r="J99" s="43">
        <v>0</v>
      </c>
      <c r="K99" s="43">
        <v>0</v>
      </c>
      <c r="L99" s="43">
        <v>0</v>
      </c>
      <c r="M99" s="43">
        <v>0</v>
      </c>
      <c r="N99" s="43">
        <v>0</v>
      </c>
      <c r="O99" s="43">
        <v>0</v>
      </c>
      <c r="P99" s="43">
        <v>0</v>
      </c>
      <c r="Q99" s="43">
        <v>0</v>
      </c>
      <c r="R99" s="43">
        <v>14</v>
      </c>
      <c r="S99" s="43">
        <v>4</v>
      </c>
      <c r="T99" s="43">
        <v>0</v>
      </c>
      <c r="U99" s="43">
        <v>0</v>
      </c>
      <c r="V99" s="43">
        <v>1</v>
      </c>
      <c r="W99" s="43">
        <v>2</v>
      </c>
      <c r="X99" s="43">
        <v>2</v>
      </c>
      <c r="Y99" s="43">
        <v>0</v>
      </c>
      <c r="Z99" s="43">
        <v>33</v>
      </c>
      <c r="AA99" s="43">
        <v>12</v>
      </c>
      <c r="AB99" s="43">
        <v>10</v>
      </c>
      <c r="AC99" s="43">
        <v>7</v>
      </c>
      <c r="AD99" s="43">
        <v>0</v>
      </c>
      <c r="AE99" s="43">
        <v>0</v>
      </c>
      <c r="AF99" s="43">
        <v>0</v>
      </c>
      <c r="AG99" s="43">
        <v>0</v>
      </c>
      <c r="AH99" s="43">
        <v>0</v>
      </c>
      <c r="AI99" s="43">
        <v>0</v>
      </c>
      <c r="AJ99" s="43">
        <v>0</v>
      </c>
      <c r="AK99" s="43">
        <v>0</v>
      </c>
      <c r="AL99" s="43">
        <v>0</v>
      </c>
      <c r="AM99" s="44">
        <v>0</v>
      </c>
      <c r="AN99" s="28">
        <f>(F99+G99+H99+I99+J99+K99+L99+M99+N99+O99+P99+Q99)/C99*100</f>
        <v>4.49438202247191</v>
      </c>
      <c r="AO99" s="28">
        <f>(F99+G99+H99+I99+L99+M99+N99+O99+P99+Q99)/C99*100</f>
        <v>4.49438202247191</v>
      </c>
      <c r="AP99" s="29">
        <f>(Z99+AA99+AF99+AG99+AH99+AI99+AJ99+AK99+AL99+AM99)/C99*100</f>
        <v>50.56179775280899</v>
      </c>
    </row>
    <row r="100" spans="1:42" ht="12.75" customHeight="1">
      <c r="A100" s="16" t="s">
        <v>101</v>
      </c>
      <c r="B100" s="17"/>
      <c r="C100" s="27">
        <f t="shared" si="13"/>
        <v>0</v>
      </c>
      <c r="D100" s="33">
        <f t="shared" si="8"/>
        <v>0</v>
      </c>
      <c r="E100" s="33">
        <f t="shared" si="9"/>
        <v>0</v>
      </c>
      <c r="F100" s="43">
        <v>0</v>
      </c>
      <c r="G100" s="43">
        <v>0</v>
      </c>
      <c r="H100" s="43">
        <v>0</v>
      </c>
      <c r="I100" s="43">
        <v>0</v>
      </c>
      <c r="J100" s="43">
        <v>0</v>
      </c>
      <c r="K100" s="43">
        <v>0</v>
      </c>
      <c r="L100" s="43">
        <v>0</v>
      </c>
      <c r="M100" s="43">
        <v>0</v>
      </c>
      <c r="N100" s="43">
        <v>0</v>
      </c>
      <c r="O100" s="43">
        <v>0</v>
      </c>
      <c r="P100" s="43">
        <v>0</v>
      </c>
      <c r="Q100" s="43">
        <v>0</v>
      </c>
      <c r="R100" s="43">
        <v>0</v>
      </c>
      <c r="S100" s="43">
        <v>0</v>
      </c>
      <c r="T100" s="43">
        <v>0</v>
      </c>
      <c r="U100" s="43">
        <v>0</v>
      </c>
      <c r="V100" s="43">
        <v>0</v>
      </c>
      <c r="W100" s="43">
        <v>0</v>
      </c>
      <c r="X100" s="43">
        <v>0</v>
      </c>
      <c r="Y100" s="43">
        <v>0</v>
      </c>
      <c r="Z100" s="43">
        <v>0</v>
      </c>
      <c r="AA100" s="43">
        <v>0</v>
      </c>
      <c r="AB100" s="43">
        <v>0</v>
      </c>
      <c r="AC100" s="43">
        <v>0</v>
      </c>
      <c r="AD100" s="43">
        <v>0</v>
      </c>
      <c r="AE100" s="43">
        <v>0</v>
      </c>
      <c r="AF100" s="43">
        <v>0</v>
      </c>
      <c r="AG100" s="43">
        <v>0</v>
      </c>
      <c r="AH100" s="43">
        <v>0</v>
      </c>
      <c r="AI100" s="43">
        <v>0</v>
      </c>
      <c r="AJ100" s="43">
        <v>0</v>
      </c>
      <c r="AK100" s="43">
        <v>0</v>
      </c>
      <c r="AL100" s="43">
        <v>0</v>
      </c>
      <c r="AM100" s="44">
        <v>0</v>
      </c>
      <c r="AN100" s="7">
        <v>0</v>
      </c>
      <c r="AO100" s="7">
        <v>0</v>
      </c>
      <c r="AP100" s="7">
        <v>0</v>
      </c>
    </row>
    <row r="101" spans="1:42" ht="12.75" customHeight="1">
      <c r="A101" s="16" t="s">
        <v>102</v>
      </c>
      <c r="B101" s="17"/>
      <c r="C101" s="27">
        <f t="shared" si="13"/>
        <v>228</v>
      </c>
      <c r="D101" s="33">
        <f t="shared" si="8"/>
        <v>105</v>
      </c>
      <c r="E101" s="33">
        <f t="shared" si="9"/>
        <v>123</v>
      </c>
      <c r="F101" s="43">
        <v>10</v>
      </c>
      <c r="G101" s="43">
        <v>1</v>
      </c>
      <c r="H101" s="43">
        <v>1</v>
      </c>
      <c r="I101" s="43">
        <v>10</v>
      </c>
      <c r="J101" s="43">
        <v>0</v>
      </c>
      <c r="K101" s="43">
        <v>0</v>
      </c>
      <c r="L101" s="43">
        <v>0</v>
      </c>
      <c r="M101" s="43">
        <v>0</v>
      </c>
      <c r="N101" s="43">
        <v>3</v>
      </c>
      <c r="O101" s="43">
        <v>1</v>
      </c>
      <c r="P101" s="43">
        <v>0</v>
      </c>
      <c r="Q101" s="43">
        <v>0</v>
      </c>
      <c r="R101" s="43">
        <v>42</v>
      </c>
      <c r="S101" s="43">
        <v>46</v>
      </c>
      <c r="T101" s="43">
        <v>0</v>
      </c>
      <c r="U101" s="43">
        <v>0</v>
      </c>
      <c r="V101" s="43">
        <v>0</v>
      </c>
      <c r="W101" s="43">
        <v>0</v>
      </c>
      <c r="X101" s="43">
        <v>1</v>
      </c>
      <c r="Y101" s="43">
        <v>0</v>
      </c>
      <c r="Z101" s="43">
        <v>36</v>
      </c>
      <c r="AA101" s="43">
        <v>36</v>
      </c>
      <c r="AB101" s="43">
        <v>12</v>
      </c>
      <c r="AC101" s="43">
        <v>29</v>
      </c>
      <c r="AD101" s="43">
        <v>0</v>
      </c>
      <c r="AE101" s="43">
        <v>0</v>
      </c>
      <c r="AF101" s="43">
        <v>0</v>
      </c>
      <c r="AG101" s="43">
        <v>0</v>
      </c>
      <c r="AH101" s="43">
        <v>0</v>
      </c>
      <c r="AI101" s="43">
        <v>0</v>
      </c>
      <c r="AJ101" s="43">
        <v>0</v>
      </c>
      <c r="AK101" s="43">
        <v>0</v>
      </c>
      <c r="AL101" s="43">
        <v>0</v>
      </c>
      <c r="AM101" s="44">
        <v>0</v>
      </c>
      <c r="AN101" s="28">
        <f>(F101+G101+H101+I101+J101+K101+L101+M101+N101+O101+P101+Q101)/C101*100</f>
        <v>11.403508771929824</v>
      </c>
      <c r="AO101" s="28">
        <f>(F101+G101+H101+I101+L101+M101+N101+O101+P101+Q101)/C101*100</f>
        <v>11.403508771929824</v>
      </c>
      <c r="AP101" s="29">
        <f>(Z101+AA101+AF101+AG101+AH101+AI101+AJ101+AK101+AL101+AM101)/C101*100</f>
        <v>31.57894736842105</v>
      </c>
    </row>
    <row r="102" spans="1:42" ht="18.75" customHeight="1">
      <c r="A102" s="34" t="s">
        <v>137</v>
      </c>
      <c r="B102" s="17"/>
      <c r="C102" s="27"/>
      <c r="D102" s="33"/>
      <c r="E102" s="3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4"/>
      <c r="AN102" s="28"/>
      <c r="AO102" s="28"/>
      <c r="AP102" s="28"/>
    </row>
    <row r="103" spans="1:42" ht="12.75" customHeight="1">
      <c r="A103" s="16" t="s">
        <v>138</v>
      </c>
      <c r="B103" s="17"/>
      <c r="C103" s="27">
        <f aca="true" t="shared" si="14" ref="C103:C117">D103+E103</f>
        <v>84</v>
      </c>
      <c r="D103" s="33">
        <f t="shared" si="8"/>
        <v>53</v>
      </c>
      <c r="E103" s="33">
        <f t="shared" si="9"/>
        <v>31</v>
      </c>
      <c r="F103" s="43">
        <v>6</v>
      </c>
      <c r="G103" s="43">
        <v>3</v>
      </c>
      <c r="H103" s="43">
        <v>0</v>
      </c>
      <c r="I103" s="43">
        <v>0</v>
      </c>
      <c r="J103" s="43">
        <v>0</v>
      </c>
      <c r="K103" s="43">
        <v>0</v>
      </c>
      <c r="L103" s="43">
        <v>0</v>
      </c>
      <c r="M103" s="43">
        <v>0</v>
      </c>
      <c r="N103" s="43">
        <v>0</v>
      </c>
      <c r="O103" s="43">
        <v>0</v>
      </c>
      <c r="P103" s="43">
        <v>0</v>
      </c>
      <c r="Q103" s="43">
        <v>0</v>
      </c>
      <c r="R103" s="43">
        <v>18</v>
      </c>
      <c r="S103" s="43">
        <v>9</v>
      </c>
      <c r="T103" s="43">
        <v>0</v>
      </c>
      <c r="U103" s="43">
        <v>0</v>
      </c>
      <c r="V103" s="43">
        <v>0</v>
      </c>
      <c r="W103" s="43">
        <v>0</v>
      </c>
      <c r="X103" s="43">
        <v>2</v>
      </c>
      <c r="Y103" s="43">
        <v>0</v>
      </c>
      <c r="Z103" s="43">
        <v>25</v>
      </c>
      <c r="AA103" s="43">
        <v>11</v>
      </c>
      <c r="AB103" s="43">
        <v>2</v>
      </c>
      <c r="AC103" s="43">
        <v>8</v>
      </c>
      <c r="AD103" s="43">
        <v>0</v>
      </c>
      <c r="AE103" s="43">
        <v>0</v>
      </c>
      <c r="AF103" s="43">
        <v>0</v>
      </c>
      <c r="AG103" s="43">
        <v>0</v>
      </c>
      <c r="AH103" s="43">
        <v>0</v>
      </c>
      <c r="AI103" s="43">
        <v>0</v>
      </c>
      <c r="AJ103" s="43">
        <v>0</v>
      </c>
      <c r="AK103" s="43">
        <v>0</v>
      </c>
      <c r="AL103" s="43">
        <v>0</v>
      </c>
      <c r="AM103" s="44">
        <v>0</v>
      </c>
      <c r="AN103" s="28">
        <f>(F103+G103+H103+I103+J103+K103+L103+M103+N103+O103+P103+Q103)/C103*100</f>
        <v>10.714285714285714</v>
      </c>
      <c r="AO103" s="28">
        <f>(F103+G103+H103+I103+L103+M103+N103+O103+P103+Q103)/C103*100</f>
        <v>10.714285714285714</v>
      </c>
      <c r="AP103" s="29">
        <f>(Z103+AA103+AF103+AG103+AH103+AI103+AJ103+AK103+AL103+AM103)/C103*100</f>
        <v>42.857142857142854</v>
      </c>
    </row>
    <row r="104" spans="1:42" ht="12.75" customHeight="1">
      <c r="A104" s="16" t="s">
        <v>103</v>
      </c>
      <c r="B104" s="17"/>
      <c r="C104" s="27">
        <f t="shared" si="14"/>
        <v>0</v>
      </c>
      <c r="D104" s="33">
        <f t="shared" si="8"/>
        <v>0</v>
      </c>
      <c r="E104" s="33">
        <f t="shared" si="9"/>
        <v>0</v>
      </c>
      <c r="F104" s="43">
        <v>0</v>
      </c>
      <c r="G104" s="43">
        <v>0</v>
      </c>
      <c r="H104" s="43">
        <v>0</v>
      </c>
      <c r="I104" s="43">
        <v>0</v>
      </c>
      <c r="J104" s="43">
        <v>0</v>
      </c>
      <c r="K104" s="43">
        <v>0</v>
      </c>
      <c r="L104" s="43">
        <v>0</v>
      </c>
      <c r="M104" s="43">
        <v>0</v>
      </c>
      <c r="N104" s="43">
        <v>0</v>
      </c>
      <c r="O104" s="43">
        <v>0</v>
      </c>
      <c r="P104" s="43">
        <v>0</v>
      </c>
      <c r="Q104" s="43">
        <v>0</v>
      </c>
      <c r="R104" s="43">
        <v>0</v>
      </c>
      <c r="S104" s="43">
        <v>0</v>
      </c>
      <c r="T104" s="43">
        <v>0</v>
      </c>
      <c r="U104" s="43">
        <v>0</v>
      </c>
      <c r="V104" s="43">
        <v>0</v>
      </c>
      <c r="W104" s="43">
        <v>0</v>
      </c>
      <c r="X104" s="43">
        <v>0</v>
      </c>
      <c r="Y104" s="43">
        <v>0</v>
      </c>
      <c r="Z104" s="43">
        <v>0</v>
      </c>
      <c r="AA104" s="43">
        <v>0</v>
      </c>
      <c r="AB104" s="43">
        <v>0</v>
      </c>
      <c r="AC104" s="43">
        <v>0</v>
      </c>
      <c r="AD104" s="43">
        <v>0</v>
      </c>
      <c r="AE104" s="43">
        <v>0</v>
      </c>
      <c r="AF104" s="43">
        <v>0</v>
      </c>
      <c r="AG104" s="43">
        <v>0</v>
      </c>
      <c r="AH104" s="43">
        <v>0</v>
      </c>
      <c r="AI104" s="43">
        <v>0</v>
      </c>
      <c r="AJ104" s="43">
        <v>0</v>
      </c>
      <c r="AK104" s="43">
        <v>0</v>
      </c>
      <c r="AL104" s="43">
        <v>0</v>
      </c>
      <c r="AM104" s="44">
        <v>0</v>
      </c>
      <c r="AN104" s="7">
        <v>0</v>
      </c>
      <c r="AO104" s="7">
        <v>0</v>
      </c>
      <c r="AP104" s="7">
        <v>0</v>
      </c>
    </row>
    <row r="105" spans="1:42" ht="12.75" customHeight="1">
      <c r="A105" s="16" t="s">
        <v>149</v>
      </c>
      <c r="B105" s="17"/>
      <c r="C105" s="27">
        <f t="shared" si="14"/>
        <v>0</v>
      </c>
      <c r="D105" s="33">
        <f t="shared" si="8"/>
        <v>0</v>
      </c>
      <c r="E105" s="33">
        <f t="shared" si="9"/>
        <v>0</v>
      </c>
      <c r="F105" s="43">
        <v>0</v>
      </c>
      <c r="G105" s="43">
        <v>0</v>
      </c>
      <c r="H105" s="43">
        <v>0</v>
      </c>
      <c r="I105" s="43">
        <v>0</v>
      </c>
      <c r="J105" s="43">
        <v>0</v>
      </c>
      <c r="K105" s="43">
        <v>0</v>
      </c>
      <c r="L105" s="43">
        <v>0</v>
      </c>
      <c r="M105" s="43">
        <v>0</v>
      </c>
      <c r="N105" s="43">
        <v>0</v>
      </c>
      <c r="O105" s="43">
        <v>0</v>
      </c>
      <c r="P105" s="43">
        <v>0</v>
      </c>
      <c r="Q105" s="43">
        <v>0</v>
      </c>
      <c r="R105" s="43">
        <v>0</v>
      </c>
      <c r="S105" s="43">
        <v>0</v>
      </c>
      <c r="T105" s="43">
        <v>0</v>
      </c>
      <c r="U105" s="43">
        <v>0</v>
      </c>
      <c r="V105" s="43">
        <v>0</v>
      </c>
      <c r="W105" s="43">
        <v>0</v>
      </c>
      <c r="X105" s="43">
        <v>0</v>
      </c>
      <c r="Y105" s="43">
        <v>0</v>
      </c>
      <c r="Z105" s="43">
        <v>0</v>
      </c>
      <c r="AA105" s="43">
        <v>0</v>
      </c>
      <c r="AB105" s="43">
        <v>0</v>
      </c>
      <c r="AC105" s="43">
        <v>0</v>
      </c>
      <c r="AD105" s="43">
        <v>0</v>
      </c>
      <c r="AE105" s="43">
        <v>0</v>
      </c>
      <c r="AF105" s="43">
        <v>0</v>
      </c>
      <c r="AG105" s="43">
        <v>0</v>
      </c>
      <c r="AH105" s="43">
        <v>0</v>
      </c>
      <c r="AI105" s="43">
        <v>0</v>
      </c>
      <c r="AJ105" s="43">
        <v>0</v>
      </c>
      <c r="AK105" s="43">
        <v>0</v>
      </c>
      <c r="AL105" s="43">
        <v>0</v>
      </c>
      <c r="AM105" s="44">
        <v>0</v>
      </c>
      <c r="AN105" s="7">
        <v>0</v>
      </c>
      <c r="AO105" s="7">
        <v>0</v>
      </c>
      <c r="AP105" s="7">
        <v>0</v>
      </c>
    </row>
    <row r="106" spans="1:42" ht="12.75" customHeight="1">
      <c r="A106" s="16" t="s">
        <v>104</v>
      </c>
      <c r="B106" s="17"/>
      <c r="C106" s="27">
        <f t="shared" si="14"/>
        <v>115</v>
      </c>
      <c r="D106" s="33">
        <f t="shared" si="8"/>
        <v>75</v>
      </c>
      <c r="E106" s="33">
        <f t="shared" si="9"/>
        <v>40</v>
      </c>
      <c r="F106" s="43">
        <v>18</v>
      </c>
      <c r="G106" s="43">
        <v>1</v>
      </c>
      <c r="H106" s="43">
        <v>0</v>
      </c>
      <c r="I106" s="43">
        <v>2</v>
      </c>
      <c r="J106" s="43">
        <v>0</v>
      </c>
      <c r="K106" s="43">
        <v>0</v>
      </c>
      <c r="L106" s="43">
        <v>0</v>
      </c>
      <c r="M106" s="43">
        <v>0</v>
      </c>
      <c r="N106" s="43">
        <v>0</v>
      </c>
      <c r="O106" s="43">
        <v>0</v>
      </c>
      <c r="P106" s="43">
        <v>0</v>
      </c>
      <c r="Q106" s="43">
        <v>0</v>
      </c>
      <c r="R106" s="43">
        <v>6</v>
      </c>
      <c r="S106" s="43">
        <v>11</v>
      </c>
      <c r="T106" s="43">
        <v>0</v>
      </c>
      <c r="U106" s="43">
        <v>0</v>
      </c>
      <c r="V106" s="43">
        <v>2</v>
      </c>
      <c r="W106" s="43">
        <v>1</v>
      </c>
      <c r="X106" s="43">
        <v>0</v>
      </c>
      <c r="Y106" s="43">
        <v>1</v>
      </c>
      <c r="Z106" s="43">
        <v>35</v>
      </c>
      <c r="AA106" s="43">
        <v>10</v>
      </c>
      <c r="AB106" s="43">
        <v>14</v>
      </c>
      <c r="AC106" s="43">
        <v>14</v>
      </c>
      <c r="AD106" s="43">
        <v>0</v>
      </c>
      <c r="AE106" s="43">
        <v>0</v>
      </c>
      <c r="AF106" s="43">
        <v>0</v>
      </c>
      <c r="AG106" s="43">
        <v>0</v>
      </c>
      <c r="AH106" s="43">
        <v>0</v>
      </c>
      <c r="AI106" s="43">
        <v>0</v>
      </c>
      <c r="AJ106" s="43">
        <v>0</v>
      </c>
      <c r="AK106" s="43">
        <v>0</v>
      </c>
      <c r="AL106" s="43">
        <v>0</v>
      </c>
      <c r="AM106" s="44">
        <v>0</v>
      </c>
      <c r="AN106" s="28">
        <f>(F106+G106+H106+I106+J106+K106+L106+M106+N106+O106+P106+Q106)/C106*100</f>
        <v>18.26086956521739</v>
      </c>
      <c r="AO106" s="28">
        <f>(F106+G106+H106+I106+L106+M106+N106+O106+P106+Q106)/C106*100</f>
        <v>18.26086956521739</v>
      </c>
      <c r="AP106" s="29">
        <f>(Z106+AA106+AF106+AG106+AH106+AI106+AJ106+AK106+AL106+AM106)/C106*100</f>
        <v>39.130434782608695</v>
      </c>
    </row>
    <row r="107" spans="1:42" ht="12.75" customHeight="1">
      <c r="A107" s="16" t="s">
        <v>105</v>
      </c>
      <c r="B107" s="17"/>
      <c r="C107" s="27">
        <f t="shared" si="14"/>
        <v>0</v>
      </c>
      <c r="D107" s="33">
        <f t="shared" si="8"/>
        <v>0</v>
      </c>
      <c r="E107" s="33">
        <f t="shared" si="9"/>
        <v>0</v>
      </c>
      <c r="F107" s="43">
        <v>0</v>
      </c>
      <c r="G107" s="43">
        <v>0</v>
      </c>
      <c r="H107" s="43">
        <v>0</v>
      </c>
      <c r="I107" s="43">
        <v>0</v>
      </c>
      <c r="J107" s="43">
        <v>0</v>
      </c>
      <c r="K107" s="43">
        <v>0</v>
      </c>
      <c r="L107" s="43">
        <v>0</v>
      </c>
      <c r="M107" s="43">
        <v>0</v>
      </c>
      <c r="N107" s="43">
        <v>0</v>
      </c>
      <c r="O107" s="43">
        <v>0</v>
      </c>
      <c r="P107" s="43">
        <v>0</v>
      </c>
      <c r="Q107" s="43">
        <v>0</v>
      </c>
      <c r="R107" s="43">
        <v>0</v>
      </c>
      <c r="S107" s="43">
        <v>0</v>
      </c>
      <c r="T107" s="43">
        <v>0</v>
      </c>
      <c r="U107" s="43">
        <v>0</v>
      </c>
      <c r="V107" s="43">
        <v>0</v>
      </c>
      <c r="W107" s="43">
        <v>0</v>
      </c>
      <c r="X107" s="43">
        <v>0</v>
      </c>
      <c r="Y107" s="43">
        <v>0</v>
      </c>
      <c r="Z107" s="43">
        <v>0</v>
      </c>
      <c r="AA107" s="43">
        <v>0</v>
      </c>
      <c r="AB107" s="43">
        <v>0</v>
      </c>
      <c r="AC107" s="43">
        <v>0</v>
      </c>
      <c r="AD107" s="43">
        <v>0</v>
      </c>
      <c r="AE107" s="43">
        <v>0</v>
      </c>
      <c r="AF107" s="43">
        <v>0</v>
      </c>
      <c r="AG107" s="43">
        <v>0</v>
      </c>
      <c r="AH107" s="43">
        <v>0</v>
      </c>
      <c r="AI107" s="43">
        <v>0</v>
      </c>
      <c r="AJ107" s="43">
        <v>0</v>
      </c>
      <c r="AK107" s="43">
        <v>0</v>
      </c>
      <c r="AL107" s="43">
        <v>0</v>
      </c>
      <c r="AM107" s="44">
        <v>0</v>
      </c>
      <c r="AN107" s="7">
        <v>0</v>
      </c>
      <c r="AO107" s="7">
        <v>0</v>
      </c>
      <c r="AP107" s="7">
        <v>0</v>
      </c>
    </row>
    <row r="108" spans="1:42" ht="18.75" customHeight="1">
      <c r="A108" s="34" t="s">
        <v>139</v>
      </c>
      <c r="B108" s="17"/>
      <c r="C108" s="27"/>
      <c r="D108" s="33"/>
      <c r="E108" s="33"/>
      <c r="F108" s="43"/>
      <c r="G108" s="43"/>
      <c r="H108" s="43"/>
      <c r="I108" s="43"/>
      <c r="J108" s="43"/>
      <c r="K108" s="43"/>
      <c r="L108" s="43"/>
      <c r="M108" s="43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4"/>
      <c r="AN108" s="28"/>
      <c r="AO108" s="28"/>
      <c r="AP108" s="28"/>
    </row>
    <row r="109" spans="1:42" ht="12.75" customHeight="1">
      <c r="A109" s="16" t="s">
        <v>140</v>
      </c>
      <c r="B109" s="17"/>
      <c r="C109" s="27">
        <f t="shared" si="14"/>
        <v>259</v>
      </c>
      <c r="D109" s="33">
        <f t="shared" si="8"/>
        <v>99</v>
      </c>
      <c r="E109" s="33">
        <f t="shared" si="9"/>
        <v>160</v>
      </c>
      <c r="F109" s="43">
        <v>38</v>
      </c>
      <c r="G109" s="43">
        <v>7</v>
      </c>
      <c r="H109" s="43">
        <v>1</v>
      </c>
      <c r="I109" s="43">
        <v>31</v>
      </c>
      <c r="J109" s="43">
        <v>0</v>
      </c>
      <c r="K109" s="43">
        <v>0</v>
      </c>
      <c r="L109" s="43">
        <v>0</v>
      </c>
      <c r="M109" s="43">
        <v>0</v>
      </c>
      <c r="N109" s="43">
        <v>0</v>
      </c>
      <c r="O109" s="43">
        <v>0</v>
      </c>
      <c r="P109" s="43">
        <v>0</v>
      </c>
      <c r="Q109" s="43">
        <v>0</v>
      </c>
      <c r="R109" s="43">
        <v>37</v>
      </c>
      <c r="S109" s="43">
        <v>65</v>
      </c>
      <c r="T109" s="43">
        <v>9</v>
      </c>
      <c r="U109" s="43">
        <v>5</v>
      </c>
      <c r="V109" s="43">
        <v>0</v>
      </c>
      <c r="W109" s="43">
        <v>4</v>
      </c>
      <c r="X109" s="43">
        <v>2</v>
      </c>
      <c r="Y109" s="43">
        <v>0</v>
      </c>
      <c r="Z109" s="43">
        <v>8</v>
      </c>
      <c r="AA109" s="43">
        <v>32</v>
      </c>
      <c r="AB109" s="43">
        <v>4</v>
      </c>
      <c r="AC109" s="43">
        <v>16</v>
      </c>
      <c r="AD109" s="43">
        <v>0</v>
      </c>
      <c r="AE109" s="43">
        <v>0</v>
      </c>
      <c r="AF109" s="43">
        <v>0</v>
      </c>
      <c r="AG109" s="43">
        <v>0</v>
      </c>
      <c r="AH109" s="43">
        <v>0</v>
      </c>
      <c r="AI109" s="43">
        <v>0</v>
      </c>
      <c r="AJ109" s="43">
        <v>0</v>
      </c>
      <c r="AK109" s="43">
        <v>0</v>
      </c>
      <c r="AL109" s="43">
        <v>0</v>
      </c>
      <c r="AM109" s="44">
        <v>0</v>
      </c>
      <c r="AN109" s="28">
        <f aca="true" t="shared" si="15" ref="AN109:AN117">(F109+G109+H109+I109+J109+K109+L109+M109+N109+O109+P109+Q109)/C109*100</f>
        <v>29.72972972972973</v>
      </c>
      <c r="AO109" s="28">
        <f>(F109+G109+H109+I109+L109+M109+N109+O109+P109+Q109)/C109*100</f>
        <v>29.72972972972973</v>
      </c>
      <c r="AP109" s="29">
        <f>(Z109+AA109+AF109+AG109+AH109+AI109+AJ109+AK109+AL109+AM109)/C109*100</f>
        <v>15.444015444015443</v>
      </c>
    </row>
    <row r="110" spans="1:42" ht="12.75" customHeight="1">
      <c r="A110" s="16" t="s">
        <v>106</v>
      </c>
      <c r="B110" s="17"/>
      <c r="C110" s="27">
        <f t="shared" si="14"/>
        <v>220</v>
      </c>
      <c r="D110" s="33">
        <f t="shared" si="8"/>
        <v>99</v>
      </c>
      <c r="E110" s="33">
        <f t="shared" si="9"/>
        <v>121</v>
      </c>
      <c r="F110" s="43">
        <v>35</v>
      </c>
      <c r="G110" s="43">
        <v>10</v>
      </c>
      <c r="H110" s="43">
        <v>0</v>
      </c>
      <c r="I110" s="43">
        <v>26</v>
      </c>
      <c r="J110" s="43">
        <v>0</v>
      </c>
      <c r="K110" s="43">
        <v>0</v>
      </c>
      <c r="L110" s="43">
        <v>0</v>
      </c>
      <c r="M110" s="43">
        <v>0</v>
      </c>
      <c r="N110" s="43">
        <v>0</v>
      </c>
      <c r="O110" s="43">
        <v>0</v>
      </c>
      <c r="P110" s="43">
        <v>0</v>
      </c>
      <c r="Q110" s="43">
        <v>0</v>
      </c>
      <c r="R110" s="43">
        <v>31</v>
      </c>
      <c r="S110" s="43">
        <v>43</v>
      </c>
      <c r="T110" s="43">
        <v>0</v>
      </c>
      <c r="U110" s="43">
        <v>0</v>
      </c>
      <c r="V110" s="43">
        <v>1</v>
      </c>
      <c r="W110" s="43">
        <v>2</v>
      </c>
      <c r="X110" s="43">
        <v>1</v>
      </c>
      <c r="Y110" s="43">
        <v>0</v>
      </c>
      <c r="Z110" s="43">
        <v>27</v>
      </c>
      <c r="AA110" s="43">
        <v>34</v>
      </c>
      <c r="AB110" s="43">
        <v>4</v>
      </c>
      <c r="AC110" s="43">
        <v>6</v>
      </c>
      <c r="AD110" s="43">
        <v>0</v>
      </c>
      <c r="AE110" s="43">
        <v>0</v>
      </c>
      <c r="AF110" s="43">
        <v>0</v>
      </c>
      <c r="AG110" s="43">
        <v>0</v>
      </c>
      <c r="AH110" s="43">
        <v>0</v>
      </c>
      <c r="AI110" s="43">
        <v>3</v>
      </c>
      <c r="AJ110" s="43">
        <v>0</v>
      </c>
      <c r="AK110" s="43">
        <v>0</v>
      </c>
      <c r="AL110" s="43">
        <v>0</v>
      </c>
      <c r="AM110" s="44">
        <v>0</v>
      </c>
      <c r="AN110" s="28">
        <f t="shared" si="15"/>
        <v>32.27272727272727</v>
      </c>
      <c r="AO110" s="45">
        <f>(F110+G110+H110+I110+L110+M110+N110+O110+P110+Q110)/C110*100</f>
        <v>32.27272727272727</v>
      </c>
      <c r="AP110" s="29">
        <f>(Z110+AA110+AF110+AG110+AH110+AI110+AJ110+AK110+AL110+AM110)/C110*100</f>
        <v>29.09090909090909</v>
      </c>
    </row>
    <row r="111" spans="1:42" ht="12.75" customHeight="1">
      <c r="A111" s="16" t="s">
        <v>107</v>
      </c>
      <c r="B111" s="17"/>
      <c r="C111" s="27">
        <f t="shared" si="14"/>
        <v>94</v>
      </c>
      <c r="D111" s="33">
        <f t="shared" si="8"/>
        <v>59</v>
      </c>
      <c r="E111" s="33">
        <f t="shared" si="9"/>
        <v>35</v>
      </c>
      <c r="F111" s="43">
        <v>12</v>
      </c>
      <c r="G111" s="43">
        <v>0</v>
      </c>
      <c r="H111" s="43">
        <v>0</v>
      </c>
      <c r="I111" s="43">
        <v>3</v>
      </c>
      <c r="J111" s="43">
        <v>0</v>
      </c>
      <c r="K111" s="43">
        <v>0</v>
      </c>
      <c r="L111" s="43">
        <v>0</v>
      </c>
      <c r="M111" s="43">
        <v>0</v>
      </c>
      <c r="N111" s="43">
        <v>0</v>
      </c>
      <c r="O111" s="43">
        <v>0</v>
      </c>
      <c r="P111" s="43">
        <v>0</v>
      </c>
      <c r="Q111" s="43">
        <v>0</v>
      </c>
      <c r="R111" s="43">
        <v>13</v>
      </c>
      <c r="S111" s="43">
        <v>1</v>
      </c>
      <c r="T111" s="43">
        <v>0</v>
      </c>
      <c r="U111" s="43">
        <v>0</v>
      </c>
      <c r="V111" s="43">
        <v>1</v>
      </c>
      <c r="W111" s="43">
        <v>0</v>
      </c>
      <c r="X111" s="43">
        <v>0</v>
      </c>
      <c r="Y111" s="43">
        <v>0</v>
      </c>
      <c r="Z111" s="43">
        <v>17</v>
      </c>
      <c r="AA111" s="43">
        <v>13</v>
      </c>
      <c r="AB111" s="43">
        <v>16</v>
      </c>
      <c r="AC111" s="43">
        <v>18</v>
      </c>
      <c r="AD111" s="43">
        <v>0</v>
      </c>
      <c r="AE111" s="43">
        <v>0</v>
      </c>
      <c r="AF111" s="43">
        <v>0</v>
      </c>
      <c r="AG111" s="43">
        <v>0</v>
      </c>
      <c r="AH111" s="43">
        <v>0</v>
      </c>
      <c r="AI111" s="43">
        <v>0</v>
      </c>
      <c r="AJ111" s="43">
        <v>0</v>
      </c>
      <c r="AK111" s="43">
        <v>0</v>
      </c>
      <c r="AL111" s="43">
        <v>0</v>
      </c>
      <c r="AM111" s="44">
        <v>0</v>
      </c>
      <c r="AN111" s="28">
        <f t="shared" si="15"/>
        <v>15.957446808510639</v>
      </c>
      <c r="AO111" s="45">
        <f>(F111+G111+H111+I111+L111+M111+N111+O111+P111+Q111)/C111*100</f>
        <v>15.957446808510639</v>
      </c>
      <c r="AP111" s="29">
        <f>(Z111+AA111+AF111+AG111+AH111+AI111+AJ111+AK111+AL111+AM111)/C111*100</f>
        <v>31.914893617021278</v>
      </c>
    </row>
    <row r="112" spans="1:42" ht="18.75" customHeight="1">
      <c r="A112" s="34" t="s">
        <v>141</v>
      </c>
      <c r="B112" s="17"/>
      <c r="C112" s="27"/>
      <c r="D112" s="33"/>
      <c r="E112" s="33"/>
      <c r="F112" s="43"/>
      <c r="G112" s="43"/>
      <c r="H112" s="43"/>
      <c r="I112" s="43"/>
      <c r="J112" s="43"/>
      <c r="K112" s="43"/>
      <c r="L112" s="43"/>
      <c r="M112" s="43"/>
      <c r="N112" s="43"/>
      <c r="O112" s="43"/>
      <c r="P112" s="43"/>
      <c r="Q112" s="43"/>
      <c r="R112" s="43"/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4"/>
      <c r="AN112" s="28"/>
      <c r="AO112" s="28"/>
      <c r="AP112" s="28"/>
    </row>
    <row r="113" spans="1:42" ht="12.75" customHeight="1">
      <c r="A113" s="16" t="s">
        <v>142</v>
      </c>
      <c r="B113" s="17"/>
      <c r="C113" s="27">
        <f t="shared" si="14"/>
        <v>194</v>
      </c>
      <c r="D113" s="33">
        <f t="shared" si="8"/>
        <v>97</v>
      </c>
      <c r="E113" s="33">
        <f t="shared" si="9"/>
        <v>97</v>
      </c>
      <c r="F113" s="43">
        <v>10</v>
      </c>
      <c r="G113" s="43">
        <v>4</v>
      </c>
      <c r="H113" s="43">
        <v>1</v>
      </c>
      <c r="I113" s="43">
        <v>13</v>
      </c>
      <c r="J113" s="43">
        <v>0</v>
      </c>
      <c r="K113" s="43">
        <v>0</v>
      </c>
      <c r="L113" s="43">
        <v>0</v>
      </c>
      <c r="M113" s="43">
        <v>0</v>
      </c>
      <c r="N113" s="43">
        <v>0</v>
      </c>
      <c r="O113" s="43">
        <v>0</v>
      </c>
      <c r="P113" s="43">
        <v>0</v>
      </c>
      <c r="Q113" s="43">
        <v>0</v>
      </c>
      <c r="R113" s="43">
        <v>37</v>
      </c>
      <c r="S113" s="43">
        <v>29</v>
      </c>
      <c r="T113" s="43">
        <v>0</v>
      </c>
      <c r="U113" s="43">
        <v>0</v>
      </c>
      <c r="V113" s="43">
        <v>2</v>
      </c>
      <c r="W113" s="43">
        <v>1</v>
      </c>
      <c r="X113" s="43">
        <v>1</v>
      </c>
      <c r="Y113" s="43">
        <v>0</v>
      </c>
      <c r="Z113" s="43">
        <v>35</v>
      </c>
      <c r="AA113" s="43">
        <v>24</v>
      </c>
      <c r="AB113" s="43">
        <v>11</v>
      </c>
      <c r="AC113" s="43">
        <v>26</v>
      </c>
      <c r="AD113" s="43">
        <v>0</v>
      </c>
      <c r="AE113" s="43">
        <v>0</v>
      </c>
      <c r="AF113" s="43">
        <v>0</v>
      </c>
      <c r="AG113" s="43">
        <v>0</v>
      </c>
      <c r="AH113" s="43">
        <v>0</v>
      </c>
      <c r="AI113" s="43">
        <v>0</v>
      </c>
      <c r="AJ113" s="43">
        <v>0</v>
      </c>
      <c r="AK113" s="43">
        <v>0</v>
      </c>
      <c r="AL113" s="43">
        <v>0</v>
      </c>
      <c r="AM113" s="44">
        <v>0</v>
      </c>
      <c r="AN113" s="28">
        <f t="shared" si="15"/>
        <v>14.432989690721648</v>
      </c>
      <c r="AO113" s="45">
        <f>(F113+G113+H113+I113+L113+M113+N113+O113+P113+Q113)/C113*100</f>
        <v>14.432989690721648</v>
      </c>
      <c r="AP113" s="29">
        <f>(Z113+AA113+AF113+AG113+AH113+AI113+AJ113+AK113+AL113+AM113)/C113*100</f>
        <v>30.412371134020617</v>
      </c>
    </row>
    <row r="114" spans="1:42" ht="12.75" customHeight="1">
      <c r="A114" s="16" t="s">
        <v>108</v>
      </c>
      <c r="B114" s="17"/>
      <c r="C114" s="27">
        <f t="shared" si="14"/>
        <v>289</v>
      </c>
      <c r="D114" s="33">
        <f t="shared" si="8"/>
        <v>131</v>
      </c>
      <c r="E114" s="33">
        <f t="shared" si="9"/>
        <v>158</v>
      </c>
      <c r="F114" s="43">
        <v>62</v>
      </c>
      <c r="G114" s="43">
        <v>16</v>
      </c>
      <c r="H114" s="43">
        <v>0</v>
      </c>
      <c r="I114" s="43">
        <v>37</v>
      </c>
      <c r="J114" s="43">
        <v>0</v>
      </c>
      <c r="K114" s="43">
        <v>0</v>
      </c>
      <c r="L114" s="43">
        <v>0</v>
      </c>
      <c r="M114" s="43">
        <v>0</v>
      </c>
      <c r="N114" s="43">
        <v>0</v>
      </c>
      <c r="O114" s="43">
        <v>0</v>
      </c>
      <c r="P114" s="43">
        <v>0</v>
      </c>
      <c r="Q114" s="43">
        <v>0</v>
      </c>
      <c r="R114" s="43">
        <v>38</v>
      </c>
      <c r="S114" s="43">
        <v>82</v>
      </c>
      <c r="T114" s="43">
        <v>0</v>
      </c>
      <c r="U114" s="43">
        <v>0</v>
      </c>
      <c r="V114" s="43">
        <v>0</v>
      </c>
      <c r="W114" s="43">
        <v>0</v>
      </c>
      <c r="X114" s="43">
        <v>0</v>
      </c>
      <c r="Y114" s="43">
        <v>1</v>
      </c>
      <c r="Z114" s="43">
        <v>10</v>
      </c>
      <c r="AA114" s="43">
        <v>10</v>
      </c>
      <c r="AB114" s="43">
        <v>21</v>
      </c>
      <c r="AC114" s="43">
        <v>12</v>
      </c>
      <c r="AD114" s="43">
        <v>0</v>
      </c>
      <c r="AE114" s="43">
        <v>0</v>
      </c>
      <c r="AF114" s="43">
        <v>0</v>
      </c>
      <c r="AG114" s="43">
        <v>0</v>
      </c>
      <c r="AH114" s="43">
        <v>0</v>
      </c>
      <c r="AI114" s="43">
        <v>0</v>
      </c>
      <c r="AJ114" s="43">
        <v>0</v>
      </c>
      <c r="AK114" s="43">
        <v>0</v>
      </c>
      <c r="AL114" s="43">
        <v>0</v>
      </c>
      <c r="AM114" s="44">
        <v>0</v>
      </c>
      <c r="AN114" s="28">
        <f t="shared" si="15"/>
        <v>39.792387543252595</v>
      </c>
      <c r="AO114" s="45">
        <f>(F114+G114+H114+I114+L114+M114+N114+O114+P114+Q114)/C114*100</f>
        <v>39.792387543252595</v>
      </c>
      <c r="AP114" s="29">
        <f>(Z114+AA114+AF114+AG114+AH114+AI114+AJ114+AK114+AL114+AM114)/C114*100</f>
        <v>6.920415224913495</v>
      </c>
    </row>
    <row r="115" spans="1:42" ht="12.75" customHeight="1">
      <c r="A115" s="16" t="s">
        <v>109</v>
      </c>
      <c r="B115" s="17"/>
      <c r="C115" s="27">
        <f t="shared" si="14"/>
        <v>949</v>
      </c>
      <c r="D115" s="33">
        <f t="shared" si="8"/>
        <v>562</v>
      </c>
      <c r="E115" s="33">
        <f t="shared" si="9"/>
        <v>387</v>
      </c>
      <c r="F115" s="43">
        <v>253</v>
      </c>
      <c r="G115" s="43">
        <v>90</v>
      </c>
      <c r="H115" s="43">
        <v>10</v>
      </c>
      <c r="I115" s="43">
        <v>77</v>
      </c>
      <c r="J115" s="43">
        <v>0</v>
      </c>
      <c r="K115" s="43">
        <v>0</v>
      </c>
      <c r="L115" s="43">
        <v>0</v>
      </c>
      <c r="M115" s="43">
        <v>0</v>
      </c>
      <c r="N115" s="43">
        <v>0</v>
      </c>
      <c r="O115" s="43">
        <v>0</v>
      </c>
      <c r="P115" s="43">
        <v>0</v>
      </c>
      <c r="Q115" s="43">
        <v>0</v>
      </c>
      <c r="R115" s="43">
        <v>106</v>
      </c>
      <c r="S115" s="43">
        <v>114</v>
      </c>
      <c r="T115" s="43">
        <v>52</v>
      </c>
      <c r="U115" s="43">
        <v>11</v>
      </c>
      <c r="V115" s="43">
        <v>2</v>
      </c>
      <c r="W115" s="43">
        <v>5</v>
      </c>
      <c r="X115" s="43">
        <v>12</v>
      </c>
      <c r="Y115" s="43">
        <v>1</v>
      </c>
      <c r="Z115" s="43">
        <v>73</v>
      </c>
      <c r="AA115" s="43">
        <v>54</v>
      </c>
      <c r="AB115" s="43">
        <v>54</v>
      </c>
      <c r="AC115" s="43">
        <v>35</v>
      </c>
      <c r="AD115" s="43">
        <v>0</v>
      </c>
      <c r="AE115" s="43">
        <v>0</v>
      </c>
      <c r="AF115" s="43">
        <v>0</v>
      </c>
      <c r="AG115" s="43">
        <v>0</v>
      </c>
      <c r="AH115" s="43">
        <v>0</v>
      </c>
      <c r="AI115" s="43">
        <v>0</v>
      </c>
      <c r="AJ115" s="43">
        <v>0</v>
      </c>
      <c r="AK115" s="43">
        <v>0</v>
      </c>
      <c r="AL115" s="43">
        <v>0</v>
      </c>
      <c r="AM115" s="44">
        <v>0</v>
      </c>
      <c r="AN115" s="28">
        <f t="shared" si="15"/>
        <v>45.310853530031615</v>
      </c>
      <c r="AO115" s="45">
        <f>(F115+G115+H115+I115+L115+M115+N115+O115+P115+Q115)/C115*100</f>
        <v>45.310853530031615</v>
      </c>
      <c r="AP115" s="29">
        <f>(Z115+AA115+AF115+AG115+AH115+AI115+AJ115+AK115+AL115+AM115)/C115*100</f>
        <v>13.38250790305585</v>
      </c>
    </row>
    <row r="116" spans="1:42" ht="12.75" customHeight="1">
      <c r="A116" s="16" t="s">
        <v>110</v>
      </c>
      <c r="B116" s="17"/>
      <c r="C116" s="27">
        <f t="shared" si="14"/>
        <v>229</v>
      </c>
      <c r="D116" s="33">
        <f t="shared" si="8"/>
        <v>86</v>
      </c>
      <c r="E116" s="33">
        <f t="shared" si="9"/>
        <v>143</v>
      </c>
      <c r="F116" s="43">
        <v>17</v>
      </c>
      <c r="G116" s="43">
        <v>25</v>
      </c>
      <c r="H116" s="43">
        <v>3</v>
      </c>
      <c r="I116" s="43">
        <v>18</v>
      </c>
      <c r="J116" s="43">
        <v>0</v>
      </c>
      <c r="K116" s="43">
        <v>0</v>
      </c>
      <c r="L116" s="43">
        <v>0</v>
      </c>
      <c r="M116" s="43">
        <v>0</v>
      </c>
      <c r="N116" s="43">
        <v>0</v>
      </c>
      <c r="O116" s="43">
        <v>0</v>
      </c>
      <c r="P116" s="43">
        <v>0</v>
      </c>
      <c r="Q116" s="43">
        <v>0</v>
      </c>
      <c r="R116" s="43">
        <v>25</v>
      </c>
      <c r="S116" s="43">
        <v>40</v>
      </c>
      <c r="T116" s="43">
        <v>1</v>
      </c>
      <c r="U116" s="43">
        <v>2</v>
      </c>
      <c r="V116" s="43">
        <v>0</v>
      </c>
      <c r="W116" s="43">
        <v>0</v>
      </c>
      <c r="X116" s="43">
        <v>2</v>
      </c>
      <c r="Y116" s="43">
        <v>1</v>
      </c>
      <c r="Z116" s="43">
        <v>27</v>
      </c>
      <c r="AA116" s="43">
        <v>26</v>
      </c>
      <c r="AB116" s="43">
        <v>11</v>
      </c>
      <c r="AC116" s="43">
        <v>31</v>
      </c>
      <c r="AD116" s="43">
        <v>0</v>
      </c>
      <c r="AE116" s="43">
        <v>0</v>
      </c>
      <c r="AF116" s="43">
        <v>0</v>
      </c>
      <c r="AG116" s="43">
        <v>0</v>
      </c>
      <c r="AH116" s="43">
        <v>0</v>
      </c>
      <c r="AI116" s="43">
        <v>0</v>
      </c>
      <c r="AJ116" s="43">
        <v>0</v>
      </c>
      <c r="AK116" s="43">
        <v>0</v>
      </c>
      <c r="AL116" s="43">
        <v>0</v>
      </c>
      <c r="AM116" s="44">
        <v>0</v>
      </c>
      <c r="AN116" s="28">
        <f t="shared" si="15"/>
        <v>27.510917030567683</v>
      </c>
      <c r="AO116" s="45">
        <f>(F116+G116+H116+I116+L116+M116+N116+O116+P116+Q116)/C116*100</f>
        <v>27.510917030567683</v>
      </c>
      <c r="AP116" s="29">
        <f>(Z116+AA116+AF116+AG116+AH116+AI116+AJ116+AK116+AL116+AM116)/C116*100</f>
        <v>23.144104803493452</v>
      </c>
    </row>
    <row r="117" spans="1:42" s="39" customFormat="1" ht="19.5" customHeight="1">
      <c r="A117" s="35" t="s">
        <v>111</v>
      </c>
      <c r="B117" s="36"/>
      <c r="C117" s="37">
        <f t="shared" si="14"/>
        <v>269</v>
      </c>
      <c r="D117" s="37">
        <f t="shared" si="8"/>
        <v>144</v>
      </c>
      <c r="E117" s="37">
        <f t="shared" si="9"/>
        <v>125</v>
      </c>
      <c r="F117" s="37">
        <v>47</v>
      </c>
      <c r="G117" s="37">
        <v>9</v>
      </c>
      <c r="H117" s="37">
        <v>0</v>
      </c>
      <c r="I117" s="37">
        <v>28</v>
      </c>
      <c r="J117" s="37">
        <v>0</v>
      </c>
      <c r="K117" s="37">
        <v>0</v>
      </c>
      <c r="L117" s="37">
        <v>0</v>
      </c>
      <c r="M117" s="37">
        <v>0</v>
      </c>
      <c r="N117" s="37">
        <v>0</v>
      </c>
      <c r="O117" s="37">
        <v>0</v>
      </c>
      <c r="P117" s="37">
        <v>0</v>
      </c>
      <c r="Q117" s="37">
        <v>0</v>
      </c>
      <c r="R117" s="37">
        <v>50</v>
      </c>
      <c r="S117" s="37">
        <v>51</v>
      </c>
      <c r="T117" s="37">
        <v>3</v>
      </c>
      <c r="U117" s="37">
        <v>1</v>
      </c>
      <c r="V117" s="37">
        <v>0</v>
      </c>
      <c r="W117" s="37">
        <v>0</v>
      </c>
      <c r="X117" s="37">
        <v>0</v>
      </c>
      <c r="Y117" s="37">
        <v>0</v>
      </c>
      <c r="Z117" s="37">
        <v>19</v>
      </c>
      <c r="AA117" s="37">
        <v>20</v>
      </c>
      <c r="AB117" s="37">
        <v>25</v>
      </c>
      <c r="AC117" s="37">
        <v>16</v>
      </c>
      <c r="AD117" s="37">
        <v>0</v>
      </c>
      <c r="AE117" s="37">
        <v>0</v>
      </c>
      <c r="AF117" s="37">
        <v>0</v>
      </c>
      <c r="AG117" s="37">
        <v>0</v>
      </c>
      <c r="AH117" s="37">
        <v>0</v>
      </c>
      <c r="AI117" s="37">
        <v>0</v>
      </c>
      <c r="AJ117" s="37">
        <v>0</v>
      </c>
      <c r="AK117" s="37">
        <v>0</v>
      </c>
      <c r="AL117" s="37">
        <v>0</v>
      </c>
      <c r="AM117" s="80">
        <v>0</v>
      </c>
      <c r="AN117" s="38">
        <f t="shared" si="15"/>
        <v>31.226765799256505</v>
      </c>
      <c r="AO117" s="38">
        <f>(F117+G117+H117+I117+L117+M117+N117+O117+P117+Q117)/C117*100</f>
        <v>31.226765799256505</v>
      </c>
      <c r="AP117" s="52">
        <f>(Z117+AA117+AF117+AG117+AH117+AI117+AJ117+AK117+AL117+AM117)/C117*100</f>
        <v>14.49814126394052</v>
      </c>
    </row>
    <row r="118" spans="1:28" ht="96" customHeight="1">
      <c r="A118" s="16"/>
      <c r="B118" s="16"/>
      <c r="C118" s="4"/>
      <c r="D118" s="33"/>
      <c r="E118" s="33"/>
      <c r="F118" s="4"/>
      <c r="G118" s="4"/>
      <c r="H118" s="4"/>
      <c r="I118" s="4"/>
      <c r="J118" s="4"/>
      <c r="K118" s="4"/>
      <c r="L118" s="4"/>
      <c r="M118" s="4"/>
      <c r="T118" s="4"/>
      <c r="U118" s="4"/>
      <c r="V118" s="4"/>
      <c r="W118" s="4"/>
      <c r="X118" s="4"/>
      <c r="Y118" s="4"/>
      <c r="Z118" s="4"/>
      <c r="AA118" s="4"/>
      <c r="AB118" s="4"/>
    </row>
    <row r="119" spans="1:28" ht="12">
      <c r="A119" s="16"/>
      <c r="B119" s="16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T119" s="4"/>
      <c r="U119" s="4"/>
      <c r="V119" s="4"/>
      <c r="W119" s="4"/>
      <c r="X119" s="4"/>
      <c r="Y119" s="4"/>
      <c r="Z119" s="4"/>
      <c r="AA119" s="4"/>
      <c r="AB119" s="4"/>
    </row>
    <row r="120" spans="1:28" ht="12">
      <c r="A120" s="16"/>
      <c r="B120" s="16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T120" s="4"/>
      <c r="U120" s="4"/>
      <c r="V120" s="4"/>
      <c r="W120" s="4"/>
      <c r="X120" s="4"/>
      <c r="Y120" s="4"/>
      <c r="Z120" s="4"/>
      <c r="AA120" s="4"/>
      <c r="AB120" s="4"/>
    </row>
  </sheetData>
  <mergeCells count="22">
    <mergeCell ref="V60:W61"/>
    <mergeCell ref="A3:B8"/>
    <mergeCell ref="C3:E7"/>
    <mergeCell ref="H59:I59"/>
    <mergeCell ref="N59:O59"/>
    <mergeCell ref="A57:B62"/>
    <mergeCell ref="C57:E61"/>
    <mergeCell ref="F57:Q57"/>
    <mergeCell ref="L58:M60"/>
    <mergeCell ref="F59:G59"/>
    <mergeCell ref="AD3:AE3"/>
    <mergeCell ref="H5:I5"/>
    <mergeCell ref="Z3:AA3"/>
    <mergeCell ref="AB3:AC3"/>
    <mergeCell ref="F3:Q3"/>
    <mergeCell ref="L4:M6"/>
    <mergeCell ref="F5:G5"/>
    <mergeCell ref="AD57:AE57"/>
    <mergeCell ref="Z57:AA57"/>
    <mergeCell ref="AB57:AC57"/>
    <mergeCell ref="N5:O5"/>
    <mergeCell ref="V6:W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geOrder="overThenDown" paperSize="9" scale="85" r:id="rId1"/>
  <headerFooter alignWithMargins="0">
    <oddFooter>&amp;C&amp;12- &amp;P+95 -</oddFooter>
  </headerFooter>
  <rowBreaks count="1" manualBreakCount="1">
    <brk id="54" max="255" man="1"/>
  </rowBreaks>
  <colBreaks count="1" manualBreakCount="1">
    <brk id="19" max="11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2003-12-02T07:59:22Z</cp:lastPrinted>
  <dcterms:created xsi:type="dcterms:W3CDTF">1999-10-07T06:51:32Z</dcterms:created>
  <dcterms:modified xsi:type="dcterms:W3CDTF">2003-12-02T07:59:25Z</dcterms:modified>
  <cp:category/>
  <cp:version/>
  <cp:contentType/>
  <cp:contentStatus/>
</cp:coreProperties>
</file>