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兼務者" sheetId="1" r:id="rId1"/>
  </sheets>
  <definedNames>
    <definedName name="_xlnm.Print_Area" localSheetId="0">'兼務者'!$A$1:$W$115</definedName>
  </definedNames>
  <calcPr fullCalcOnLoad="1"/>
</workbook>
</file>

<file path=xl/sharedStrings.xml><?xml version="1.0" encoding="utf-8"?>
<sst xmlns="http://schemas.openxmlformats.org/spreadsheetml/2006/main" count="172" uniqueCount="125">
  <si>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</si>
  <si>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</si>
  <si>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</si>
  <si>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</si>
  <si>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</si>
  <si>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</si>
  <si>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</si>
  <si>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</si>
  <si>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</si>
  <si>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</si>
  <si>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</si>
  <si>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</si>
  <si>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</si>
  <si>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</si>
  <si>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</si>
  <si>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</si>
  <si>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</si>
  <si>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</si>
  <si>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</si>
  <si>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</si>
  <si>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</si>
  <si>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</si>
  <si>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</si>
  <si>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</si>
  <si>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</si>
  <si>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</si>
  <si>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</si>
  <si>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</si>
  <si>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</si>
  <si>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</si>
  <si>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</si>
  <si>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</si>
  <si>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</si>
  <si>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</si>
  <si>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</si>
  <si>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</si>
  <si>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</si>
  <si>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</si>
  <si>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</si>
  <si>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</si>
  <si>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</si>
  <si>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</si>
  <si>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</si>
  <si>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</si>
  <si>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</si>
  <si>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</si>
  <si>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</si>
  <si>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</si>
  <si>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</si>
  <si>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</si>
  <si>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</si>
  <si>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</si>
  <si>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</si>
  <si>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</si>
  <si>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</si>
  <si>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</si>
  <si>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</si>
  <si>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</si>
  <si>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</si>
  <si>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</si>
  <si>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</si>
  <si>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</si>
  <si>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</si>
  <si>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</si>
  <si>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</si>
  <si>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</si>
  <si>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</si>
  <si>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</si>
  <si>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</si>
  <si>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</si>
  <si>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</si>
  <si>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</si>
  <si>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</si>
  <si>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</si>
  <si>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</si>
  <si>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</si>
  <si>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</si>
  <si>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</si>
  <si>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</si>
  <si>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</si>
  <si>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</si>
  <si>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</si>
  <si>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</si>
  <si>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</si>
  <si>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</si>
  <si>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</si>
  <si>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</si>
  <si>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</si>
  <si>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</si>
  <si>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</si>
  <si>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</si>
  <si>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</si>
  <si>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</si>
  <si>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</si>
  <si>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</si>
  <si>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</si>
  <si>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</si>
  <si>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</si>
  <si>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</si>
  <si>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</si>
  <si>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</si>
  <si>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</si>
  <si>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</si>
  <si>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</si>
  <si>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</si>
  <si>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</si>
  <si>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</si>
  <si>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</si>
  <si>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</si>
  <si>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男</t>
  </si>
  <si>
    <t>市町村費負担の者（再掲）</t>
  </si>
  <si>
    <t>女</t>
  </si>
  <si>
    <t xml:space="preserve">      第２５表　　市　　町　　村　　別</t>
  </si>
  <si>
    <t>副校長</t>
  </si>
  <si>
    <t>主幹教諭</t>
  </si>
  <si>
    <t>指導教諭</t>
  </si>
  <si>
    <t>養護助教諭</t>
  </si>
  <si>
    <t>養 護 教 諭</t>
  </si>
  <si>
    <t>東松山市</t>
  </si>
  <si>
    <t>　</t>
  </si>
  <si>
    <t>養 護 教 諭</t>
  </si>
  <si>
    <t>（大宮区）</t>
  </si>
  <si>
    <r>
      <t>平成21</t>
    </r>
    <r>
      <rPr>
        <sz val="11"/>
        <rFont val="明朝"/>
        <family val="1"/>
      </rPr>
      <t>年度</t>
    </r>
  </si>
  <si>
    <t>平成22年度</t>
  </si>
  <si>
    <t>杉戸町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</si>
</sst>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12" xfId="0" applyNumberFormat="1" applyFont="1" applyFill="1" applyBorder="1" applyAlignment="1">
      <alignment horizontal="distributed"/>
    </xf>
    <xf numFmtId="179" fontId="0" fillId="0" borderId="13" xfId="0" applyNumberFormat="1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179" fontId="1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1" fillId="0" borderId="15" xfId="0" applyNumberFormat="1" applyFont="1" applyFill="1" applyBorder="1" applyAlignment="1">
      <alignment horizontal="distributed"/>
    </xf>
    <xf numFmtId="179" fontId="0" fillId="0" borderId="16" xfId="0" applyNumberFormat="1" applyFont="1" applyBorder="1" applyAlignment="1" applyProtection="1">
      <alignment/>
      <protection locked="0"/>
    </xf>
    <xf numFmtId="179" fontId="0" fillId="0" borderId="16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9" fontId="0" fillId="0" borderId="16" xfId="0" applyNumberFormat="1" applyFont="1" applyFill="1" applyBorder="1" applyAlignment="1" applyProtection="1">
      <alignment/>
      <protection locked="0"/>
    </xf>
    <xf numFmtId="179" fontId="0" fillId="0" borderId="16" xfId="0" applyNumberFormat="1" applyFont="1" applyFill="1" applyBorder="1" applyAlignment="1" applyProtection="1">
      <alignment/>
      <protection locked="0"/>
    </xf>
    <xf numFmtId="179" fontId="1" fillId="0" borderId="16" xfId="0" applyNumberFormat="1" applyFont="1" applyFill="1" applyBorder="1" applyAlignment="1">
      <alignment/>
    </xf>
    <xf numFmtId="179" fontId="1" fillId="0" borderId="16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0" fillId="0" borderId="17" xfId="0" applyNumberFormat="1" applyFont="1" applyFill="1" applyBorder="1" applyAlignment="1">
      <alignment horizontal="centerContinuous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9" fontId="7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179" fontId="0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79" fontId="7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14" xfId="0" applyNumberFormat="1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179" fontId="1" fillId="0" borderId="12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>
      <alignment horizontal="distributed" shrinkToFit="1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8" fillId="0" borderId="0" xfId="0" applyFont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top"/>
    </xf>
    <xf numFmtId="17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179" fontId="6" fillId="0" borderId="19" xfId="0" applyNumberFormat="1" applyFont="1" applyFill="1" applyBorder="1" applyAlignment="1">
      <alignment horizontal="center" vertical="center" wrapText="1"/>
    </xf>
    <xf numFmtId="179" fontId="11" fillId="0" borderId="17" xfId="0" applyNumberFormat="1" applyFont="1" applyFill="1" applyBorder="1" applyAlignment="1">
      <alignment horizontal="center" vertical="center" wrapText="1" shrinkToFit="1"/>
    </xf>
    <xf numFmtId="179" fontId="0" fillId="0" borderId="18" xfId="0" applyNumberFormat="1" applyFont="1" applyFill="1" applyBorder="1" applyAlignment="1">
      <alignment horizontal="centerContinuous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179" fontId="0" fillId="0" borderId="0" xfId="0" applyNumberFormat="1" applyFill="1" applyBorder="1" applyAlignment="1" applyProtection="1">
      <alignment/>
      <protection locked="0"/>
    </xf>
    <xf numFmtId="179" fontId="0" fillId="0" borderId="17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179" fontId="0" fillId="0" borderId="16" xfId="0" applyNumberFormat="1" applyFill="1" applyBorder="1" applyAlignment="1">
      <alignment horizontal="distributed"/>
    </xf>
    <xf numFmtId="0" fontId="0" fillId="0" borderId="0" xfId="0" applyFont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16" xfId="0" applyNumberFormat="1" applyFont="1" applyFill="1" applyBorder="1" applyAlignment="1">
      <alignment horizontal="right"/>
    </xf>
    <xf numFmtId="17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179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179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179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179" fontId="12" fillId="0" borderId="18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6" sqref="A16"/>
    </sheetView>
  </sheetViews>
  <sheetFormatPr defaultColWidth="8.796875" defaultRowHeight="14.25"/>
  <cols>
    <col min="1" max="1" width="11.3984375" style="76" customWidth="1"/>
    <col min="2" max="2" width="0.8984375" style="76" customWidth="1"/>
    <col min="3" max="5" width="6.19921875" style="34" customWidth="1"/>
    <col min="6" max="13" width="4.59765625" style="34" customWidth="1"/>
    <col min="14" max="14" width="5" style="34" customWidth="1"/>
    <col min="15" max="19" width="4.59765625" style="34" customWidth="1"/>
    <col min="20" max="21" width="5" style="34" customWidth="1"/>
    <col min="22" max="23" width="4.5" style="34" customWidth="1"/>
    <col min="24" max="29" width="2.59765625" style="34" customWidth="1"/>
    <col min="30" max="16384" width="9" style="34" customWidth="1"/>
  </cols>
  <sheetData>
    <row r="1" spans="1:2" ht="13.5">
      <c r="A1" s="4" t="s">
        <v>0</v>
      </c>
      <c r="B1" s="1"/>
    </row>
    <row r="2" spans="1:21" ht="30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 t="s">
        <v>112</v>
      </c>
      <c r="O2" s="35"/>
      <c r="P2" s="35"/>
      <c r="Q2" s="35"/>
      <c r="R2" s="35"/>
      <c r="S2" s="35"/>
      <c r="T2" s="35"/>
      <c r="U2" s="35"/>
    </row>
    <row r="3" spans="1:23" ht="30" customHeight="1">
      <c r="A3" s="116" t="s">
        <v>1</v>
      </c>
      <c r="B3" s="117"/>
      <c r="C3" s="121" t="s">
        <v>12</v>
      </c>
      <c r="D3" s="122"/>
      <c r="E3" s="123"/>
      <c r="F3" s="121" t="s">
        <v>2</v>
      </c>
      <c r="G3" s="133"/>
      <c r="H3" s="135" t="s">
        <v>113</v>
      </c>
      <c r="I3" s="136"/>
      <c r="J3" s="134" t="s">
        <v>3</v>
      </c>
      <c r="K3" s="133"/>
      <c r="L3" s="102" t="s">
        <v>114</v>
      </c>
      <c r="M3" s="131" t="s">
        <v>115</v>
      </c>
      <c r="N3" s="36" t="s">
        <v>4</v>
      </c>
      <c r="O3" s="37"/>
      <c r="P3" s="127" t="s">
        <v>5</v>
      </c>
      <c r="Q3" s="103" t="s">
        <v>120</v>
      </c>
      <c r="R3" s="103" t="s">
        <v>116</v>
      </c>
      <c r="S3" s="129" t="s">
        <v>13</v>
      </c>
      <c r="T3" s="36" t="s">
        <v>6</v>
      </c>
      <c r="U3" s="36"/>
      <c r="V3" s="125" t="s">
        <v>110</v>
      </c>
      <c r="W3" s="126"/>
    </row>
    <row r="4" spans="1:23" ht="15" customHeight="1">
      <c r="A4" s="118"/>
      <c r="B4" s="119"/>
      <c r="C4" s="38" t="s">
        <v>7</v>
      </c>
      <c r="D4" s="38" t="s">
        <v>8</v>
      </c>
      <c r="E4" s="38" t="s">
        <v>9</v>
      </c>
      <c r="F4" s="38" t="s">
        <v>8</v>
      </c>
      <c r="G4" s="38" t="s">
        <v>9</v>
      </c>
      <c r="H4" s="38" t="s">
        <v>8</v>
      </c>
      <c r="I4" s="108" t="s">
        <v>111</v>
      </c>
      <c r="J4" s="38" t="s">
        <v>8</v>
      </c>
      <c r="K4" s="38" t="s">
        <v>9</v>
      </c>
      <c r="L4" s="38" t="s">
        <v>8</v>
      </c>
      <c r="M4" s="132"/>
      <c r="N4" s="38" t="s">
        <v>8</v>
      </c>
      <c r="O4" s="38" t="s">
        <v>9</v>
      </c>
      <c r="P4" s="128"/>
      <c r="Q4" s="38" t="s">
        <v>9</v>
      </c>
      <c r="R4" s="38" t="s">
        <v>9</v>
      </c>
      <c r="S4" s="130"/>
      <c r="T4" s="38" t="s">
        <v>8</v>
      </c>
      <c r="U4" s="39" t="s">
        <v>9</v>
      </c>
      <c r="V4" s="98" t="s">
        <v>109</v>
      </c>
      <c r="W4" s="97" t="s">
        <v>111</v>
      </c>
    </row>
    <row r="5" spans="1:23" s="44" customFormat="1" ht="24" customHeight="1">
      <c r="A5" s="107" t="s">
        <v>122</v>
      </c>
      <c r="B5" s="40"/>
      <c r="C5" s="41">
        <v>786</v>
      </c>
      <c r="D5" s="41">
        <v>420</v>
      </c>
      <c r="E5" s="41">
        <v>366</v>
      </c>
      <c r="F5" s="42">
        <v>15</v>
      </c>
      <c r="G5" s="42">
        <v>4</v>
      </c>
      <c r="H5" s="43">
        <v>5</v>
      </c>
      <c r="I5" s="43">
        <v>1</v>
      </c>
      <c r="J5" s="42">
        <v>7</v>
      </c>
      <c r="K5" s="42">
        <v>1</v>
      </c>
      <c r="L5" s="43">
        <v>2</v>
      </c>
      <c r="M5" s="43">
        <v>0</v>
      </c>
      <c r="N5" s="42">
        <v>218</v>
      </c>
      <c r="O5" s="42">
        <v>87</v>
      </c>
      <c r="P5" s="42">
        <v>0</v>
      </c>
      <c r="Q5" s="42">
        <v>9</v>
      </c>
      <c r="R5" s="42">
        <v>1</v>
      </c>
      <c r="S5" s="43">
        <v>0</v>
      </c>
      <c r="T5" s="42">
        <v>173</v>
      </c>
      <c r="U5" s="42">
        <v>263</v>
      </c>
      <c r="V5" s="106">
        <v>4</v>
      </c>
      <c r="W5" s="113">
        <v>2</v>
      </c>
    </row>
    <row r="6" spans="1:23" s="46" customFormat="1" ht="24" customHeight="1">
      <c r="A6" s="77" t="s">
        <v>123</v>
      </c>
      <c r="B6" s="45"/>
      <c r="C6" s="96">
        <f aca="true" t="shared" si="0" ref="C6:W6">SUM(C10,C21:C55,C63:C98)</f>
        <v>776</v>
      </c>
      <c r="D6" s="96">
        <f t="shared" si="0"/>
        <v>411</v>
      </c>
      <c r="E6" s="96">
        <f t="shared" si="0"/>
        <v>365</v>
      </c>
      <c r="F6" s="96">
        <f t="shared" si="0"/>
        <v>16</v>
      </c>
      <c r="G6" s="96">
        <f t="shared" si="0"/>
        <v>4</v>
      </c>
      <c r="H6" s="96">
        <f t="shared" si="0"/>
        <v>5</v>
      </c>
      <c r="I6" s="96">
        <f t="shared" si="0"/>
        <v>1</v>
      </c>
      <c r="J6" s="96">
        <f t="shared" si="0"/>
        <v>7</v>
      </c>
      <c r="K6" s="96">
        <f t="shared" si="0"/>
        <v>1</v>
      </c>
      <c r="L6" s="96">
        <f t="shared" si="0"/>
        <v>1</v>
      </c>
      <c r="M6" s="96">
        <f t="shared" si="0"/>
        <v>0</v>
      </c>
      <c r="N6" s="96">
        <f t="shared" si="0"/>
        <v>224</v>
      </c>
      <c r="O6" s="96">
        <f t="shared" si="0"/>
        <v>97</v>
      </c>
      <c r="P6" s="96">
        <f t="shared" si="0"/>
        <v>0</v>
      </c>
      <c r="Q6" s="96">
        <f t="shared" si="0"/>
        <v>10</v>
      </c>
      <c r="R6" s="96">
        <f t="shared" si="0"/>
        <v>2</v>
      </c>
      <c r="S6" s="96">
        <f t="shared" si="0"/>
        <v>0</v>
      </c>
      <c r="T6" s="96">
        <f t="shared" si="0"/>
        <v>158</v>
      </c>
      <c r="U6" s="96">
        <f t="shared" si="0"/>
        <v>250</v>
      </c>
      <c r="V6" s="96">
        <f t="shared" si="0"/>
        <v>0</v>
      </c>
      <c r="W6" s="96">
        <f t="shared" si="0"/>
        <v>0</v>
      </c>
    </row>
    <row r="7" spans="1:23" s="8" customFormat="1" ht="12.75" customHeight="1">
      <c r="A7" s="5" t="s">
        <v>14</v>
      </c>
      <c r="B7" s="6"/>
      <c r="C7" s="7">
        <f>C102</f>
        <v>5</v>
      </c>
      <c r="D7" s="9">
        <f aca="true" t="shared" si="1" ref="D7:U7">D102</f>
        <v>3</v>
      </c>
      <c r="E7" s="9">
        <f t="shared" si="1"/>
        <v>2</v>
      </c>
      <c r="F7" s="9">
        <f t="shared" si="1"/>
        <v>1</v>
      </c>
      <c r="G7" s="9">
        <f t="shared" si="1"/>
        <v>0</v>
      </c>
      <c r="H7" s="9">
        <f>H102</f>
        <v>0</v>
      </c>
      <c r="I7" s="9">
        <f>I102</f>
        <v>0</v>
      </c>
      <c r="J7" s="9">
        <f t="shared" si="1"/>
        <v>0</v>
      </c>
      <c r="K7" s="9">
        <f t="shared" si="1"/>
        <v>0</v>
      </c>
      <c r="L7" s="9">
        <f>L102</f>
        <v>0</v>
      </c>
      <c r="M7" s="9">
        <f>M102</f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2</v>
      </c>
      <c r="U7" s="9">
        <f t="shared" si="1"/>
        <v>2</v>
      </c>
      <c r="V7" s="105">
        <v>0</v>
      </c>
      <c r="W7" s="105">
        <v>0</v>
      </c>
    </row>
    <row r="8" spans="1:23" s="8" customFormat="1" ht="12.75" customHeight="1">
      <c r="A8" s="5" t="s">
        <v>15</v>
      </c>
      <c r="B8" s="6"/>
      <c r="C8" s="7">
        <f>C6-C7-C9</f>
        <v>391</v>
      </c>
      <c r="D8" s="9">
        <f aca="true" t="shared" si="2" ref="D8:U8">D6-D7-D9</f>
        <v>202</v>
      </c>
      <c r="E8" s="9">
        <f t="shared" si="2"/>
        <v>189</v>
      </c>
      <c r="F8" s="9">
        <f t="shared" si="2"/>
        <v>1</v>
      </c>
      <c r="G8" s="9">
        <f t="shared" si="2"/>
        <v>0</v>
      </c>
      <c r="H8" s="9">
        <f t="shared" si="2"/>
        <v>0</v>
      </c>
      <c r="I8" s="9">
        <f>I6-I7-I9</f>
        <v>0</v>
      </c>
      <c r="J8" s="9">
        <f t="shared" si="2"/>
        <v>0</v>
      </c>
      <c r="K8" s="9">
        <f t="shared" si="2"/>
        <v>0</v>
      </c>
      <c r="L8" s="9">
        <f>L6-L7-L9</f>
        <v>0</v>
      </c>
      <c r="M8" s="9">
        <f>M6-M7-M9</f>
        <v>0</v>
      </c>
      <c r="N8" s="9">
        <f t="shared" si="2"/>
        <v>149</v>
      </c>
      <c r="O8" s="9">
        <f t="shared" si="2"/>
        <v>55</v>
      </c>
      <c r="P8" s="9">
        <f t="shared" si="2"/>
        <v>0</v>
      </c>
      <c r="Q8" s="9">
        <f t="shared" si="2"/>
        <v>2</v>
      </c>
      <c r="R8" s="9">
        <f t="shared" si="2"/>
        <v>1</v>
      </c>
      <c r="S8" s="9">
        <f t="shared" si="2"/>
        <v>0</v>
      </c>
      <c r="T8" s="9">
        <f t="shared" si="2"/>
        <v>52</v>
      </c>
      <c r="U8" s="9">
        <f t="shared" si="2"/>
        <v>131</v>
      </c>
      <c r="V8" s="9">
        <v>0</v>
      </c>
      <c r="W8" s="9">
        <v>0</v>
      </c>
    </row>
    <row r="9" spans="1:23" s="8" customFormat="1" ht="12.75" customHeight="1">
      <c r="A9" s="5" t="s">
        <v>16</v>
      </c>
      <c r="B9" s="6"/>
      <c r="C9" s="7">
        <f>SUM(C104:C115)</f>
        <v>380</v>
      </c>
      <c r="D9" s="9">
        <f>SUM(D104:D115)</f>
        <v>206</v>
      </c>
      <c r="E9" s="9">
        <f aca="true" t="shared" si="3" ref="E9:W9">SUM(E104:E115)</f>
        <v>174</v>
      </c>
      <c r="F9" s="9">
        <f t="shared" si="3"/>
        <v>14</v>
      </c>
      <c r="G9" s="9">
        <f t="shared" si="3"/>
        <v>4</v>
      </c>
      <c r="H9" s="9">
        <f t="shared" si="3"/>
        <v>5</v>
      </c>
      <c r="I9" s="9">
        <f t="shared" si="3"/>
        <v>1</v>
      </c>
      <c r="J9" s="9">
        <f t="shared" si="3"/>
        <v>7</v>
      </c>
      <c r="K9" s="9">
        <f t="shared" si="3"/>
        <v>1</v>
      </c>
      <c r="L9" s="9">
        <f t="shared" si="3"/>
        <v>1</v>
      </c>
      <c r="M9" s="9">
        <f t="shared" si="3"/>
        <v>0</v>
      </c>
      <c r="N9" s="9">
        <f t="shared" si="3"/>
        <v>75</v>
      </c>
      <c r="O9" s="9">
        <f t="shared" si="3"/>
        <v>42</v>
      </c>
      <c r="P9" s="9">
        <f t="shared" si="3"/>
        <v>0</v>
      </c>
      <c r="Q9" s="9">
        <f t="shared" si="3"/>
        <v>8</v>
      </c>
      <c r="R9" s="9">
        <f t="shared" si="3"/>
        <v>1</v>
      </c>
      <c r="S9" s="9">
        <f t="shared" si="3"/>
        <v>0</v>
      </c>
      <c r="T9" s="9">
        <f t="shared" si="3"/>
        <v>104</v>
      </c>
      <c r="U9" s="9">
        <f t="shared" si="3"/>
        <v>117</v>
      </c>
      <c r="V9" s="9">
        <f t="shared" si="3"/>
        <v>0</v>
      </c>
      <c r="W9" s="9">
        <f t="shared" si="3"/>
        <v>0</v>
      </c>
    </row>
    <row r="10" spans="1:23" s="49" customFormat="1" ht="24" customHeight="1">
      <c r="A10" s="91" t="s">
        <v>30</v>
      </c>
      <c r="B10" s="47"/>
      <c r="C10" s="16">
        <f>D10+E10</f>
        <v>177</v>
      </c>
      <c r="D10" s="16">
        <f>F10+J10+N10+T10+H10+L10</f>
        <v>92</v>
      </c>
      <c r="E10" s="16">
        <f>G10+K10+O10+Q10+R10+U10</f>
        <v>85</v>
      </c>
      <c r="F10" s="21">
        <f>SUM(F11:F20)</f>
        <v>6</v>
      </c>
      <c r="G10" s="21">
        <f aca="true" t="shared" si="4" ref="G10:W10">SUM(G11:G20)</f>
        <v>2</v>
      </c>
      <c r="H10" s="21">
        <f>SUM(H11:H20)</f>
        <v>3</v>
      </c>
      <c r="I10" s="21">
        <f>SUM(I11:I20)</f>
        <v>0</v>
      </c>
      <c r="J10" s="21">
        <f t="shared" si="4"/>
        <v>4</v>
      </c>
      <c r="K10" s="21">
        <f t="shared" si="4"/>
        <v>1</v>
      </c>
      <c r="L10" s="21">
        <f>SUM(L11:L20)</f>
        <v>0</v>
      </c>
      <c r="M10" s="21">
        <f>SUM(M11:M20)</f>
        <v>0</v>
      </c>
      <c r="N10" s="21">
        <f t="shared" si="4"/>
        <v>49</v>
      </c>
      <c r="O10" s="21">
        <f t="shared" si="4"/>
        <v>33</v>
      </c>
      <c r="P10" s="21">
        <f t="shared" si="4"/>
        <v>0</v>
      </c>
      <c r="Q10" s="21">
        <f t="shared" si="4"/>
        <v>3</v>
      </c>
      <c r="R10" s="21">
        <f t="shared" si="4"/>
        <v>0</v>
      </c>
      <c r="S10" s="21">
        <f t="shared" si="4"/>
        <v>0</v>
      </c>
      <c r="T10" s="21">
        <f t="shared" si="4"/>
        <v>30</v>
      </c>
      <c r="U10" s="21">
        <f t="shared" si="4"/>
        <v>46</v>
      </c>
      <c r="V10" s="21">
        <f t="shared" si="4"/>
        <v>0</v>
      </c>
      <c r="W10" s="21">
        <f t="shared" si="4"/>
        <v>0</v>
      </c>
    </row>
    <row r="11" spans="1:24" s="49" customFormat="1" ht="24" customHeight="1">
      <c r="A11" s="89" t="s">
        <v>31</v>
      </c>
      <c r="B11" s="47"/>
      <c r="C11" s="16">
        <f>D11+E11</f>
        <v>15</v>
      </c>
      <c r="D11" s="16">
        <f aca="true" t="shared" si="5" ref="D11:D55">F11+J11+N11+T11+H11+L11</f>
        <v>8</v>
      </c>
      <c r="E11" s="16">
        <f>G11+K11+O11+Q11+R11+U11+I11</f>
        <v>7</v>
      </c>
      <c r="F11" s="21">
        <v>0</v>
      </c>
      <c r="G11" s="21">
        <v>0</v>
      </c>
      <c r="H11" s="48">
        <v>0</v>
      </c>
      <c r="I11" s="48">
        <v>0</v>
      </c>
      <c r="J11" s="21">
        <v>0</v>
      </c>
      <c r="K11" s="21">
        <v>0</v>
      </c>
      <c r="L11" s="48">
        <v>0</v>
      </c>
      <c r="M11" s="48">
        <v>0</v>
      </c>
      <c r="N11" s="21">
        <v>7</v>
      </c>
      <c r="O11" s="21">
        <v>4</v>
      </c>
      <c r="P11" s="48">
        <v>0</v>
      </c>
      <c r="Q11" s="21">
        <v>0</v>
      </c>
      <c r="R11" s="21">
        <v>0</v>
      </c>
      <c r="S11" s="48">
        <v>0</v>
      </c>
      <c r="T11" s="21">
        <v>1</v>
      </c>
      <c r="U11" s="21">
        <v>3</v>
      </c>
      <c r="V11" s="16">
        <v>0</v>
      </c>
      <c r="W11" s="16">
        <v>0</v>
      </c>
      <c r="X11" s="16"/>
    </row>
    <row r="12" spans="1:23" s="49" customFormat="1" ht="13.5" customHeight="1">
      <c r="A12" s="89" t="s">
        <v>32</v>
      </c>
      <c r="B12" s="47"/>
      <c r="C12" s="16">
        <f>D12+E12</f>
        <v>2</v>
      </c>
      <c r="D12" s="16">
        <f t="shared" si="5"/>
        <v>2</v>
      </c>
      <c r="E12" s="16">
        <f aca="true" t="shared" si="6" ref="E12:E56">G12+K12+O12+Q12+R12+U12+I12</f>
        <v>0</v>
      </c>
      <c r="F12" s="21">
        <v>0</v>
      </c>
      <c r="G12" s="21">
        <v>0</v>
      </c>
      <c r="H12" s="48">
        <v>0</v>
      </c>
      <c r="I12" s="48">
        <v>0</v>
      </c>
      <c r="J12" s="21">
        <v>0</v>
      </c>
      <c r="K12" s="21">
        <v>0</v>
      </c>
      <c r="L12" s="48">
        <v>0</v>
      </c>
      <c r="M12" s="48">
        <v>0</v>
      </c>
      <c r="N12" s="21">
        <v>2</v>
      </c>
      <c r="O12" s="21">
        <v>0</v>
      </c>
      <c r="P12" s="48">
        <v>0</v>
      </c>
      <c r="Q12" s="21">
        <v>0</v>
      </c>
      <c r="R12" s="21">
        <v>0</v>
      </c>
      <c r="S12" s="48">
        <v>0</v>
      </c>
      <c r="T12" s="21">
        <v>0</v>
      </c>
      <c r="U12" s="21">
        <v>0</v>
      </c>
      <c r="V12" s="16">
        <v>0</v>
      </c>
      <c r="W12" s="16">
        <v>0</v>
      </c>
    </row>
    <row r="13" spans="1:23" s="49" customFormat="1" ht="13.5" customHeight="1">
      <c r="A13" s="90" t="s">
        <v>121</v>
      </c>
      <c r="B13" s="47"/>
      <c r="C13" s="16">
        <f>D13+E13</f>
        <v>37</v>
      </c>
      <c r="D13" s="16">
        <f t="shared" si="5"/>
        <v>20</v>
      </c>
      <c r="E13" s="16">
        <f t="shared" si="6"/>
        <v>17</v>
      </c>
      <c r="F13" s="21">
        <v>1</v>
      </c>
      <c r="G13" s="21">
        <v>0</v>
      </c>
      <c r="H13" s="48">
        <v>0</v>
      </c>
      <c r="I13" s="48">
        <v>0</v>
      </c>
      <c r="J13" s="21">
        <v>1</v>
      </c>
      <c r="K13" s="21">
        <v>0</v>
      </c>
      <c r="L13" s="48">
        <v>0</v>
      </c>
      <c r="M13" s="48">
        <v>0</v>
      </c>
      <c r="N13" s="21">
        <v>8</v>
      </c>
      <c r="O13" s="21">
        <v>6</v>
      </c>
      <c r="P13" s="48">
        <v>0</v>
      </c>
      <c r="Q13" s="21">
        <v>1</v>
      </c>
      <c r="R13" s="21">
        <v>0</v>
      </c>
      <c r="S13" s="48">
        <v>0</v>
      </c>
      <c r="T13" s="21">
        <v>10</v>
      </c>
      <c r="U13" s="21">
        <v>10</v>
      </c>
      <c r="V13" s="16">
        <v>0</v>
      </c>
      <c r="W13" s="16">
        <v>0</v>
      </c>
    </row>
    <row r="14" spans="1:23" s="49" customFormat="1" ht="13.5" customHeight="1">
      <c r="A14" s="90" t="s">
        <v>33</v>
      </c>
      <c r="B14" s="47"/>
      <c r="C14" s="16">
        <f aca="true" t="shared" si="7" ref="C14:C23">D14+E14</f>
        <v>19</v>
      </c>
      <c r="D14" s="16">
        <f t="shared" si="5"/>
        <v>10</v>
      </c>
      <c r="E14" s="16">
        <f t="shared" si="6"/>
        <v>9</v>
      </c>
      <c r="F14" s="21">
        <v>0</v>
      </c>
      <c r="G14" s="21">
        <v>1</v>
      </c>
      <c r="H14" s="48">
        <v>0</v>
      </c>
      <c r="I14" s="48">
        <v>0</v>
      </c>
      <c r="J14" s="21">
        <v>0</v>
      </c>
      <c r="K14" s="21">
        <v>0</v>
      </c>
      <c r="L14" s="48">
        <v>0</v>
      </c>
      <c r="M14" s="48">
        <v>0</v>
      </c>
      <c r="N14" s="21">
        <v>8</v>
      </c>
      <c r="O14" s="21">
        <v>1</v>
      </c>
      <c r="P14" s="48">
        <v>0</v>
      </c>
      <c r="Q14" s="21">
        <v>0</v>
      </c>
      <c r="R14" s="21">
        <v>0</v>
      </c>
      <c r="S14" s="48">
        <v>0</v>
      </c>
      <c r="T14" s="21">
        <v>2</v>
      </c>
      <c r="U14" s="21">
        <v>7</v>
      </c>
      <c r="V14" s="16">
        <v>0</v>
      </c>
      <c r="W14" s="16">
        <v>0</v>
      </c>
    </row>
    <row r="15" spans="1:23" s="49" customFormat="1" ht="13.5" customHeight="1">
      <c r="A15" s="90" t="s">
        <v>34</v>
      </c>
      <c r="B15" s="47"/>
      <c r="C15" s="16">
        <f t="shared" si="7"/>
        <v>15</v>
      </c>
      <c r="D15" s="16">
        <f t="shared" si="5"/>
        <v>6</v>
      </c>
      <c r="E15" s="16">
        <f t="shared" si="6"/>
        <v>9</v>
      </c>
      <c r="F15" s="21">
        <v>1</v>
      </c>
      <c r="G15" s="21">
        <v>0</v>
      </c>
      <c r="H15" s="48">
        <v>1</v>
      </c>
      <c r="I15" s="48">
        <v>0</v>
      </c>
      <c r="J15" s="21">
        <v>0</v>
      </c>
      <c r="K15" s="21">
        <v>0</v>
      </c>
      <c r="L15" s="48">
        <v>0</v>
      </c>
      <c r="M15" s="48">
        <v>0</v>
      </c>
      <c r="N15" s="21">
        <v>2</v>
      </c>
      <c r="O15" s="21">
        <v>1</v>
      </c>
      <c r="P15" s="48">
        <v>0</v>
      </c>
      <c r="Q15" s="21">
        <v>0</v>
      </c>
      <c r="R15" s="21">
        <v>0</v>
      </c>
      <c r="S15" s="48">
        <v>0</v>
      </c>
      <c r="T15" s="21">
        <v>2</v>
      </c>
      <c r="U15" s="21">
        <v>8</v>
      </c>
      <c r="V15" s="16">
        <v>0</v>
      </c>
      <c r="W15" s="16">
        <v>0</v>
      </c>
    </row>
    <row r="16" spans="1:23" s="49" customFormat="1" ht="24" customHeight="1">
      <c r="A16" s="89" t="s">
        <v>35</v>
      </c>
      <c r="B16" s="47"/>
      <c r="C16" s="16">
        <f t="shared" si="7"/>
        <v>5</v>
      </c>
      <c r="D16" s="16">
        <f t="shared" si="5"/>
        <v>4</v>
      </c>
      <c r="E16" s="16">
        <f t="shared" si="6"/>
        <v>1</v>
      </c>
      <c r="F16" s="21">
        <v>0</v>
      </c>
      <c r="G16" s="21">
        <v>0</v>
      </c>
      <c r="H16" s="48">
        <v>0</v>
      </c>
      <c r="I16" s="48">
        <v>0</v>
      </c>
      <c r="J16" s="21">
        <v>0</v>
      </c>
      <c r="K16" s="21">
        <v>0</v>
      </c>
      <c r="L16" s="48">
        <v>0</v>
      </c>
      <c r="M16" s="48">
        <v>0</v>
      </c>
      <c r="N16" s="21">
        <v>4</v>
      </c>
      <c r="O16" s="21">
        <v>1</v>
      </c>
      <c r="P16" s="48">
        <v>0</v>
      </c>
      <c r="Q16" s="21">
        <v>0</v>
      </c>
      <c r="R16" s="21">
        <v>0</v>
      </c>
      <c r="S16" s="48">
        <v>0</v>
      </c>
      <c r="T16" s="21">
        <v>0</v>
      </c>
      <c r="U16" s="21">
        <v>0</v>
      </c>
      <c r="V16" s="16">
        <v>0</v>
      </c>
      <c r="W16" s="16">
        <v>0</v>
      </c>
    </row>
    <row r="17" spans="1:23" s="49" customFormat="1" ht="13.5" customHeight="1">
      <c r="A17" s="90" t="s">
        <v>36</v>
      </c>
      <c r="B17" s="47"/>
      <c r="C17" s="16">
        <f t="shared" si="7"/>
        <v>26</v>
      </c>
      <c r="D17" s="16">
        <f t="shared" si="5"/>
        <v>12</v>
      </c>
      <c r="E17" s="16">
        <f t="shared" si="6"/>
        <v>14</v>
      </c>
      <c r="F17" s="21">
        <v>2</v>
      </c>
      <c r="G17" s="21">
        <v>0</v>
      </c>
      <c r="H17" s="48">
        <v>0</v>
      </c>
      <c r="I17" s="48">
        <v>0</v>
      </c>
      <c r="J17" s="21">
        <v>1</v>
      </c>
      <c r="K17" s="21">
        <v>0</v>
      </c>
      <c r="L17" s="48">
        <v>0</v>
      </c>
      <c r="M17" s="48">
        <v>0</v>
      </c>
      <c r="N17" s="21">
        <v>6</v>
      </c>
      <c r="O17" s="21">
        <v>8</v>
      </c>
      <c r="P17" s="48">
        <v>0</v>
      </c>
      <c r="Q17" s="21">
        <v>1</v>
      </c>
      <c r="R17" s="21">
        <v>0</v>
      </c>
      <c r="S17" s="48">
        <v>0</v>
      </c>
      <c r="T17" s="21">
        <v>3</v>
      </c>
      <c r="U17" s="21">
        <v>5</v>
      </c>
      <c r="V17" s="16">
        <v>0</v>
      </c>
      <c r="W17" s="16">
        <v>0</v>
      </c>
    </row>
    <row r="18" spans="1:23" s="49" customFormat="1" ht="13.5" customHeight="1">
      <c r="A18" s="89" t="s">
        <v>37</v>
      </c>
      <c r="B18" s="47"/>
      <c r="C18" s="16">
        <f t="shared" si="7"/>
        <v>27</v>
      </c>
      <c r="D18" s="16">
        <f t="shared" si="5"/>
        <v>15</v>
      </c>
      <c r="E18" s="16">
        <f t="shared" si="6"/>
        <v>12</v>
      </c>
      <c r="F18" s="21">
        <v>2</v>
      </c>
      <c r="G18" s="21">
        <v>0</v>
      </c>
      <c r="H18" s="48">
        <v>1</v>
      </c>
      <c r="I18" s="48">
        <v>0</v>
      </c>
      <c r="J18" s="21">
        <v>2</v>
      </c>
      <c r="K18" s="21">
        <v>0</v>
      </c>
      <c r="L18" s="48">
        <v>0</v>
      </c>
      <c r="M18" s="48">
        <v>0</v>
      </c>
      <c r="N18" s="21">
        <v>6</v>
      </c>
      <c r="O18" s="21">
        <v>7</v>
      </c>
      <c r="P18" s="48">
        <v>0</v>
      </c>
      <c r="Q18" s="21">
        <v>1</v>
      </c>
      <c r="R18" s="21">
        <v>0</v>
      </c>
      <c r="S18" s="48">
        <v>0</v>
      </c>
      <c r="T18" s="21">
        <v>4</v>
      </c>
      <c r="U18" s="21">
        <v>4</v>
      </c>
      <c r="V18" s="16">
        <v>0</v>
      </c>
      <c r="W18" s="16">
        <v>0</v>
      </c>
    </row>
    <row r="19" spans="1:23" s="49" customFormat="1" ht="13.5" customHeight="1">
      <c r="A19" s="89" t="s">
        <v>38</v>
      </c>
      <c r="B19" s="47"/>
      <c r="C19" s="16">
        <f t="shared" si="7"/>
        <v>7</v>
      </c>
      <c r="D19" s="16">
        <f t="shared" si="5"/>
        <v>2</v>
      </c>
      <c r="E19" s="16">
        <f t="shared" si="6"/>
        <v>5</v>
      </c>
      <c r="F19" s="21">
        <v>0</v>
      </c>
      <c r="G19" s="21">
        <v>1</v>
      </c>
      <c r="H19" s="48">
        <v>1</v>
      </c>
      <c r="I19" s="48">
        <v>0</v>
      </c>
      <c r="J19" s="21">
        <v>0</v>
      </c>
      <c r="K19" s="21">
        <v>1</v>
      </c>
      <c r="L19" s="48">
        <v>0</v>
      </c>
      <c r="M19" s="48">
        <v>0</v>
      </c>
      <c r="N19" s="21">
        <v>1</v>
      </c>
      <c r="O19" s="21">
        <v>3</v>
      </c>
      <c r="P19" s="48">
        <v>0</v>
      </c>
      <c r="Q19" s="21">
        <v>0</v>
      </c>
      <c r="R19" s="21">
        <v>0</v>
      </c>
      <c r="S19" s="48">
        <v>0</v>
      </c>
      <c r="T19" s="21">
        <v>0</v>
      </c>
      <c r="U19" s="21">
        <v>0</v>
      </c>
      <c r="V19" s="16">
        <v>0</v>
      </c>
      <c r="W19" s="16">
        <v>0</v>
      </c>
    </row>
    <row r="20" spans="1:23" s="49" customFormat="1" ht="13.5" customHeight="1">
      <c r="A20" s="90" t="s">
        <v>39</v>
      </c>
      <c r="B20" s="47"/>
      <c r="C20" s="16">
        <f t="shared" si="7"/>
        <v>24</v>
      </c>
      <c r="D20" s="16">
        <f t="shared" si="5"/>
        <v>13</v>
      </c>
      <c r="E20" s="16">
        <f t="shared" si="6"/>
        <v>11</v>
      </c>
      <c r="F20" s="21">
        <v>0</v>
      </c>
      <c r="G20" s="21">
        <v>0</v>
      </c>
      <c r="H20" s="48">
        <v>0</v>
      </c>
      <c r="I20" s="48">
        <v>0</v>
      </c>
      <c r="J20" s="21">
        <v>0</v>
      </c>
      <c r="K20" s="21">
        <v>0</v>
      </c>
      <c r="L20" s="48">
        <v>0</v>
      </c>
      <c r="M20" s="48">
        <v>0</v>
      </c>
      <c r="N20" s="21">
        <v>5</v>
      </c>
      <c r="O20" s="21">
        <v>2</v>
      </c>
      <c r="P20" s="48">
        <v>0</v>
      </c>
      <c r="Q20" s="21">
        <v>0</v>
      </c>
      <c r="R20" s="21">
        <v>0</v>
      </c>
      <c r="S20" s="48">
        <v>0</v>
      </c>
      <c r="T20" s="21">
        <v>8</v>
      </c>
      <c r="U20" s="21">
        <v>9</v>
      </c>
      <c r="V20" s="16">
        <v>0</v>
      </c>
      <c r="W20" s="16">
        <v>0</v>
      </c>
    </row>
    <row r="21" spans="1:23" s="49" customFormat="1" ht="24" customHeight="1">
      <c r="A21" s="91" t="s">
        <v>40</v>
      </c>
      <c r="B21" s="47"/>
      <c r="C21" s="16">
        <f t="shared" si="7"/>
        <v>43</v>
      </c>
      <c r="D21" s="16">
        <f t="shared" si="5"/>
        <v>33</v>
      </c>
      <c r="E21" s="16">
        <f t="shared" si="6"/>
        <v>10</v>
      </c>
      <c r="F21" s="21">
        <v>3</v>
      </c>
      <c r="G21" s="21">
        <v>0</v>
      </c>
      <c r="H21" s="48">
        <v>0</v>
      </c>
      <c r="I21" s="48">
        <v>0</v>
      </c>
      <c r="J21" s="21">
        <v>0</v>
      </c>
      <c r="K21" s="21">
        <v>0</v>
      </c>
      <c r="L21" s="48">
        <v>0</v>
      </c>
      <c r="M21" s="48">
        <v>0</v>
      </c>
      <c r="N21" s="21">
        <v>13</v>
      </c>
      <c r="O21" s="21">
        <v>1</v>
      </c>
      <c r="P21" s="48">
        <v>0</v>
      </c>
      <c r="Q21" s="21">
        <v>0</v>
      </c>
      <c r="R21" s="21">
        <v>2</v>
      </c>
      <c r="S21" s="48">
        <v>0</v>
      </c>
      <c r="T21" s="21">
        <v>17</v>
      </c>
      <c r="U21" s="21">
        <v>7</v>
      </c>
      <c r="V21" s="16">
        <v>0</v>
      </c>
      <c r="W21" s="16">
        <v>0</v>
      </c>
    </row>
    <row r="22" spans="1:23" s="49" customFormat="1" ht="13.5" customHeight="1">
      <c r="A22" s="91" t="s">
        <v>41</v>
      </c>
      <c r="B22" s="47"/>
      <c r="C22" s="16">
        <f t="shared" si="7"/>
        <v>22</v>
      </c>
      <c r="D22" s="16">
        <f t="shared" si="5"/>
        <v>7</v>
      </c>
      <c r="E22" s="16">
        <f t="shared" si="6"/>
        <v>15</v>
      </c>
      <c r="F22" s="21">
        <v>0</v>
      </c>
      <c r="G22" s="21">
        <v>0</v>
      </c>
      <c r="H22" s="48">
        <v>0</v>
      </c>
      <c r="I22" s="48">
        <v>0</v>
      </c>
      <c r="J22" s="21">
        <v>0</v>
      </c>
      <c r="K22" s="21">
        <v>0</v>
      </c>
      <c r="L22" s="48">
        <v>0</v>
      </c>
      <c r="M22" s="48">
        <v>0</v>
      </c>
      <c r="N22" s="21">
        <v>7</v>
      </c>
      <c r="O22" s="21">
        <v>5</v>
      </c>
      <c r="P22" s="48">
        <v>0</v>
      </c>
      <c r="Q22" s="21">
        <v>1</v>
      </c>
      <c r="R22" s="21">
        <v>0</v>
      </c>
      <c r="S22" s="48">
        <v>0</v>
      </c>
      <c r="T22" s="21">
        <v>0</v>
      </c>
      <c r="U22" s="21">
        <v>9</v>
      </c>
      <c r="V22" s="16">
        <v>0</v>
      </c>
      <c r="W22" s="16">
        <v>0</v>
      </c>
    </row>
    <row r="23" spans="1:23" s="49" customFormat="1" ht="13.5" customHeight="1">
      <c r="A23" s="91" t="s">
        <v>42</v>
      </c>
      <c r="B23" s="47"/>
      <c r="C23" s="16">
        <f t="shared" si="7"/>
        <v>15</v>
      </c>
      <c r="D23" s="16">
        <f t="shared" si="5"/>
        <v>10</v>
      </c>
      <c r="E23" s="16">
        <f t="shared" si="6"/>
        <v>5</v>
      </c>
      <c r="F23" s="21">
        <v>0</v>
      </c>
      <c r="G23" s="21">
        <v>0</v>
      </c>
      <c r="H23" s="48">
        <v>0</v>
      </c>
      <c r="I23" s="48">
        <v>0</v>
      </c>
      <c r="J23" s="21">
        <v>0</v>
      </c>
      <c r="K23" s="21">
        <v>0</v>
      </c>
      <c r="L23" s="48">
        <v>0</v>
      </c>
      <c r="M23" s="48">
        <v>0</v>
      </c>
      <c r="N23" s="21">
        <v>7</v>
      </c>
      <c r="O23" s="21">
        <v>1</v>
      </c>
      <c r="P23" s="48">
        <v>0</v>
      </c>
      <c r="Q23" s="21">
        <v>0</v>
      </c>
      <c r="R23" s="21">
        <v>0</v>
      </c>
      <c r="S23" s="48">
        <v>0</v>
      </c>
      <c r="T23" s="21">
        <v>3</v>
      </c>
      <c r="U23" s="21">
        <v>4</v>
      </c>
      <c r="V23" s="16">
        <v>0</v>
      </c>
      <c r="W23" s="16">
        <v>0</v>
      </c>
    </row>
    <row r="24" spans="1:23" s="49" customFormat="1" ht="13.5" customHeight="1">
      <c r="A24" s="91" t="s">
        <v>43</v>
      </c>
      <c r="B24" s="47"/>
      <c r="C24" s="16">
        <f aca="true" t="shared" si="8" ref="C24:C38">D24+E24</f>
        <v>13</v>
      </c>
      <c r="D24" s="16">
        <f t="shared" si="5"/>
        <v>7</v>
      </c>
      <c r="E24" s="16">
        <f t="shared" si="6"/>
        <v>6</v>
      </c>
      <c r="F24" s="21">
        <v>0</v>
      </c>
      <c r="G24" s="21">
        <v>0</v>
      </c>
      <c r="H24" s="48">
        <v>0</v>
      </c>
      <c r="I24" s="48">
        <v>0</v>
      </c>
      <c r="J24" s="21">
        <v>0</v>
      </c>
      <c r="K24" s="21">
        <v>0</v>
      </c>
      <c r="L24" s="48">
        <v>0</v>
      </c>
      <c r="M24" s="48">
        <v>0</v>
      </c>
      <c r="N24" s="21">
        <v>6</v>
      </c>
      <c r="O24" s="21">
        <v>0</v>
      </c>
      <c r="P24" s="48">
        <v>0</v>
      </c>
      <c r="Q24" s="21">
        <v>0</v>
      </c>
      <c r="R24" s="21">
        <v>0</v>
      </c>
      <c r="S24" s="48">
        <v>0</v>
      </c>
      <c r="T24" s="21">
        <v>1</v>
      </c>
      <c r="U24" s="21">
        <v>6</v>
      </c>
      <c r="V24" s="16">
        <v>0</v>
      </c>
      <c r="W24" s="16">
        <v>0</v>
      </c>
    </row>
    <row r="25" spans="1:23" s="49" customFormat="1" ht="13.5" customHeight="1">
      <c r="A25" s="91" t="s">
        <v>44</v>
      </c>
      <c r="B25" s="47"/>
      <c r="C25" s="16">
        <f t="shared" si="8"/>
        <v>6</v>
      </c>
      <c r="D25" s="16">
        <f t="shared" si="5"/>
        <v>0</v>
      </c>
      <c r="E25" s="16">
        <f t="shared" si="6"/>
        <v>6</v>
      </c>
      <c r="F25" s="21">
        <v>0</v>
      </c>
      <c r="G25" s="21">
        <v>0</v>
      </c>
      <c r="H25" s="48">
        <v>0</v>
      </c>
      <c r="I25" s="48">
        <v>0</v>
      </c>
      <c r="J25" s="21">
        <v>0</v>
      </c>
      <c r="K25" s="21">
        <v>0</v>
      </c>
      <c r="L25" s="48">
        <v>0</v>
      </c>
      <c r="M25" s="48">
        <v>0</v>
      </c>
      <c r="N25" s="21">
        <v>0</v>
      </c>
      <c r="O25" s="21">
        <v>0</v>
      </c>
      <c r="P25" s="48">
        <v>0</v>
      </c>
      <c r="Q25" s="21">
        <v>0</v>
      </c>
      <c r="R25" s="21">
        <v>0</v>
      </c>
      <c r="S25" s="48">
        <v>0</v>
      </c>
      <c r="T25" s="21">
        <v>0</v>
      </c>
      <c r="U25" s="21">
        <v>6</v>
      </c>
      <c r="V25" s="16">
        <v>0</v>
      </c>
      <c r="W25" s="16">
        <v>0</v>
      </c>
    </row>
    <row r="26" spans="1:23" s="49" customFormat="1" ht="24" customHeight="1">
      <c r="A26" s="91" t="s">
        <v>45</v>
      </c>
      <c r="B26" s="47"/>
      <c r="C26" s="16">
        <f t="shared" si="8"/>
        <v>12</v>
      </c>
      <c r="D26" s="16">
        <f t="shared" si="5"/>
        <v>11</v>
      </c>
      <c r="E26" s="16">
        <f t="shared" si="6"/>
        <v>1</v>
      </c>
      <c r="F26" s="21">
        <v>0</v>
      </c>
      <c r="G26" s="21">
        <v>0</v>
      </c>
      <c r="H26" s="48">
        <v>0</v>
      </c>
      <c r="I26" s="48">
        <v>0</v>
      </c>
      <c r="J26" s="21">
        <v>0</v>
      </c>
      <c r="K26" s="21">
        <v>0</v>
      </c>
      <c r="L26" s="48">
        <v>0</v>
      </c>
      <c r="M26" s="48">
        <v>0</v>
      </c>
      <c r="N26" s="21">
        <v>10</v>
      </c>
      <c r="O26" s="21">
        <v>0</v>
      </c>
      <c r="P26" s="48">
        <v>0</v>
      </c>
      <c r="Q26" s="21">
        <v>0</v>
      </c>
      <c r="R26" s="21">
        <v>0</v>
      </c>
      <c r="S26" s="48">
        <v>0</v>
      </c>
      <c r="T26" s="21">
        <v>1</v>
      </c>
      <c r="U26" s="21">
        <v>1</v>
      </c>
      <c r="V26" s="16">
        <v>0</v>
      </c>
      <c r="W26" s="16">
        <v>0</v>
      </c>
    </row>
    <row r="27" spans="1:23" s="49" customFormat="1" ht="13.5" customHeight="1">
      <c r="A27" s="91" t="s">
        <v>46</v>
      </c>
      <c r="B27" s="47"/>
      <c r="C27" s="16">
        <f t="shared" si="8"/>
        <v>37</v>
      </c>
      <c r="D27" s="16">
        <f t="shared" si="5"/>
        <v>18</v>
      </c>
      <c r="E27" s="16">
        <f t="shared" si="6"/>
        <v>19</v>
      </c>
      <c r="F27" s="21">
        <v>0</v>
      </c>
      <c r="G27" s="21">
        <v>0</v>
      </c>
      <c r="H27" s="48">
        <v>0</v>
      </c>
      <c r="I27" s="48">
        <v>0</v>
      </c>
      <c r="J27" s="21">
        <v>0</v>
      </c>
      <c r="K27" s="21">
        <v>0</v>
      </c>
      <c r="L27" s="48">
        <v>0</v>
      </c>
      <c r="M27" s="48">
        <v>0</v>
      </c>
      <c r="N27" s="21">
        <v>8</v>
      </c>
      <c r="O27" s="21">
        <v>4</v>
      </c>
      <c r="P27" s="48">
        <v>0</v>
      </c>
      <c r="Q27" s="21">
        <v>1</v>
      </c>
      <c r="R27" s="21">
        <v>0</v>
      </c>
      <c r="S27" s="48">
        <v>0</v>
      </c>
      <c r="T27" s="21">
        <v>10</v>
      </c>
      <c r="U27" s="21">
        <v>14</v>
      </c>
      <c r="V27" s="16">
        <v>0</v>
      </c>
      <c r="W27" s="16">
        <v>0</v>
      </c>
    </row>
    <row r="28" spans="1:23" s="49" customFormat="1" ht="13.5" customHeight="1">
      <c r="A28" s="91" t="s">
        <v>47</v>
      </c>
      <c r="B28" s="47"/>
      <c r="C28" s="16">
        <f t="shared" si="8"/>
        <v>5</v>
      </c>
      <c r="D28" s="16">
        <f t="shared" si="5"/>
        <v>2</v>
      </c>
      <c r="E28" s="16">
        <f t="shared" si="6"/>
        <v>3</v>
      </c>
      <c r="F28" s="21">
        <v>0</v>
      </c>
      <c r="G28" s="21">
        <v>0</v>
      </c>
      <c r="H28" s="48">
        <v>0</v>
      </c>
      <c r="I28" s="48">
        <v>0</v>
      </c>
      <c r="J28" s="21">
        <v>0</v>
      </c>
      <c r="K28" s="21">
        <v>0</v>
      </c>
      <c r="L28" s="48">
        <v>0</v>
      </c>
      <c r="M28" s="48">
        <v>0</v>
      </c>
      <c r="N28" s="21">
        <v>1</v>
      </c>
      <c r="O28" s="21">
        <v>0</v>
      </c>
      <c r="P28" s="48">
        <v>0</v>
      </c>
      <c r="Q28" s="21">
        <v>0</v>
      </c>
      <c r="R28" s="21">
        <v>0</v>
      </c>
      <c r="S28" s="48">
        <v>0</v>
      </c>
      <c r="T28" s="21">
        <v>1</v>
      </c>
      <c r="U28" s="21">
        <v>3</v>
      </c>
      <c r="V28" s="16">
        <v>0</v>
      </c>
      <c r="W28" s="16">
        <v>0</v>
      </c>
    </row>
    <row r="29" spans="1:23" s="49" customFormat="1" ht="13.5" customHeight="1">
      <c r="A29" s="91" t="s">
        <v>48</v>
      </c>
      <c r="B29" s="47"/>
      <c r="C29" s="16">
        <f t="shared" si="8"/>
        <v>22</v>
      </c>
      <c r="D29" s="16">
        <f t="shared" si="5"/>
        <v>12</v>
      </c>
      <c r="E29" s="16">
        <f t="shared" si="6"/>
        <v>10</v>
      </c>
      <c r="F29" s="21">
        <v>0</v>
      </c>
      <c r="G29" s="21">
        <v>1</v>
      </c>
      <c r="H29" s="48">
        <v>0</v>
      </c>
      <c r="I29" s="48">
        <v>0</v>
      </c>
      <c r="J29" s="21">
        <v>0</v>
      </c>
      <c r="K29" s="21">
        <v>0</v>
      </c>
      <c r="L29" s="48">
        <v>0</v>
      </c>
      <c r="M29" s="48">
        <v>0</v>
      </c>
      <c r="N29" s="21">
        <v>11</v>
      </c>
      <c r="O29" s="21">
        <v>7</v>
      </c>
      <c r="P29" s="48">
        <v>0</v>
      </c>
      <c r="Q29" s="21">
        <v>0</v>
      </c>
      <c r="R29" s="21">
        <v>0</v>
      </c>
      <c r="S29" s="48">
        <v>0</v>
      </c>
      <c r="T29" s="21">
        <v>1</v>
      </c>
      <c r="U29" s="21">
        <v>2</v>
      </c>
      <c r="V29" s="16">
        <v>0</v>
      </c>
      <c r="W29" s="16">
        <v>0</v>
      </c>
    </row>
    <row r="30" spans="1:23" s="49" customFormat="1" ht="13.5" customHeight="1">
      <c r="A30" s="91" t="s">
        <v>49</v>
      </c>
      <c r="B30" s="47"/>
      <c r="C30" s="16">
        <f t="shared" si="8"/>
        <v>11</v>
      </c>
      <c r="D30" s="16">
        <f t="shared" si="5"/>
        <v>7</v>
      </c>
      <c r="E30" s="16">
        <f t="shared" si="6"/>
        <v>4</v>
      </c>
      <c r="F30" s="21">
        <v>1</v>
      </c>
      <c r="G30" s="21">
        <v>0</v>
      </c>
      <c r="H30" s="48">
        <v>1</v>
      </c>
      <c r="I30" s="48">
        <v>0</v>
      </c>
      <c r="J30" s="21">
        <v>0</v>
      </c>
      <c r="K30" s="21">
        <v>0</v>
      </c>
      <c r="L30" s="48">
        <v>0</v>
      </c>
      <c r="M30" s="48">
        <v>0</v>
      </c>
      <c r="N30" s="21">
        <v>1</v>
      </c>
      <c r="O30" s="21">
        <v>0</v>
      </c>
      <c r="P30" s="48">
        <v>0</v>
      </c>
      <c r="Q30" s="21">
        <v>0</v>
      </c>
      <c r="R30" s="21">
        <v>0</v>
      </c>
      <c r="S30" s="48">
        <v>0</v>
      </c>
      <c r="T30" s="21">
        <v>4</v>
      </c>
      <c r="U30" s="21">
        <v>4</v>
      </c>
      <c r="V30" s="16">
        <v>0</v>
      </c>
      <c r="W30" s="16">
        <v>0</v>
      </c>
    </row>
    <row r="31" spans="1:23" s="49" customFormat="1" ht="24" customHeight="1">
      <c r="A31" s="91" t="s">
        <v>23</v>
      </c>
      <c r="B31" s="47"/>
      <c r="C31" s="16">
        <f t="shared" si="8"/>
        <v>40</v>
      </c>
      <c r="D31" s="16">
        <f t="shared" si="5"/>
        <v>22</v>
      </c>
      <c r="E31" s="16">
        <f t="shared" si="6"/>
        <v>18</v>
      </c>
      <c r="F31" s="21">
        <v>1</v>
      </c>
      <c r="G31" s="21">
        <v>0</v>
      </c>
      <c r="H31" s="48">
        <v>0</v>
      </c>
      <c r="I31" s="48">
        <v>0</v>
      </c>
      <c r="J31" s="21">
        <v>0</v>
      </c>
      <c r="K31" s="21">
        <v>0</v>
      </c>
      <c r="L31" s="48">
        <v>0</v>
      </c>
      <c r="M31" s="48">
        <v>0</v>
      </c>
      <c r="N31" s="21">
        <v>11</v>
      </c>
      <c r="O31" s="21">
        <v>3</v>
      </c>
      <c r="P31" s="48">
        <v>0</v>
      </c>
      <c r="Q31" s="21">
        <v>1</v>
      </c>
      <c r="R31" s="21">
        <v>0</v>
      </c>
      <c r="S31" s="48">
        <v>0</v>
      </c>
      <c r="T31" s="21">
        <v>10</v>
      </c>
      <c r="U31" s="21">
        <v>14</v>
      </c>
      <c r="V31" s="16">
        <v>0</v>
      </c>
      <c r="W31" s="16">
        <v>0</v>
      </c>
    </row>
    <row r="32" spans="1:23" s="49" customFormat="1" ht="13.5" customHeight="1">
      <c r="A32" s="91" t="s">
        <v>50</v>
      </c>
      <c r="B32" s="47"/>
      <c r="C32" s="16">
        <f t="shared" si="8"/>
        <v>59</v>
      </c>
      <c r="D32" s="16">
        <f t="shared" si="5"/>
        <v>34</v>
      </c>
      <c r="E32" s="16">
        <f t="shared" si="6"/>
        <v>25</v>
      </c>
      <c r="F32" s="21">
        <v>1</v>
      </c>
      <c r="G32" s="21">
        <v>0</v>
      </c>
      <c r="H32" s="48">
        <v>1</v>
      </c>
      <c r="I32" s="48">
        <v>0</v>
      </c>
      <c r="J32" s="21">
        <v>1</v>
      </c>
      <c r="K32" s="21">
        <v>0</v>
      </c>
      <c r="L32" s="48">
        <v>1</v>
      </c>
      <c r="M32" s="48">
        <v>0</v>
      </c>
      <c r="N32" s="21">
        <v>13</v>
      </c>
      <c r="O32" s="21">
        <v>4</v>
      </c>
      <c r="P32" s="48">
        <v>0</v>
      </c>
      <c r="Q32" s="21">
        <v>1</v>
      </c>
      <c r="R32" s="21">
        <v>0</v>
      </c>
      <c r="S32" s="48">
        <v>0</v>
      </c>
      <c r="T32" s="21">
        <v>17</v>
      </c>
      <c r="U32" s="21">
        <v>20</v>
      </c>
      <c r="V32" s="16">
        <v>0</v>
      </c>
      <c r="W32" s="16">
        <v>0</v>
      </c>
    </row>
    <row r="33" spans="1:23" s="49" customFormat="1" ht="13.5" customHeight="1">
      <c r="A33" s="91" t="s">
        <v>51</v>
      </c>
      <c r="B33" s="47"/>
      <c r="C33" s="16">
        <f t="shared" si="8"/>
        <v>1</v>
      </c>
      <c r="D33" s="16">
        <f t="shared" si="5"/>
        <v>1</v>
      </c>
      <c r="E33" s="16">
        <f t="shared" si="6"/>
        <v>0</v>
      </c>
      <c r="F33" s="21">
        <v>0</v>
      </c>
      <c r="G33" s="21">
        <v>0</v>
      </c>
      <c r="H33" s="48">
        <v>0</v>
      </c>
      <c r="I33" s="48">
        <v>0</v>
      </c>
      <c r="J33" s="21">
        <v>0</v>
      </c>
      <c r="K33" s="21">
        <v>0</v>
      </c>
      <c r="L33" s="48">
        <v>0</v>
      </c>
      <c r="M33" s="48">
        <v>0</v>
      </c>
      <c r="N33" s="21">
        <v>1</v>
      </c>
      <c r="O33" s="21">
        <v>0</v>
      </c>
      <c r="P33" s="48">
        <v>0</v>
      </c>
      <c r="Q33" s="21">
        <v>0</v>
      </c>
      <c r="R33" s="21">
        <v>0</v>
      </c>
      <c r="S33" s="48">
        <v>0</v>
      </c>
      <c r="T33" s="21">
        <v>0</v>
      </c>
      <c r="U33" s="21">
        <v>0</v>
      </c>
      <c r="V33" s="16">
        <v>0</v>
      </c>
      <c r="W33" s="16">
        <v>0</v>
      </c>
    </row>
    <row r="34" spans="1:23" s="49" customFormat="1" ht="13.5" customHeight="1">
      <c r="A34" s="91" t="s">
        <v>52</v>
      </c>
      <c r="B34" s="47"/>
      <c r="C34" s="16">
        <f t="shared" si="8"/>
        <v>4</v>
      </c>
      <c r="D34" s="16">
        <f t="shared" si="5"/>
        <v>3</v>
      </c>
      <c r="E34" s="16">
        <f t="shared" si="6"/>
        <v>1</v>
      </c>
      <c r="F34" s="21">
        <v>0</v>
      </c>
      <c r="G34" s="21">
        <v>0</v>
      </c>
      <c r="H34" s="48">
        <v>0</v>
      </c>
      <c r="I34" s="48">
        <v>0</v>
      </c>
      <c r="J34" s="21">
        <v>0</v>
      </c>
      <c r="K34" s="21">
        <v>0</v>
      </c>
      <c r="L34" s="48">
        <v>0</v>
      </c>
      <c r="M34" s="48">
        <v>0</v>
      </c>
      <c r="N34" s="21">
        <v>2</v>
      </c>
      <c r="O34" s="21">
        <v>0</v>
      </c>
      <c r="P34" s="48">
        <v>0</v>
      </c>
      <c r="Q34" s="21">
        <v>0</v>
      </c>
      <c r="R34" s="21">
        <v>0</v>
      </c>
      <c r="S34" s="48">
        <v>0</v>
      </c>
      <c r="T34" s="21">
        <v>1</v>
      </c>
      <c r="U34" s="21">
        <v>1</v>
      </c>
      <c r="V34" s="16">
        <v>0</v>
      </c>
      <c r="W34" s="16">
        <v>0</v>
      </c>
    </row>
    <row r="35" spans="1:23" s="49" customFormat="1" ht="13.5" customHeight="1">
      <c r="A35" s="91" t="s">
        <v>53</v>
      </c>
      <c r="B35" s="47"/>
      <c r="C35" s="16">
        <f t="shared" si="8"/>
        <v>8</v>
      </c>
      <c r="D35" s="16">
        <f t="shared" si="5"/>
        <v>4</v>
      </c>
      <c r="E35" s="16">
        <f t="shared" si="6"/>
        <v>4</v>
      </c>
      <c r="F35" s="21">
        <v>0</v>
      </c>
      <c r="G35" s="21">
        <v>0</v>
      </c>
      <c r="H35" s="48">
        <v>0</v>
      </c>
      <c r="I35" s="48">
        <v>0</v>
      </c>
      <c r="J35" s="21">
        <v>0</v>
      </c>
      <c r="K35" s="21">
        <v>0</v>
      </c>
      <c r="L35" s="48">
        <v>0</v>
      </c>
      <c r="M35" s="48">
        <v>0</v>
      </c>
      <c r="N35" s="21">
        <v>2</v>
      </c>
      <c r="O35" s="21">
        <v>2</v>
      </c>
      <c r="P35" s="48">
        <v>0</v>
      </c>
      <c r="Q35" s="21">
        <v>0</v>
      </c>
      <c r="R35" s="21">
        <v>0</v>
      </c>
      <c r="S35" s="48">
        <v>0</v>
      </c>
      <c r="T35" s="21">
        <v>2</v>
      </c>
      <c r="U35" s="21">
        <v>2</v>
      </c>
      <c r="V35" s="16">
        <v>0</v>
      </c>
      <c r="W35" s="16">
        <v>0</v>
      </c>
    </row>
    <row r="36" spans="1:23" s="49" customFormat="1" ht="24" customHeight="1">
      <c r="A36" s="91" t="s">
        <v>54</v>
      </c>
      <c r="B36" s="47"/>
      <c r="C36" s="16">
        <f t="shared" si="8"/>
        <v>8</v>
      </c>
      <c r="D36" s="16">
        <f t="shared" si="5"/>
        <v>4</v>
      </c>
      <c r="E36" s="16">
        <f t="shared" si="6"/>
        <v>4</v>
      </c>
      <c r="F36" s="21">
        <v>0</v>
      </c>
      <c r="G36" s="21">
        <v>0</v>
      </c>
      <c r="H36" s="48">
        <v>0</v>
      </c>
      <c r="I36" s="48">
        <v>0</v>
      </c>
      <c r="J36" s="21">
        <v>0</v>
      </c>
      <c r="K36" s="21">
        <v>0</v>
      </c>
      <c r="L36" s="48">
        <v>0</v>
      </c>
      <c r="M36" s="48">
        <v>0</v>
      </c>
      <c r="N36" s="21">
        <v>3</v>
      </c>
      <c r="O36" s="21">
        <v>1</v>
      </c>
      <c r="P36" s="48">
        <v>0</v>
      </c>
      <c r="Q36" s="21">
        <v>0</v>
      </c>
      <c r="R36" s="21">
        <v>0</v>
      </c>
      <c r="S36" s="48">
        <v>0</v>
      </c>
      <c r="T36" s="21">
        <v>1</v>
      </c>
      <c r="U36" s="21">
        <v>3</v>
      </c>
      <c r="V36" s="16">
        <v>0</v>
      </c>
      <c r="W36" s="16">
        <v>0</v>
      </c>
    </row>
    <row r="37" spans="1:23" s="49" customFormat="1" ht="13.5" customHeight="1">
      <c r="A37" s="91" t="s">
        <v>55</v>
      </c>
      <c r="B37" s="47"/>
      <c r="C37" s="16">
        <f t="shared" si="8"/>
        <v>7</v>
      </c>
      <c r="D37" s="16">
        <f t="shared" si="5"/>
        <v>4</v>
      </c>
      <c r="E37" s="16">
        <f t="shared" si="6"/>
        <v>3</v>
      </c>
      <c r="F37" s="21">
        <v>0</v>
      </c>
      <c r="G37" s="21">
        <v>0</v>
      </c>
      <c r="H37" s="48">
        <v>0</v>
      </c>
      <c r="I37" s="48">
        <v>0</v>
      </c>
      <c r="J37" s="21">
        <v>0</v>
      </c>
      <c r="K37" s="21">
        <v>0</v>
      </c>
      <c r="L37" s="48">
        <v>0</v>
      </c>
      <c r="M37" s="48">
        <v>0</v>
      </c>
      <c r="N37" s="21">
        <v>3</v>
      </c>
      <c r="O37" s="21">
        <v>2</v>
      </c>
      <c r="P37" s="48">
        <v>0</v>
      </c>
      <c r="Q37" s="21">
        <v>0</v>
      </c>
      <c r="R37" s="21">
        <v>0</v>
      </c>
      <c r="S37" s="48">
        <v>0</v>
      </c>
      <c r="T37" s="21">
        <v>1</v>
      </c>
      <c r="U37" s="21">
        <v>1</v>
      </c>
      <c r="V37" s="16">
        <v>0</v>
      </c>
      <c r="W37" s="16">
        <v>0</v>
      </c>
    </row>
    <row r="38" spans="1:23" s="49" customFormat="1" ht="13.5" customHeight="1">
      <c r="A38" s="91" t="s">
        <v>56</v>
      </c>
      <c r="B38" s="47"/>
      <c r="C38" s="16">
        <f t="shared" si="8"/>
        <v>59</v>
      </c>
      <c r="D38" s="16">
        <f t="shared" si="5"/>
        <v>27</v>
      </c>
      <c r="E38" s="16">
        <f t="shared" si="6"/>
        <v>32</v>
      </c>
      <c r="F38" s="21">
        <v>1</v>
      </c>
      <c r="G38" s="21">
        <v>0</v>
      </c>
      <c r="H38" s="48">
        <v>0</v>
      </c>
      <c r="I38" s="48">
        <v>0</v>
      </c>
      <c r="J38" s="21">
        <v>1</v>
      </c>
      <c r="K38" s="21">
        <v>0</v>
      </c>
      <c r="L38" s="48">
        <v>0</v>
      </c>
      <c r="M38" s="48">
        <v>0</v>
      </c>
      <c r="N38" s="21">
        <v>12</v>
      </c>
      <c r="O38" s="21">
        <v>8</v>
      </c>
      <c r="P38" s="48">
        <v>0</v>
      </c>
      <c r="Q38" s="21">
        <v>1</v>
      </c>
      <c r="R38" s="21">
        <v>0</v>
      </c>
      <c r="S38" s="48">
        <v>0</v>
      </c>
      <c r="T38" s="21">
        <v>13</v>
      </c>
      <c r="U38" s="21">
        <v>23</v>
      </c>
      <c r="V38" s="16">
        <v>0</v>
      </c>
      <c r="W38" s="16">
        <v>0</v>
      </c>
    </row>
    <row r="39" spans="1:23" s="49" customFormat="1" ht="13.5" customHeight="1">
      <c r="A39" s="91" t="s">
        <v>57</v>
      </c>
      <c r="B39" s="47"/>
      <c r="C39" s="16">
        <f aca="true" t="shared" si="9" ref="C39:C52">D39+E39</f>
        <v>2</v>
      </c>
      <c r="D39" s="16">
        <f t="shared" si="5"/>
        <v>1</v>
      </c>
      <c r="E39" s="16">
        <f t="shared" si="6"/>
        <v>1</v>
      </c>
      <c r="F39" s="21">
        <v>0</v>
      </c>
      <c r="G39" s="21">
        <v>0</v>
      </c>
      <c r="H39" s="48">
        <v>0</v>
      </c>
      <c r="I39" s="48">
        <v>0</v>
      </c>
      <c r="J39" s="21">
        <v>0</v>
      </c>
      <c r="K39" s="21">
        <v>0</v>
      </c>
      <c r="L39" s="48">
        <v>0</v>
      </c>
      <c r="M39" s="48">
        <v>0</v>
      </c>
      <c r="N39" s="21">
        <v>1</v>
      </c>
      <c r="O39" s="21">
        <v>1</v>
      </c>
      <c r="P39" s="48">
        <v>0</v>
      </c>
      <c r="Q39" s="21">
        <v>0</v>
      </c>
      <c r="R39" s="21">
        <v>0</v>
      </c>
      <c r="S39" s="48">
        <v>0</v>
      </c>
      <c r="T39" s="21">
        <v>0</v>
      </c>
      <c r="U39" s="21">
        <v>0</v>
      </c>
      <c r="V39" s="16">
        <v>0</v>
      </c>
      <c r="W39" s="16">
        <v>0</v>
      </c>
    </row>
    <row r="40" spans="1:23" s="49" customFormat="1" ht="13.5" customHeight="1">
      <c r="A40" s="91" t="s">
        <v>58</v>
      </c>
      <c r="B40" s="47"/>
      <c r="C40" s="16">
        <f t="shared" si="9"/>
        <v>3</v>
      </c>
      <c r="D40" s="16">
        <f t="shared" si="5"/>
        <v>3</v>
      </c>
      <c r="E40" s="16">
        <f t="shared" si="6"/>
        <v>0</v>
      </c>
      <c r="F40" s="21">
        <v>0</v>
      </c>
      <c r="G40" s="21">
        <v>0</v>
      </c>
      <c r="H40" s="48">
        <v>0</v>
      </c>
      <c r="I40" s="48">
        <v>0</v>
      </c>
      <c r="J40" s="21">
        <v>0</v>
      </c>
      <c r="K40" s="21">
        <v>0</v>
      </c>
      <c r="L40" s="48">
        <v>0</v>
      </c>
      <c r="M40" s="48">
        <v>0</v>
      </c>
      <c r="N40" s="21">
        <v>2</v>
      </c>
      <c r="O40" s="21">
        <v>0</v>
      </c>
      <c r="P40" s="48">
        <v>0</v>
      </c>
      <c r="Q40" s="21">
        <v>0</v>
      </c>
      <c r="R40" s="21">
        <v>0</v>
      </c>
      <c r="S40" s="48">
        <v>0</v>
      </c>
      <c r="T40" s="21">
        <v>1</v>
      </c>
      <c r="U40" s="21">
        <v>0</v>
      </c>
      <c r="V40" s="16">
        <v>0</v>
      </c>
      <c r="W40" s="16">
        <v>0</v>
      </c>
    </row>
    <row r="41" spans="1:23" s="49" customFormat="1" ht="24" customHeight="1">
      <c r="A41" s="91" t="s">
        <v>59</v>
      </c>
      <c r="B41" s="47"/>
      <c r="C41" s="16">
        <f t="shared" si="9"/>
        <v>9</v>
      </c>
      <c r="D41" s="16">
        <f t="shared" si="5"/>
        <v>4</v>
      </c>
      <c r="E41" s="16">
        <f t="shared" si="6"/>
        <v>5</v>
      </c>
      <c r="F41" s="21">
        <v>0</v>
      </c>
      <c r="G41" s="21">
        <v>0</v>
      </c>
      <c r="H41" s="48">
        <v>0</v>
      </c>
      <c r="I41" s="48">
        <v>0</v>
      </c>
      <c r="J41" s="21">
        <v>0</v>
      </c>
      <c r="K41" s="21">
        <v>0</v>
      </c>
      <c r="L41" s="48">
        <v>0</v>
      </c>
      <c r="M41" s="48">
        <v>0</v>
      </c>
      <c r="N41" s="21">
        <v>2</v>
      </c>
      <c r="O41" s="21">
        <v>0</v>
      </c>
      <c r="P41" s="48">
        <v>0</v>
      </c>
      <c r="Q41" s="21">
        <v>0</v>
      </c>
      <c r="R41" s="21">
        <v>0</v>
      </c>
      <c r="S41" s="48">
        <v>0</v>
      </c>
      <c r="T41" s="21">
        <v>2</v>
      </c>
      <c r="U41" s="21">
        <v>5</v>
      </c>
      <c r="V41" s="16">
        <v>0</v>
      </c>
      <c r="W41" s="16">
        <v>0</v>
      </c>
    </row>
    <row r="42" spans="1:23" s="49" customFormat="1" ht="13.5" customHeight="1">
      <c r="A42" s="91" t="s">
        <v>60</v>
      </c>
      <c r="B42" s="47"/>
      <c r="C42" s="16">
        <f t="shared" si="9"/>
        <v>2</v>
      </c>
      <c r="D42" s="16">
        <f t="shared" si="5"/>
        <v>0</v>
      </c>
      <c r="E42" s="16">
        <f t="shared" si="6"/>
        <v>2</v>
      </c>
      <c r="F42" s="21">
        <v>0</v>
      </c>
      <c r="G42" s="21">
        <v>0</v>
      </c>
      <c r="H42" s="48">
        <v>0</v>
      </c>
      <c r="I42" s="48">
        <v>0</v>
      </c>
      <c r="J42" s="21">
        <v>0</v>
      </c>
      <c r="K42" s="21">
        <v>0</v>
      </c>
      <c r="L42" s="48">
        <v>0</v>
      </c>
      <c r="M42" s="48">
        <v>0</v>
      </c>
      <c r="N42" s="21">
        <v>0</v>
      </c>
      <c r="O42" s="21">
        <v>1</v>
      </c>
      <c r="P42" s="48">
        <v>0</v>
      </c>
      <c r="Q42" s="21">
        <v>0</v>
      </c>
      <c r="R42" s="21">
        <v>0</v>
      </c>
      <c r="S42" s="48">
        <v>0</v>
      </c>
      <c r="T42" s="21">
        <v>0</v>
      </c>
      <c r="U42" s="21">
        <v>1</v>
      </c>
      <c r="V42" s="16">
        <v>0</v>
      </c>
      <c r="W42" s="16">
        <v>0</v>
      </c>
    </row>
    <row r="43" spans="1:23" s="49" customFormat="1" ht="13.5" customHeight="1">
      <c r="A43" s="91" t="s">
        <v>61</v>
      </c>
      <c r="B43" s="47"/>
      <c r="C43" s="16">
        <f t="shared" si="9"/>
        <v>4</v>
      </c>
      <c r="D43" s="16">
        <f t="shared" si="5"/>
        <v>3</v>
      </c>
      <c r="E43" s="16">
        <f t="shared" si="6"/>
        <v>1</v>
      </c>
      <c r="F43" s="21">
        <v>0</v>
      </c>
      <c r="G43" s="21">
        <v>0</v>
      </c>
      <c r="H43" s="48">
        <v>0</v>
      </c>
      <c r="I43" s="48">
        <v>0</v>
      </c>
      <c r="J43" s="21">
        <v>0</v>
      </c>
      <c r="K43" s="21">
        <v>0</v>
      </c>
      <c r="L43" s="48">
        <v>0</v>
      </c>
      <c r="M43" s="48">
        <v>0</v>
      </c>
      <c r="N43" s="21">
        <v>2</v>
      </c>
      <c r="O43" s="21">
        <v>1</v>
      </c>
      <c r="P43" s="48">
        <v>0</v>
      </c>
      <c r="Q43" s="21">
        <v>0</v>
      </c>
      <c r="R43" s="21">
        <v>0</v>
      </c>
      <c r="S43" s="48">
        <v>0</v>
      </c>
      <c r="T43" s="21">
        <v>1</v>
      </c>
      <c r="U43" s="21">
        <v>0</v>
      </c>
      <c r="V43" s="16">
        <v>0</v>
      </c>
      <c r="W43" s="16">
        <v>0</v>
      </c>
    </row>
    <row r="44" spans="1:23" s="49" customFormat="1" ht="13.5" customHeight="1">
      <c r="A44" s="91" t="s">
        <v>62</v>
      </c>
      <c r="B44" s="47"/>
      <c r="C44" s="16">
        <f t="shared" si="9"/>
        <v>3</v>
      </c>
      <c r="D44" s="16">
        <f t="shared" si="5"/>
        <v>1</v>
      </c>
      <c r="E44" s="16">
        <f t="shared" si="6"/>
        <v>2</v>
      </c>
      <c r="F44" s="21">
        <v>0</v>
      </c>
      <c r="G44" s="21">
        <v>0</v>
      </c>
      <c r="H44" s="48">
        <v>0</v>
      </c>
      <c r="I44" s="48">
        <v>0</v>
      </c>
      <c r="J44" s="21">
        <v>0</v>
      </c>
      <c r="K44" s="21">
        <v>0</v>
      </c>
      <c r="L44" s="48">
        <v>0</v>
      </c>
      <c r="M44" s="48">
        <v>0</v>
      </c>
      <c r="N44" s="21">
        <v>1</v>
      </c>
      <c r="O44" s="21">
        <v>0</v>
      </c>
      <c r="P44" s="48">
        <v>0</v>
      </c>
      <c r="Q44" s="21">
        <v>0</v>
      </c>
      <c r="R44" s="21">
        <v>0</v>
      </c>
      <c r="S44" s="48">
        <v>0</v>
      </c>
      <c r="T44" s="21">
        <v>0</v>
      </c>
      <c r="U44" s="21">
        <v>2</v>
      </c>
      <c r="V44" s="16">
        <v>0</v>
      </c>
      <c r="W44" s="16">
        <v>0</v>
      </c>
    </row>
    <row r="45" spans="1:23" s="49" customFormat="1" ht="13.5" customHeight="1">
      <c r="A45" s="91" t="s">
        <v>63</v>
      </c>
      <c r="B45" s="47"/>
      <c r="C45" s="16">
        <f t="shared" si="9"/>
        <v>2</v>
      </c>
      <c r="D45" s="16">
        <f t="shared" si="5"/>
        <v>2</v>
      </c>
      <c r="E45" s="16">
        <f t="shared" si="6"/>
        <v>0</v>
      </c>
      <c r="F45" s="21">
        <v>0</v>
      </c>
      <c r="G45" s="21">
        <v>0</v>
      </c>
      <c r="H45" s="48">
        <v>0</v>
      </c>
      <c r="I45" s="48">
        <v>0</v>
      </c>
      <c r="J45" s="21">
        <v>0</v>
      </c>
      <c r="K45" s="21">
        <v>0</v>
      </c>
      <c r="L45" s="48">
        <v>0</v>
      </c>
      <c r="M45" s="48">
        <v>0</v>
      </c>
      <c r="N45" s="21">
        <v>1</v>
      </c>
      <c r="O45" s="21">
        <v>0</v>
      </c>
      <c r="P45" s="48">
        <v>0</v>
      </c>
      <c r="Q45" s="21">
        <v>0</v>
      </c>
      <c r="R45" s="21">
        <v>0</v>
      </c>
      <c r="S45" s="48">
        <v>0</v>
      </c>
      <c r="T45" s="21">
        <v>1</v>
      </c>
      <c r="U45" s="21">
        <v>0</v>
      </c>
      <c r="V45" s="16">
        <v>0</v>
      </c>
      <c r="W45" s="16">
        <v>0</v>
      </c>
    </row>
    <row r="46" spans="1:23" s="49" customFormat="1" ht="24" customHeight="1">
      <c r="A46" s="91" t="s">
        <v>64</v>
      </c>
      <c r="B46" s="47"/>
      <c r="C46" s="16">
        <f t="shared" si="9"/>
        <v>19</v>
      </c>
      <c r="D46" s="16">
        <f t="shared" si="5"/>
        <v>12</v>
      </c>
      <c r="E46" s="16">
        <f t="shared" si="6"/>
        <v>7</v>
      </c>
      <c r="F46" s="21">
        <v>1</v>
      </c>
      <c r="G46" s="21">
        <v>0</v>
      </c>
      <c r="H46" s="48">
        <v>0</v>
      </c>
      <c r="I46" s="48">
        <v>0</v>
      </c>
      <c r="J46" s="21">
        <v>0</v>
      </c>
      <c r="K46" s="21">
        <v>0</v>
      </c>
      <c r="L46" s="48">
        <v>0</v>
      </c>
      <c r="M46" s="48">
        <v>0</v>
      </c>
      <c r="N46" s="21">
        <v>0</v>
      </c>
      <c r="O46" s="21">
        <v>3</v>
      </c>
      <c r="P46" s="48">
        <v>0</v>
      </c>
      <c r="Q46" s="21">
        <v>0</v>
      </c>
      <c r="R46" s="21">
        <v>0</v>
      </c>
      <c r="S46" s="48">
        <v>0</v>
      </c>
      <c r="T46" s="21">
        <v>11</v>
      </c>
      <c r="U46" s="21">
        <v>4</v>
      </c>
      <c r="V46" s="16">
        <v>0</v>
      </c>
      <c r="W46" s="16">
        <v>0</v>
      </c>
    </row>
    <row r="47" spans="1:23" s="49" customFormat="1" ht="13.5" customHeight="1">
      <c r="A47" s="91" t="s">
        <v>65</v>
      </c>
      <c r="B47" s="47"/>
      <c r="C47" s="16">
        <f t="shared" si="9"/>
        <v>3</v>
      </c>
      <c r="D47" s="16">
        <f t="shared" si="5"/>
        <v>2</v>
      </c>
      <c r="E47" s="16">
        <f t="shared" si="6"/>
        <v>1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2</v>
      </c>
      <c r="O47" s="48">
        <v>1</v>
      </c>
      <c r="P47" s="48">
        <v>0</v>
      </c>
      <c r="Q47" s="21">
        <v>0</v>
      </c>
      <c r="R47" s="21">
        <v>0</v>
      </c>
      <c r="S47" s="48">
        <v>0</v>
      </c>
      <c r="T47" s="21">
        <v>0</v>
      </c>
      <c r="U47" s="21">
        <v>0</v>
      </c>
      <c r="V47" s="16">
        <v>0</v>
      </c>
      <c r="W47" s="16">
        <v>0</v>
      </c>
    </row>
    <row r="48" spans="1:23" s="49" customFormat="1" ht="13.5" customHeight="1">
      <c r="A48" s="91" t="s">
        <v>66</v>
      </c>
      <c r="B48" s="47"/>
      <c r="C48" s="16">
        <f t="shared" si="9"/>
        <v>5</v>
      </c>
      <c r="D48" s="16">
        <f t="shared" si="5"/>
        <v>0</v>
      </c>
      <c r="E48" s="16">
        <f t="shared" si="6"/>
        <v>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1</v>
      </c>
      <c r="P48" s="48">
        <v>0</v>
      </c>
      <c r="Q48" s="21">
        <v>0</v>
      </c>
      <c r="R48" s="21">
        <v>0</v>
      </c>
      <c r="S48" s="48">
        <v>0</v>
      </c>
      <c r="T48" s="21">
        <v>0</v>
      </c>
      <c r="U48" s="21">
        <v>4</v>
      </c>
      <c r="V48" s="16">
        <v>0</v>
      </c>
      <c r="W48" s="16">
        <v>0</v>
      </c>
    </row>
    <row r="49" spans="1:23" s="49" customFormat="1" ht="13.5" customHeight="1">
      <c r="A49" s="91" t="s">
        <v>67</v>
      </c>
      <c r="B49" s="47"/>
      <c r="C49" s="16">
        <f t="shared" si="9"/>
        <v>5</v>
      </c>
      <c r="D49" s="16">
        <f t="shared" si="5"/>
        <v>2</v>
      </c>
      <c r="E49" s="16">
        <f t="shared" si="6"/>
        <v>3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2</v>
      </c>
      <c r="O49" s="48">
        <v>2</v>
      </c>
      <c r="P49" s="48">
        <v>0</v>
      </c>
      <c r="Q49" s="21">
        <v>0</v>
      </c>
      <c r="R49" s="21">
        <v>0</v>
      </c>
      <c r="S49" s="48">
        <v>0</v>
      </c>
      <c r="T49" s="21">
        <v>0</v>
      </c>
      <c r="U49" s="21">
        <v>1</v>
      </c>
      <c r="V49" s="16">
        <v>0</v>
      </c>
      <c r="W49" s="16">
        <v>0</v>
      </c>
    </row>
    <row r="50" spans="1:23" s="54" customFormat="1" ht="13.5" customHeight="1">
      <c r="A50" s="91" t="s">
        <v>68</v>
      </c>
      <c r="B50" s="50"/>
      <c r="C50" s="16">
        <f>D50+E50</f>
        <v>10</v>
      </c>
      <c r="D50" s="16">
        <f t="shared" si="5"/>
        <v>4</v>
      </c>
      <c r="E50" s="16">
        <f t="shared" si="6"/>
        <v>6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3</v>
      </c>
      <c r="O50" s="48">
        <v>3</v>
      </c>
      <c r="P50" s="48">
        <v>0</v>
      </c>
      <c r="Q50" s="21">
        <v>0</v>
      </c>
      <c r="R50" s="21">
        <v>0</v>
      </c>
      <c r="S50" s="48">
        <v>0</v>
      </c>
      <c r="T50" s="21">
        <v>1</v>
      </c>
      <c r="U50" s="21">
        <v>3</v>
      </c>
      <c r="V50" s="16">
        <v>0</v>
      </c>
      <c r="W50" s="16">
        <v>0</v>
      </c>
    </row>
    <row r="51" spans="1:23" s="54" customFormat="1" ht="24" customHeight="1">
      <c r="A51" s="91" t="s">
        <v>69</v>
      </c>
      <c r="B51" s="50"/>
      <c r="C51" s="51">
        <f t="shared" si="9"/>
        <v>5</v>
      </c>
      <c r="D51" s="51">
        <f t="shared" si="5"/>
        <v>3</v>
      </c>
      <c r="E51" s="16">
        <f t="shared" si="6"/>
        <v>2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2</v>
      </c>
      <c r="O51" s="52">
        <v>0</v>
      </c>
      <c r="P51" s="52">
        <v>0</v>
      </c>
      <c r="Q51" s="52">
        <v>0</v>
      </c>
      <c r="R51" s="53">
        <v>0</v>
      </c>
      <c r="S51" s="52">
        <v>0</v>
      </c>
      <c r="T51" s="55">
        <v>1</v>
      </c>
      <c r="U51" s="55">
        <v>2</v>
      </c>
      <c r="V51" s="16">
        <v>0</v>
      </c>
      <c r="W51" s="16">
        <v>0</v>
      </c>
    </row>
    <row r="52" spans="1:23" s="58" customFormat="1" ht="13.5" customHeight="1">
      <c r="A52" s="93" t="s">
        <v>70</v>
      </c>
      <c r="B52" s="80"/>
      <c r="C52" s="78">
        <f t="shared" si="9"/>
        <v>9</v>
      </c>
      <c r="D52" s="78">
        <f t="shared" si="5"/>
        <v>4</v>
      </c>
      <c r="E52" s="16">
        <f t="shared" si="6"/>
        <v>5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4</v>
      </c>
      <c r="O52" s="79">
        <v>4</v>
      </c>
      <c r="P52" s="79">
        <v>0</v>
      </c>
      <c r="Q52" s="79">
        <v>0</v>
      </c>
      <c r="R52" s="79">
        <v>0</v>
      </c>
      <c r="S52" s="79">
        <v>0</v>
      </c>
      <c r="T52" s="78">
        <v>0</v>
      </c>
      <c r="U52" s="78">
        <v>1</v>
      </c>
      <c r="V52" s="99">
        <v>0</v>
      </c>
      <c r="W52" s="99">
        <v>0</v>
      </c>
    </row>
    <row r="53" spans="1:23" s="81" customFormat="1" ht="13.5" customHeight="1">
      <c r="A53" s="91" t="s">
        <v>71</v>
      </c>
      <c r="B53" s="64"/>
      <c r="C53" s="16">
        <f>D53+E53</f>
        <v>5</v>
      </c>
      <c r="D53" s="16">
        <f t="shared" si="5"/>
        <v>3</v>
      </c>
      <c r="E53" s="16">
        <f t="shared" si="6"/>
        <v>2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2</v>
      </c>
      <c r="O53" s="48">
        <v>0</v>
      </c>
      <c r="P53" s="48">
        <v>0</v>
      </c>
      <c r="Q53" s="21">
        <v>0</v>
      </c>
      <c r="R53" s="21">
        <v>0</v>
      </c>
      <c r="S53" s="48">
        <v>0</v>
      </c>
      <c r="T53" s="21">
        <v>1</v>
      </c>
      <c r="U53" s="21">
        <v>2</v>
      </c>
      <c r="V53" s="100">
        <v>0</v>
      </c>
      <c r="W53" s="100">
        <v>0</v>
      </c>
    </row>
    <row r="54" spans="1:23" s="82" customFormat="1" ht="13.5" customHeight="1">
      <c r="A54" s="91" t="s">
        <v>72</v>
      </c>
      <c r="B54" s="64"/>
      <c r="C54" s="51">
        <f>D54+E54</f>
        <v>11</v>
      </c>
      <c r="D54" s="51">
        <f t="shared" si="5"/>
        <v>6</v>
      </c>
      <c r="E54" s="16">
        <f t="shared" si="6"/>
        <v>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5</v>
      </c>
      <c r="O54" s="52">
        <v>0</v>
      </c>
      <c r="P54" s="52">
        <v>0</v>
      </c>
      <c r="Q54" s="55">
        <v>0</v>
      </c>
      <c r="R54" s="53">
        <v>0</v>
      </c>
      <c r="S54" s="52">
        <v>0</v>
      </c>
      <c r="T54" s="55">
        <v>1</v>
      </c>
      <c r="U54" s="55">
        <v>5</v>
      </c>
      <c r="V54" s="16">
        <v>0</v>
      </c>
      <c r="W54" s="16">
        <v>0</v>
      </c>
    </row>
    <row r="55" spans="1:23" s="82" customFormat="1" ht="13.5" customHeight="1">
      <c r="A55" s="91" t="s">
        <v>73</v>
      </c>
      <c r="B55" s="64"/>
      <c r="C55" s="51">
        <f>D55+E55</f>
        <v>3</v>
      </c>
      <c r="D55" s="51">
        <f t="shared" si="5"/>
        <v>2</v>
      </c>
      <c r="E55" s="16">
        <f t="shared" si="6"/>
        <v>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1</v>
      </c>
      <c r="O55" s="52">
        <v>0</v>
      </c>
      <c r="P55" s="52">
        <v>0</v>
      </c>
      <c r="Q55" s="55">
        <v>0</v>
      </c>
      <c r="R55" s="53">
        <v>0</v>
      </c>
      <c r="S55" s="52">
        <v>0</v>
      </c>
      <c r="T55" s="55">
        <v>1</v>
      </c>
      <c r="U55" s="55">
        <v>1</v>
      </c>
      <c r="V55" s="16">
        <v>0</v>
      </c>
      <c r="W55" s="16">
        <v>0</v>
      </c>
    </row>
    <row r="56" spans="1:21" s="82" customFormat="1" ht="6" customHeight="1">
      <c r="A56" s="91"/>
      <c r="B56" s="64"/>
      <c r="C56" s="51"/>
      <c r="D56" s="51"/>
      <c r="E56" s="16">
        <f t="shared" si="6"/>
        <v>0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5"/>
      <c r="R56" s="53"/>
      <c r="S56" s="52"/>
      <c r="T56" s="55"/>
      <c r="U56" s="55"/>
    </row>
    <row r="57" spans="1:21" s="84" customFormat="1" ht="6" customHeight="1">
      <c r="A57" s="94"/>
      <c r="B57" s="83"/>
      <c r="C57" s="56"/>
      <c r="D57" s="56"/>
      <c r="E57" s="56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7"/>
      <c r="S57" s="57"/>
      <c r="T57" s="56"/>
      <c r="U57" s="56"/>
    </row>
    <row r="58" spans="1:21" ht="13.5">
      <c r="A58" s="59"/>
      <c r="B58" s="59"/>
      <c r="C58" s="60"/>
      <c r="D58" s="60"/>
      <c r="E58" s="61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3" t="s">
        <v>10</v>
      </c>
    </row>
    <row r="59" spans="1:21" ht="30" customHeight="1">
      <c r="A59" s="2" t="s">
        <v>11</v>
      </c>
      <c r="B59" s="2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62"/>
      <c r="U59" s="35"/>
    </row>
    <row r="60" spans="1:23" ht="30" customHeight="1">
      <c r="A60" s="120" t="s">
        <v>1</v>
      </c>
      <c r="B60" s="117"/>
      <c r="C60" s="124" t="s">
        <v>17</v>
      </c>
      <c r="D60" s="122"/>
      <c r="E60" s="123"/>
      <c r="F60" s="121" t="s">
        <v>2</v>
      </c>
      <c r="G60" s="133"/>
      <c r="H60" s="135" t="s">
        <v>113</v>
      </c>
      <c r="I60" s="136"/>
      <c r="J60" s="134" t="s">
        <v>3</v>
      </c>
      <c r="K60" s="133"/>
      <c r="L60" s="102" t="s">
        <v>114</v>
      </c>
      <c r="M60" s="131" t="s">
        <v>115</v>
      </c>
      <c r="N60" s="36" t="s">
        <v>4</v>
      </c>
      <c r="O60" s="37"/>
      <c r="P60" s="127" t="s">
        <v>5</v>
      </c>
      <c r="Q60" s="103" t="s">
        <v>117</v>
      </c>
      <c r="R60" s="103" t="s">
        <v>116</v>
      </c>
      <c r="S60" s="129" t="s">
        <v>13</v>
      </c>
      <c r="T60" s="104" t="s">
        <v>6</v>
      </c>
      <c r="U60" s="36"/>
      <c r="V60" s="125" t="s">
        <v>110</v>
      </c>
      <c r="W60" s="126"/>
    </row>
    <row r="61" spans="1:23" ht="15" customHeight="1">
      <c r="A61" s="118"/>
      <c r="B61" s="119"/>
      <c r="C61" s="63" t="s">
        <v>7</v>
      </c>
      <c r="D61" s="63" t="s">
        <v>8</v>
      </c>
      <c r="E61" s="63" t="s">
        <v>9</v>
      </c>
      <c r="F61" s="38" t="s">
        <v>8</v>
      </c>
      <c r="G61" s="38" t="s">
        <v>9</v>
      </c>
      <c r="H61" s="38" t="s">
        <v>8</v>
      </c>
      <c r="I61" s="108" t="s">
        <v>111</v>
      </c>
      <c r="J61" s="38" t="s">
        <v>8</v>
      </c>
      <c r="K61" s="38" t="s">
        <v>9</v>
      </c>
      <c r="L61" s="38" t="s">
        <v>8</v>
      </c>
      <c r="M61" s="132"/>
      <c r="N61" s="38" t="s">
        <v>8</v>
      </c>
      <c r="O61" s="38" t="s">
        <v>9</v>
      </c>
      <c r="P61" s="128"/>
      <c r="Q61" s="38" t="s">
        <v>9</v>
      </c>
      <c r="R61" s="38" t="s">
        <v>9</v>
      </c>
      <c r="S61" s="130"/>
      <c r="T61" s="38" t="s">
        <v>8</v>
      </c>
      <c r="U61" s="39" t="s">
        <v>9</v>
      </c>
      <c r="V61" s="98" t="s">
        <v>109</v>
      </c>
      <c r="W61" s="97" t="s">
        <v>111</v>
      </c>
    </row>
    <row r="62" spans="1:21" s="54" customFormat="1" ht="6" customHeight="1">
      <c r="A62" s="92"/>
      <c r="B62" s="64"/>
      <c r="C62" s="51"/>
      <c r="D62" s="51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5"/>
      <c r="R62" s="53"/>
      <c r="S62" s="52"/>
      <c r="T62" s="55"/>
      <c r="U62" s="55"/>
    </row>
    <row r="63" spans="1:23" s="54" customFormat="1" ht="12.75" customHeight="1">
      <c r="A63" s="91" t="s">
        <v>74</v>
      </c>
      <c r="B63" s="64"/>
      <c r="C63" s="51">
        <f aca="true" t="shared" si="10" ref="C63:C74">D63+E63</f>
        <v>1</v>
      </c>
      <c r="D63" s="51">
        <f>F63+J63+N63+T63+H63+L63</f>
        <v>1</v>
      </c>
      <c r="E63" s="16">
        <f>G63+K63+O63+Q63+R63+U63+I63</f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5">
        <v>0</v>
      </c>
      <c r="R63" s="53">
        <v>0</v>
      </c>
      <c r="S63" s="52">
        <v>0</v>
      </c>
      <c r="T63" s="55">
        <v>1</v>
      </c>
      <c r="U63" s="55">
        <v>0</v>
      </c>
      <c r="V63" s="51">
        <v>0</v>
      </c>
      <c r="W63" s="51">
        <v>0</v>
      </c>
    </row>
    <row r="64" spans="1:23" s="54" customFormat="1" ht="12.75" customHeight="1">
      <c r="A64" s="91" t="s">
        <v>75</v>
      </c>
      <c r="B64" s="64"/>
      <c r="C64" s="51">
        <f t="shared" si="10"/>
        <v>12</v>
      </c>
      <c r="D64" s="51">
        <f>F64+J64+N64+T64+H64+L64</f>
        <v>4</v>
      </c>
      <c r="E64" s="16">
        <f>G64+K64+O64+Q64+R64+U64+I64</f>
        <v>8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2</v>
      </c>
      <c r="O64" s="52">
        <v>0</v>
      </c>
      <c r="P64" s="52">
        <v>0</v>
      </c>
      <c r="Q64" s="55">
        <v>0</v>
      </c>
      <c r="R64" s="53">
        <v>0</v>
      </c>
      <c r="S64" s="52">
        <v>0</v>
      </c>
      <c r="T64" s="55">
        <v>2</v>
      </c>
      <c r="U64" s="55">
        <v>8</v>
      </c>
      <c r="V64" s="51">
        <v>0</v>
      </c>
      <c r="W64" s="51">
        <v>0</v>
      </c>
    </row>
    <row r="65" spans="1:23" s="54" customFormat="1" ht="12.75" customHeight="1">
      <c r="A65" s="91" t="s">
        <v>76</v>
      </c>
      <c r="B65" s="64"/>
      <c r="C65" s="51">
        <f t="shared" si="10"/>
        <v>3</v>
      </c>
      <c r="D65" s="51">
        <f>F65+J65+N65+T65+H65+L65</f>
        <v>2</v>
      </c>
      <c r="E65" s="16">
        <f>G65+K65+O65+Q65+R65+U65+I65</f>
        <v>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2</v>
      </c>
      <c r="O65" s="52">
        <v>1</v>
      </c>
      <c r="P65" s="52">
        <v>0</v>
      </c>
      <c r="Q65" s="55">
        <v>0</v>
      </c>
      <c r="R65" s="53">
        <v>0</v>
      </c>
      <c r="S65" s="52">
        <v>0</v>
      </c>
      <c r="T65" s="55">
        <v>0</v>
      </c>
      <c r="U65" s="55">
        <v>0</v>
      </c>
      <c r="V65" s="51">
        <v>0</v>
      </c>
      <c r="W65" s="51">
        <v>0</v>
      </c>
    </row>
    <row r="66" spans="1:23" s="54" customFormat="1" ht="12.75" customHeight="1">
      <c r="A66" s="91" t="s">
        <v>77</v>
      </c>
      <c r="B66" s="64"/>
      <c r="C66" s="51">
        <f t="shared" si="10"/>
        <v>6</v>
      </c>
      <c r="D66" s="51">
        <f>F66+J66+N66+T66+H66+L66</f>
        <v>3</v>
      </c>
      <c r="E66" s="16">
        <f>G66+K66+O66+Q66+R66+U66+I66</f>
        <v>3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1</v>
      </c>
      <c r="O66" s="52">
        <v>0</v>
      </c>
      <c r="P66" s="52">
        <v>0</v>
      </c>
      <c r="Q66" s="55">
        <v>1</v>
      </c>
      <c r="R66" s="53">
        <v>0</v>
      </c>
      <c r="S66" s="52">
        <v>0</v>
      </c>
      <c r="T66" s="55">
        <v>2</v>
      </c>
      <c r="U66" s="55">
        <v>2</v>
      </c>
      <c r="V66" s="51">
        <v>0</v>
      </c>
      <c r="W66" s="51">
        <v>0</v>
      </c>
    </row>
    <row r="67" spans="1:21" s="54" customFormat="1" ht="24" customHeight="1">
      <c r="A67" s="95" t="s">
        <v>78</v>
      </c>
      <c r="B67" s="64"/>
      <c r="C67" s="51"/>
      <c r="D67" s="51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5"/>
      <c r="R67" s="53"/>
      <c r="S67" s="52"/>
      <c r="T67" s="55"/>
      <c r="U67" s="55"/>
    </row>
    <row r="68" spans="1:23" s="54" customFormat="1" ht="12.75" customHeight="1">
      <c r="A68" s="91" t="s">
        <v>79</v>
      </c>
      <c r="B68" s="64"/>
      <c r="C68" s="51">
        <f t="shared" si="10"/>
        <v>18</v>
      </c>
      <c r="D68" s="51">
        <f>F68+J68+N68+T68+H68+L68</f>
        <v>14</v>
      </c>
      <c r="E68" s="16">
        <f>G68+K68+O68+Q68+R68+U68+I68</f>
        <v>4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12</v>
      </c>
      <c r="O68" s="52">
        <v>4</v>
      </c>
      <c r="P68" s="52">
        <v>0</v>
      </c>
      <c r="Q68" s="55">
        <v>0</v>
      </c>
      <c r="R68" s="53">
        <v>0</v>
      </c>
      <c r="S68" s="52">
        <v>0</v>
      </c>
      <c r="T68" s="55">
        <v>2</v>
      </c>
      <c r="U68" s="55">
        <v>0</v>
      </c>
      <c r="V68" s="51">
        <v>0</v>
      </c>
      <c r="W68" s="51">
        <v>0</v>
      </c>
    </row>
    <row r="69" spans="1:20" s="54" customFormat="1" ht="24" customHeight="1">
      <c r="A69" s="95" t="s">
        <v>80</v>
      </c>
      <c r="B69" s="64"/>
      <c r="T69" s="51"/>
    </row>
    <row r="70" spans="1:23" s="54" customFormat="1" ht="12.75" customHeight="1">
      <c r="A70" s="91" t="s">
        <v>81</v>
      </c>
      <c r="B70" s="64"/>
      <c r="C70" s="51">
        <f t="shared" si="10"/>
        <v>2</v>
      </c>
      <c r="D70" s="51">
        <f>F70+J70+N70+T70+H70+L70</f>
        <v>0</v>
      </c>
      <c r="E70" s="16">
        <f>G70+K70+O70+Q70+R70+U70+I70</f>
        <v>2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5">
        <v>0</v>
      </c>
      <c r="R70" s="53">
        <v>0</v>
      </c>
      <c r="S70" s="52">
        <v>0</v>
      </c>
      <c r="T70" s="55">
        <v>0</v>
      </c>
      <c r="U70" s="55">
        <v>2</v>
      </c>
      <c r="V70" s="51">
        <v>0</v>
      </c>
      <c r="W70" s="51">
        <v>0</v>
      </c>
    </row>
    <row r="71" spans="1:23" s="54" customFormat="1" ht="12.75" customHeight="1">
      <c r="A71" s="91" t="s">
        <v>27</v>
      </c>
      <c r="B71" s="64"/>
      <c r="C71" s="51">
        <f>D71+E71</f>
        <v>14</v>
      </c>
      <c r="D71" s="51">
        <f>F71+J71+N71+T71+H71+L71</f>
        <v>7</v>
      </c>
      <c r="E71" s="16">
        <f>G71+K71+O71+Q71+R71+U71+I71</f>
        <v>7</v>
      </c>
      <c r="F71" s="52">
        <v>1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2</v>
      </c>
      <c r="O71" s="52">
        <v>0</v>
      </c>
      <c r="P71" s="52">
        <v>0</v>
      </c>
      <c r="Q71" s="55">
        <v>0</v>
      </c>
      <c r="R71" s="53">
        <v>0</v>
      </c>
      <c r="S71" s="52">
        <v>0</v>
      </c>
      <c r="T71" s="55">
        <v>4</v>
      </c>
      <c r="U71" s="55">
        <v>7</v>
      </c>
      <c r="V71" s="51">
        <v>0</v>
      </c>
      <c r="W71" s="51">
        <v>0</v>
      </c>
    </row>
    <row r="72" spans="1:23" s="54" customFormat="1" ht="12.75" customHeight="1">
      <c r="A72" s="91" t="s">
        <v>82</v>
      </c>
      <c r="B72" s="64"/>
      <c r="C72" s="51">
        <f t="shared" si="10"/>
        <v>1</v>
      </c>
      <c r="D72" s="51">
        <f>F72+J72+N72+T72+H72+L72</f>
        <v>1</v>
      </c>
      <c r="E72" s="16">
        <f>G72+K72+O72+Q72+R72+U72+I72</f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5">
        <v>0</v>
      </c>
      <c r="R72" s="53">
        <v>0</v>
      </c>
      <c r="S72" s="52">
        <v>0</v>
      </c>
      <c r="T72" s="55">
        <v>1</v>
      </c>
      <c r="U72" s="55">
        <v>0</v>
      </c>
      <c r="V72" s="51">
        <v>0</v>
      </c>
      <c r="W72" s="51">
        <v>0</v>
      </c>
    </row>
    <row r="73" spans="1:2" s="54" customFormat="1" ht="24" customHeight="1">
      <c r="A73" s="95" t="s">
        <v>83</v>
      </c>
      <c r="B73" s="64"/>
    </row>
    <row r="74" spans="1:23" s="54" customFormat="1" ht="12.75" customHeight="1">
      <c r="A74" s="91" t="s">
        <v>84</v>
      </c>
      <c r="B74" s="64"/>
      <c r="C74" s="51">
        <f t="shared" si="10"/>
        <v>0</v>
      </c>
      <c r="D74" s="51">
        <f aca="true" t="shared" si="11" ref="D74:D80">F74+J74+N74+T74+H74+L74</f>
        <v>0</v>
      </c>
      <c r="E74" s="16">
        <f aca="true" t="shared" si="12" ref="E74:E80">G74+K74+O74+Q74+R74+U74+I74</f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5">
        <v>0</v>
      </c>
      <c r="R74" s="53">
        <v>0</v>
      </c>
      <c r="S74" s="52">
        <v>0</v>
      </c>
      <c r="T74" s="55">
        <v>0</v>
      </c>
      <c r="U74" s="55">
        <v>0</v>
      </c>
      <c r="V74" s="51">
        <v>0</v>
      </c>
      <c r="W74" s="51">
        <v>0</v>
      </c>
    </row>
    <row r="75" spans="1:23" s="54" customFormat="1" ht="12.75" customHeight="1">
      <c r="A75" s="91" t="s">
        <v>85</v>
      </c>
      <c r="B75" s="64"/>
      <c r="C75" s="51">
        <f aca="true" t="shared" si="13" ref="C75:C89">D75+E75</f>
        <v>10</v>
      </c>
      <c r="D75" s="51">
        <f t="shared" si="11"/>
        <v>3</v>
      </c>
      <c r="E75" s="16">
        <f t="shared" si="12"/>
        <v>7</v>
      </c>
      <c r="F75" s="52">
        <v>0</v>
      </c>
      <c r="G75" s="52">
        <v>1</v>
      </c>
      <c r="H75" s="52">
        <v>0</v>
      </c>
      <c r="I75" s="52">
        <v>1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5">
        <v>0</v>
      </c>
      <c r="R75" s="53">
        <v>0</v>
      </c>
      <c r="S75" s="52">
        <v>0</v>
      </c>
      <c r="T75" s="55">
        <v>3</v>
      </c>
      <c r="U75" s="55">
        <v>5</v>
      </c>
      <c r="V75" s="51">
        <v>0</v>
      </c>
      <c r="W75" s="51">
        <v>0</v>
      </c>
    </row>
    <row r="76" spans="1:23" s="54" customFormat="1" ht="12.75" customHeight="1">
      <c r="A76" s="91" t="s">
        <v>86</v>
      </c>
      <c r="B76" s="64"/>
      <c r="C76" s="51">
        <f t="shared" si="13"/>
        <v>4</v>
      </c>
      <c r="D76" s="51">
        <f t="shared" si="11"/>
        <v>1</v>
      </c>
      <c r="E76" s="16">
        <f t="shared" si="12"/>
        <v>3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5">
        <v>0</v>
      </c>
      <c r="R76" s="53">
        <v>0</v>
      </c>
      <c r="S76" s="52">
        <v>0</v>
      </c>
      <c r="T76" s="55">
        <v>1</v>
      </c>
      <c r="U76" s="55">
        <v>3</v>
      </c>
      <c r="V76" s="51">
        <v>0</v>
      </c>
      <c r="W76" s="51">
        <v>0</v>
      </c>
    </row>
    <row r="77" spans="1:23" s="54" customFormat="1" ht="12.75" customHeight="1">
      <c r="A77" s="91" t="s">
        <v>87</v>
      </c>
      <c r="B77" s="64"/>
      <c r="C77" s="51">
        <f t="shared" si="13"/>
        <v>1</v>
      </c>
      <c r="D77" s="51">
        <f t="shared" si="11"/>
        <v>1</v>
      </c>
      <c r="E77" s="16">
        <f t="shared" si="12"/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1</v>
      </c>
      <c r="O77" s="52">
        <v>0</v>
      </c>
      <c r="P77" s="52">
        <v>0</v>
      </c>
      <c r="Q77" s="55">
        <v>0</v>
      </c>
      <c r="R77" s="53">
        <v>0</v>
      </c>
      <c r="S77" s="52">
        <v>0</v>
      </c>
      <c r="T77" s="55">
        <v>0</v>
      </c>
      <c r="U77" s="55">
        <v>0</v>
      </c>
      <c r="V77" s="51">
        <v>0</v>
      </c>
      <c r="W77" s="51">
        <v>0</v>
      </c>
    </row>
    <row r="78" spans="1:23" s="54" customFormat="1" ht="12.75" customHeight="1">
      <c r="A78" s="91" t="s">
        <v>88</v>
      </c>
      <c r="B78" s="64"/>
      <c r="C78" s="51">
        <f>D78+E78</f>
        <v>1</v>
      </c>
      <c r="D78" s="51">
        <f t="shared" si="11"/>
        <v>0</v>
      </c>
      <c r="E78" s="16">
        <f t="shared" si="12"/>
        <v>1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5">
        <v>0</v>
      </c>
      <c r="R78" s="53">
        <v>0</v>
      </c>
      <c r="S78" s="52">
        <v>0</v>
      </c>
      <c r="T78" s="55">
        <v>0</v>
      </c>
      <c r="U78" s="55">
        <v>1</v>
      </c>
      <c r="V78" s="51">
        <v>0</v>
      </c>
      <c r="W78" s="51">
        <v>0</v>
      </c>
    </row>
    <row r="79" spans="1:23" s="54" customFormat="1" ht="12.75" customHeight="1">
      <c r="A79" s="91" t="s">
        <v>89</v>
      </c>
      <c r="B79" s="64"/>
      <c r="C79" s="51">
        <f t="shared" si="13"/>
        <v>0</v>
      </c>
      <c r="D79" s="51">
        <f t="shared" si="11"/>
        <v>0</v>
      </c>
      <c r="E79" s="16">
        <f t="shared" si="12"/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5">
        <v>0</v>
      </c>
      <c r="R79" s="53">
        <v>0</v>
      </c>
      <c r="S79" s="52">
        <v>0</v>
      </c>
      <c r="T79" s="55">
        <v>0</v>
      </c>
      <c r="U79" s="55">
        <v>0</v>
      </c>
      <c r="V79" s="51">
        <v>0</v>
      </c>
      <c r="W79" s="51">
        <v>0</v>
      </c>
    </row>
    <row r="80" spans="1:23" s="54" customFormat="1" ht="12.75" customHeight="1">
      <c r="A80" s="91" t="s">
        <v>90</v>
      </c>
      <c r="B80" s="64"/>
      <c r="C80" s="51">
        <f t="shared" si="13"/>
        <v>5</v>
      </c>
      <c r="D80" s="51">
        <f t="shared" si="11"/>
        <v>3</v>
      </c>
      <c r="E80" s="16">
        <f t="shared" si="12"/>
        <v>2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1</v>
      </c>
      <c r="O80" s="52">
        <v>0</v>
      </c>
      <c r="P80" s="52">
        <v>0</v>
      </c>
      <c r="Q80" s="55">
        <v>0</v>
      </c>
      <c r="R80" s="53">
        <v>0</v>
      </c>
      <c r="S80" s="52">
        <v>0</v>
      </c>
      <c r="T80" s="55">
        <v>2</v>
      </c>
      <c r="U80" s="55">
        <v>2</v>
      </c>
      <c r="V80" s="51">
        <v>0</v>
      </c>
      <c r="W80" s="51">
        <v>0</v>
      </c>
    </row>
    <row r="81" spans="1:2" s="54" customFormat="1" ht="24" customHeight="1">
      <c r="A81" s="95" t="s">
        <v>91</v>
      </c>
      <c r="B81" s="64"/>
    </row>
    <row r="82" spans="1:23" s="54" customFormat="1" ht="12.75" customHeight="1">
      <c r="A82" s="91" t="s">
        <v>92</v>
      </c>
      <c r="B82" s="64"/>
      <c r="C82" s="51">
        <f t="shared" si="13"/>
        <v>2</v>
      </c>
      <c r="D82" s="51">
        <f>F82+J82+N82+T82+H82+L82</f>
        <v>1</v>
      </c>
      <c r="E82" s="16">
        <f>G82+K82+O82+Q82+R82+U82+I82</f>
        <v>1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1</v>
      </c>
      <c r="O82" s="52">
        <v>0</v>
      </c>
      <c r="P82" s="52">
        <v>0</v>
      </c>
      <c r="Q82" s="55">
        <v>0</v>
      </c>
      <c r="R82" s="53">
        <v>0</v>
      </c>
      <c r="S82" s="52">
        <v>0</v>
      </c>
      <c r="T82" s="55">
        <v>0</v>
      </c>
      <c r="U82" s="55">
        <v>1</v>
      </c>
      <c r="V82" s="51">
        <v>0</v>
      </c>
      <c r="W82" s="51">
        <v>0</v>
      </c>
    </row>
    <row r="83" spans="1:23" s="54" customFormat="1" ht="12.75" customHeight="1">
      <c r="A83" s="91" t="s">
        <v>93</v>
      </c>
      <c r="B83" s="64"/>
      <c r="C83" s="51">
        <f t="shared" si="13"/>
        <v>0</v>
      </c>
      <c r="D83" s="51">
        <f>F83+J83+N83+T83+H83+L83</f>
        <v>0</v>
      </c>
      <c r="E83" s="16">
        <f>G83+K83+O83+Q83+R83+U83+I83</f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5">
        <v>0</v>
      </c>
      <c r="R83" s="53">
        <v>0</v>
      </c>
      <c r="S83" s="52">
        <v>0</v>
      </c>
      <c r="T83" s="55">
        <v>0</v>
      </c>
      <c r="U83" s="55">
        <v>0</v>
      </c>
      <c r="V83" s="51">
        <v>0</v>
      </c>
      <c r="W83" s="51">
        <v>0</v>
      </c>
    </row>
    <row r="84" spans="1:23" s="54" customFormat="1" ht="12.75" customHeight="1">
      <c r="A84" s="91" t="s">
        <v>94</v>
      </c>
      <c r="B84" s="64"/>
      <c r="C84" s="51">
        <f>D84+E84</f>
        <v>2</v>
      </c>
      <c r="D84" s="51">
        <f>F84+J84+N84+T84+H84+L84</f>
        <v>0</v>
      </c>
      <c r="E84" s="16">
        <f>G84+K84+O84+Q84+R84+U84+I84</f>
        <v>2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5">
        <v>0</v>
      </c>
      <c r="R84" s="53">
        <v>0</v>
      </c>
      <c r="S84" s="52">
        <v>0</v>
      </c>
      <c r="T84" s="55">
        <v>0</v>
      </c>
      <c r="U84" s="55">
        <v>2</v>
      </c>
      <c r="V84" s="51">
        <v>0</v>
      </c>
      <c r="W84" s="51">
        <v>0</v>
      </c>
    </row>
    <row r="85" spans="1:23" s="54" customFormat="1" ht="12.75" customHeight="1">
      <c r="A85" s="91" t="s">
        <v>95</v>
      </c>
      <c r="B85" s="64"/>
      <c r="C85" s="51">
        <f t="shared" si="13"/>
        <v>9</v>
      </c>
      <c r="D85" s="51">
        <f>F85+J85+N85+T85+H85+L85</f>
        <v>0</v>
      </c>
      <c r="E85" s="16">
        <f>G85+K85+O85+Q85+R85+U85+I85</f>
        <v>9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1</v>
      </c>
      <c r="P85" s="52">
        <v>0</v>
      </c>
      <c r="Q85" s="55">
        <v>0</v>
      </c>
      <c r="R85" s="53">
        <v>0</v>
      </c>
      <c r="S85" s="52">
        <v>0</v>
      </c>
      <c r="T85" s="55">
        <v>0</v>
      </c>
      <c r="U85" s="55">
        <v>8</v>
      </c>
      <c r="V85" s="51">
        <v>0</v>
      </c>
      <c r="W85" s="51">
        <v>0</v>
      </c>
    </row>
    <row r="86" spans="1:23" s="54" customFormat="1" ht="12.75" customHeight="1">
      <c r="A86" s="91" t="s">
        <v>96</v>
      </c>
      <c r="B86" s="64"/>
      <c r="C86" s="51">
        <f t="shared" si="13"/>
        <v>2</v>
      </c>
      <c r="D86" s="51">
        <f>F86+J86+N86+T86+H86+L86</f>
        <v>0</v>
      </c>
      <c r="E86" s="16">
        <f>G86+K86+O86+Q86+R86+U86+I86</f>
        <v>2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5">
        <v>0</v>
      </c>
      <c r="R86" s="53">
        <v>0</v>
      </c>
      <c r="S86" s="52">
        <v>0</v>
      </c>
      <c r="T86" s="55">
        <v>0</v>
      </c>
      <c r="U86" s="55">
        <v>2</v>
      </c>
      <c r="V86" s="51">
        <v>0</v>
      </c>
      <c r="W86" s="51">
        <v>0</v>
      </c>
    </row>
    <row r="87" spans="1:2" s="54" customFormat="1" ht="24" customHeight="1">
      <c r="A87" s="95" t="s">
        <v>97</v>
      </c>
      <c r="B87" s="64"/>
    </row>
    <row r="88" spans="1:23" s="54" customFormat="1" ht="12.75" customHeight="1">
      <c r="A88" s="91" t="s">
        <v>98</v>
      </c>
      <c r="B88" s="64"/>
      <c r="C88" s="51">
        <f t="shared" si="13"/>
        <v>1</v>
      </c>
      <c r="D88" s="51">
        <f>F88+J88+N88+T88+H88+L88</f>
        <v>1</v>
      </c>
      <c r="E88" s="16">
        <f>G88+K88+O88+Q88+R88+U88+I88</f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1</v>
      </c>
      <c r="O88" s="52">
        <v>0</v>
      </c>
      <c r="P88" s="52">
        <v>0</v>
      </c>
      <c r="Q88" s="55">
        <v>0</v>
      </c>
      <c r="R88" s="53">
        <v>0</v>
      </c>
      <c r="S88" s="52">
        <v>0</v>
      </c>
      <c r="T88" s="55">
        <v>0</v>
      </c>
      <c r="U88" s="55">
        <v>0</v>
      </c>
      <c r="V88" s="51">
        <v>0</v>
      </c>
      <c r="W88" s="51">
        <v>0</v>
      </c>
    </row>
    <row r="89" spans="1:23" s="54" customFormat="1" ht="12.75" customHeight="1">
      <c r="A89" s="91" t="s">
        <v>99</v>
      </c>
      <c r="B89" s="64"/>
      <c r="C89" s="51">
        <f t="shared" si="13"/>
        <v>4</v>
      </c>
      <c r="D89" s="51">
        <f>F89+J89+N89+T89+H89+L89</f>
        <v>2</v>
      </c>
      <c r="E89" s="16">
        <f>G89+K89+O89+Q89+R89+U89+I89</f>
        <v>2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2</v>
      </c>
      <c r="O89" s="52">
        <v>0</v>
      </c>
      <c r="P89" s="52">
        <v>0</v>
      </c>
      <c r="Q89" s="55">
        <v>0</v>
      </c>
      <c r="R89" s="53">
        <v>0</v>
      </c>
      <c r="S89" s="52">
        <v>0</v>
      </c>
      <c r="T89" s="55">
        <v>0</v>
      </c>
      <c r="U89" s="55">
        <v>2</v>
      </c>
      <c r="V89" s="51">
        <v>0</v>
      </c>
      <c r="W89" s="51">
        <v>0</v>
      </c>
    </row>
    <row r="90" spans="1:23" s="54" customFormat="1" ht="12.75" customHeight="1">
      <c r="A90" s="91" t="s">
        <v>100</v>
      </c>
      <c r="B90" s="64"/>
      <c r="C90" s="51">
        <f aca="true" t="shared" si="14" ref="C90:C98">D90+E90</f>
        <v>1</v>
      </c>
      <c r="D90" s="51">
        <f>F90+J90+N90+T90+H90+L90</f>
        <v>0</v>
      </c>
      <c r="E90" s="16">
        <f>G90+K90+O90+Q90+R90+U90+I90</f>
        <v>1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1</v>
      </c>
      <c r="P90" s="52">
        <v>0</v>
      </c>
      <c r="Q90" s="55">
        <v>0</v>
      </c>
      <c r="R90" s="53">
        <v>0</v>
      </c>
      <c r="S90" s="52">
        <v>0</v>
      </c>
      <c r="T90" s="55">
        <v>0</v>
      </c>
      <c r="U90" s="55">
        <v>0</v>
      </c>
      <c r="V90" s="51">
        <v>0</v>
      </c>
      <c r="W90" s="51">
        <v>0</v>
      </c>
    </row>
    <row r="91" spans="1:21" s="54" customFormat="1" ht="24" customHeight="1">
      <c r="A91" s="95" t="s">
        <v>101</v>
      </c>
      <c r="B91" s="64"/>
      <c r="C91" s="51"/>
      <c r="D91" s="51"/>
      <c r="E91" s="51"/>
      <c r="F91" s="55"/>
      <c r="G91" s="55"/>
      <c r="H91" s="52"/>
      <c r="I91" s="52"/>
      <c r="J91" s="55"/>
      <c r="K91" s="55"/>
      <c r="L91" s="52"/>
      <c r="M91" s="52"/>
      <c r="N91" s="55"/>
      <c r="O91" s="52"/>
      <c r="P91" s="52"/>
      <c r="Q91" s="52"/>
      <c r="R91" s="53"/>
      <c r="S91" s="52"/>
      <c r="T91" s="55"/>
      <c r="U91" s="55"/>
    </row>
    <row r="92" spans="1:23" s="54" customFormat="1" ht="12.75" customHeight="1">
      <c r="A92" s="91" t="s">
        <v>102</v>
      </c>
      <c r="B92" s="64"/>
      <c r="C92" s="51">
        <f t="shared" si="14"/>
        <v>6</v>
      </c>
      <c r="D92" s="51">
        <f>F92+J92+N92+T92+H92+L92</f>
        <v>3</v>
      </c>
      <c r="E92" s="16">
        <f>G92+K92+O92+Q92+R92+U92+I92</f>
        <v>3</v>
      </c>
      <c r="F92" s="55">
        <v>0</v>
      </c>
      <c r="G92" s="55">
        <v>0</v>
      </c>
      <c r="H92" s="52">
        <v>0</v>
      </c>
      <c r="I92" s="52">
        <v>0</v>
      </c>
      <c r="J92" s="55">
        <v>0</v>
      </c>
      <c r="K92" s="55">
        <v>0</v>
      </c>
      <c r="L92" s="52">
        <v>0</v>
      </c>
      <c r="M92" s="52">
        <v>0</v>
      </c>
      <c r="N92" s="55">
        <v>2</v>
      </c>
      <c r="O92" s="52">
        <v>1</v>
      </c>
      <c r="P92" s="52">
        <v>0</v>
      </c>
      <c r="Q92" s="52">
        <v>0</v>
      </c>
      <c r="R92" s="53">
        <v>0</v>
      </c>
      <c r="S92" s="52">
        <v>0</v>
      </c>
      <c r="T92" s="55">
        <v>1</v>
      </c>
      <c r="U92" s="55">
        <v>2</v>
      </c>
      <c r="V92" s="51">
        <v>0</v>
      </c>
      <c r="W92" s="51">
        <v>0</v>
      </c>
    </row>
    <row r="93" spans="1:21" s="54" customFormat="1" ht="24" customHeight="1">
      <c r="A93" s="95" t="s">
        <v>103</v>
      </c>
      <c r="B93" s="64"/>
      <c r="C93" s="51"/>
      <c r="D93" s="51"/>
      <c r="E93" s="51"/>
      <c r="F93" s="55"/>
      <c r="G93" s="55"/>
      <c r="H93" s="53"/>
      <c r="I93" s="53"/>
      <c r="J93" s="55"/>
      <c r="K93" s="55"/>
      <c r="L93" s="53"/>
      <c r="M93" s="53"/>
      <c r="N93" s="55"/>
      <c r="O93" s="52"/>
      <c r="P93" s="53"/>
      <c r="Q93" s="52"/>
      <c r="R93" s="53"/>
      <c r="S93" s="53"/>
      <c r="T93" s="55"/>
      <c r="U93" s="55"/>
    </row>
    <row r="94" spans="1:23" s="54" customFormat="1" ht="12.75" customHeight="1">
      <c r="A94" s="91" t="s">
        <v>104</v>
      </c>
      <c r="B94" s="64"/>
      <c r="C94" s="51">
        <f t="shared" si="14"/>
        <v>2</v>
      </c>
      <c r="D94" s="51">
        <f>F94+J94+N94+T94+H94+L94</f>
        <v>2</v>
      </c>
      <c r="E94" s="16">
        <f>G94+K94+O94+Q94+R94+U94+I94</f>
        <v>0</v>
      </c>
      <c r="F94" s="55">
        <v>0</v>
      </c>
      <c r="G94" s="55">
        <v>0</v>
      </c>
      <c r="H94" s="53">
        <v>0</v>
      </c>
      <c r="I94" s="53">
        <v>0</v>
      </c>
      <c r="J94" s="55">
        <v>0</v>
      </c>
      <c r="K94" s="55">
        <v>0</v>
      </c>
      <c r="L94" s="53">
        <v>0</v>
      </c>
      <c r="M94" s="53">
        <v>0</v>
      </c>
      <c r="N94" s="55">
        <v>1</v>
      </c>
      <c r="O94" s="52">
        <v>0</v>
      </c>
      <c r="P94" s="53">
        <v>0</v>
      </c>
      <c r="Q94" s="52">
        <v>0</v>
      </c>
      <c r="R94" s="53">
        <v>0</v>
      </c>
      <c r="S94" s="53">
        <v>0</v>
      </c>
      <c r="T94" s="55">
        <v>1</v>
      </c>
      <c r="U94" s="55">
        <v>0</v>
      </c>
      <c r="V94" s="53">
        <v>0</v>
      </c>
      <c r="W94" s="53">
        <v>0</v>
      </c>
    </row>
    <row r="95" spans="1:23" s="54" customFormat="1" ht="12.75" customHeight="1">
      <c r="A95" s="91" t="s">
        <v>105</v>
      </c>
      <c r="B95" s="64"/>
      <c r="C95" s="51">
        <f t="shared" si="14"/>
        <v>3</v>
      </c>
      <c r="D95" s="51">
        <f>F95+J95+N95+T95+H95+L95</f>
        <v>1</v>
      </c>
      <c r="E95" s="16">
        <f>G95+K95+O95+Q95+R95+U95+I95</f>
        <v>2</v>
      </c>
      <c r="F95" s="55">
        <v>0</v>
      </c>
      <c r="G95" s="55">
        <v>0</v>
      </c>
      <c r="H95" s="53">
        <v>0</v>
      </c>
      <c r="I95" s="53">
        <v>0</v>
      </c>
      <c r="J95" s="55">
        <v>0</v>
      </c>
      <c r="K95" s="55">
        <v>0</v>
      </c>
      <c r="L95" s="53">
        <v>0</v>
      </c>
      <c r="M95" s="53">
        <v>0</v>
      </c>
      <c r="N95" s="55">
        <v>1</v>
      </c>
      <c r="O95" s="52">
        <v>0</v>
      </c>
      <c r="P95" s="53">
        <v>0</v>
      </c>
      <c r="Q95" s="52">
        <v>0</v>
      </c>
      <c r="R95" s="53">
        <v>0</v>
      </c>
      <c r="S95" s="53">
        <v>0</v>
      </c>
      <c r="T95" s="55">
        <v>0</v>
      </c>
      <c r="U95" s="55">
        <v>2</v>
      </c>
      <c r="V95" s="53">
        <v>0</v>
      </c>
      <c r="W95" s="53">
        <v>0</v>
      </c>
    </row>
    <row r="96" spans="1:21" s="44" customFormat="1" ht="17.25" customHeight="1">
      <c r="A96" s="95" t="s">
        <v>106</v>
      </c>
      <c r="B96" s="65"/>
      <c r="C96" s="41"/>
      <c r="D96" s="41"/>
      <c r="E96" s="41"/>
      <c r="F96" s="66"/>
      <c r="G96" s="66"/>
      <c r="H96" s="42"/>
      <c r="I96" s="42"/>
      <c r="J96" s="66"/>
      <c r="K96" s="66"/>
      <c r="L96" s="42"/>
      <c r="M96" s="42"/>
      <c r="N96" s="66"/>
      <c r="O96" s="67"/>
      <c r="P96" s="42"/>
      <c r="Q96" s="67"/>
      <c r="R96" s="42"/>
      <c r="S96" s="42"/>
      <c r="T96" s="68"/>
      <c r="U96" s="68"/>
    </row>
    <row r="97" spans="1:23" s="44" customFormat="1" ht="12.75" customHeight="1">
      <c r="A97" s="91" t="s">
        <v>107</v>
      </c>
      <c r="B97" s="65"/>
      <c r="C97" s="41">
        <f t="shared" si="14"/>
        <v>16</v>
      </c>
      <c r="D97" s="41">
        <f>F97+J97+N97+T97+H97+L97</f>
        <v>10</v>
      </c>
      <c r="E97" s="16">
        <f>G97+K97+O97+Q97+R97+U97+I97</f>
        <v>6</v>
      </c>
      <c r="F97" s="68">
        <v>1</v>
      </c>
      <c r="G97" s="68">
        <v>0</v>
      </c>
      <c r="H97" s="42">
        <v>0</v>
      </c>
      <c r="I97" s="42">
        <v>0</v>
      </c>
      <c r="J97" s="68">
        <v>1</v>
      </c>
      <c r="K97" s="68">
        <v>0</v>
      </c>
      <c r="L97" s="42">
        <v>0</v>
      </c>
      <c r="M97" s="42">
        <v>0</v>
      </c>
      <c r="N97" s="68">
        <v>5</v>
      </c>
      <c r="O97" s="67">
        <v>1</v>
      </c>
      <c r="P97" s="42">
        <v>0</v>
      </c>
      <c r="Q97" s="67">
        <v>1</v>
      </c>
      <c r="R97" s="42">
        <v>0</v>
      </c>
      <c r="S97" s="42">
        <v>0</v>
      </c>
      <c r="T97" s="68">
        <v>3</v>
      </c>
      <c r="U97" s="68">
        <v>4</v>
      </c>
      <c r="V97" s="53">
        <v>0</v>
      </c>
      <c r="W97" s="53">
        <v>0</v>
      </c>
    </row>
    <row r="98" spans="1:23" s="44" customFormat="1" ht="12.75" customHeight="1">
      <c r="A98" s="91" t="s">
        <v>108</v>
      </c>
      <c r="B98" s="65"/>
      <c r="C98" s="41">
        <f t="shared" si="14"/>
        <v>1</v>
      </c>
      <c r="D98" s="41">
        <f>F98+J98+N98+T98+H98+L98</f>
        <v>1</v>
      </c>
      <c r="E98" s="16">
        <f>G98+K98+O98+Q98+R98+U98+I98</f>
        <v>0</v>
      </c>
      <c r="F98" s="68">
        <v>0</v>
      </c>
      <c r="G98" s="68">
        <v>0</v>
      </c>
      <c r="H98" s="42">
        <v>0</v>
      </c>
      <c r="I98" s="42">
        <v>0</v>
      </c>
      <c r="J98" s="68">
        <v>0</v>
      </c>
      <c r="K98" s="68">
        <v>0</v>
      </c>
      <c r="L98" s="42">
        <v>0</v>
      </c>
      <c r="M98" s="42">
        <v>0</v>
      </c>
      <c r="N98" s="68">
        <v>0</v>
      </c>
      <c r="O98" s="67">
        <v>0</v>
      </c>
      <c r="P98" s="42">
        <v>0</v>
      </c>
      <c r="Q98" s="67">
        <v>0</v>
      </c>
      <c r="R98" s="42">
        <v>0</v>
      </c>
      <c r="S98" s="42">
        <v>0</v>
      </c>
      <c r="T98" s="68">
        <v>1</v>
      </c>
      <c r="U98" s="68">
        <v>0</v>
      </c>
      <c r="V98" s="53">
        <v>0</v>
      </c>
      <c r="W98" s="53">
        <v>0</v>
      </c>
    </row>
    <row r="99" spans="1:23" s="72" customFormat="1" ht="6" customHeight="1">
      <c r="A99" s="94"/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1"/>
      <c r="P99" s="71"/>
      <c r="Q99" s="71"/>
      <c r="R99" s="71"/>
      <c r="S99" s="71"/>
      <c r="T99" s="70"/>
      <c r="U99" s="70"/>
      <c r="V99" s="101"/>
      <c r="W99" s="101"/>
    </row>
    <row r="100" spans="1:21" ht="12.75" customHeight="1">
      <c r="A100" s="88" t="s">
        <v>29</v>
      </c>
      <c r="B100" s="73"/>
      <c r="C100" s="74"/>
      <c r="D100" s="74"/>
      <c r="E100" s="74"/>
      <c r="F100" s="74"/>
      <c r="G100" s="74"/>
      <c r="H100" s="74"/>
      <c r="I100" s="74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5" s="14" customFormat="1" ht="24" customHeight="1">
      <c r="A101" s="85" t="s">
        <v>18</v>
      </c>
      <c r="B101" s="11"/>
      <c r="C101" s="12"/>
      <c r="D101" s="11"/>
      <c r="E101" s="1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18" customFormat="1" ht="12.75" customHeight="1">
      <c r="A102" s="87" t="s">
        <v>20</v>
      </c>
      <c r="B102" s="15"/>
      <c r="C102" s="51">
        <f>D102+E102</f>
        <v>5</v>
      </c>
      <c r="D102" s="10">
        <f>F102+J102+N102+T102+H102+L102</f>
        <v>3</v>
      </c>
      <c r="E102" s="16">
        <f>G102+K102+O102+Q102+R102+U102</f>
        <v>2</v>
      </c>
      <c r="F102" s="10">
        <v>1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2</v>
      </c>
      <c r="U102" s="10">
        <v>2</v>
      </c>
      <c r="V102" s="114">
        <v>0</v>
      </c>
      <c r="W102" s="114">
        <v>0</v>
      </c>
      <c r="X102" s="16"/>
      <c r="Y102" s="17"/>
    </row>
    <row r="103" spans="1:25" s="22" customFormat="1" ht="24" customHeight="1">
      <c r="A103" s="86" t="s">
        <v>19</v>
      </c>
      <c r="B103" s="19"/>
      <c r="C103" s="20"/>
      <c r="D103" s="19"/>
      <c r="E103" s="19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114"/>
      <c r="W103" s="114"/>
      <c r="X103" s="21"/>
      <c r="Y103" s="21"/>
    </row>
    <row r="104" spans="1:25" s="18" customFormat="1" ht="12.75" customHeight="1">
      <c r="A104" s="87" t="s">
        <v>20</v>
      </c>
      <c r="B104" s="15"/>
      <c r="C104" s="23">
        <f aca="true" t="shared" si="15" ref="C104:C114">D104+E104</f>
        <v>138</v>
      </c>
      <c r="D104" s="16">
        <f aca="true" t="shared" si="16" ref="D104:D114">F104+J104+N104+T104+H104+L104</f>
        <v>67</v>
      </c>
      <c r="E104" s="16">
        <f>G104+K104+O104+Q104+R104+U104+I104</f>
        <v>71</v>
      </c>
      <c r="F104" s="112">
        <v>4</v>
      </c>
      <c r="G104" s="112">
        <v>2</v>
      </c>
      <c r="H104" s="25">
        <v>3</v>
      </c>
      <c r="I104" s="25">
        <v>0</v>
      </c>
      <c r="J104" s="21">
        <v>4</v>
      </c>
      <c r="K104" s="21">
        <v>1</v>
      </c>
      <c r="L104" s="25">
        <v>0</v>
      </c>
      <c r="M104" s="25">
        <v>0</v>
      </c>
      <c r="N104" s="21">
        <v>28</v>
      </c>
      <c r="O104" s="21">
        <v>21</v>
      </c>
      <c r="P104" s="24">
        <v>0</v>
      </c>
      <c r="Q104" s="24">
        <v>3</v>
      </c>
      <c r="R104" s="25">
        <v>0</v>
      </c>
      <c r="S104" s="25">
        <v>0</v>
      </c>
      <c r="T104" s="21">
        <v>28</v>
      </c>
      <c r="U104" s="25">
        <v>44</v>
      </c>
      <c r="V104" s="114">
        <v>0</v>
      </c>
      <c r="W104" s="114">
        <v>0</v>
      </c>
      <c r="X104" s="16"/>
      <c r="Y104" s="17"/>
    </row>
    <row r="105" spans="1:25" s="18" customFormat="1" ht="12.75" customHeight="1">
      <c r="A105" s="19" t="s">
        <v>21</v>
      </c>
      <c r="B105" s="15"/>
      <c r="C105" s="23">
        <f t="shared" si="15"/>
        <v>29</v>
      </c>
      <c r="D105" s="16">
        <f t="shared" si="16"/>
        <v>23</v>
      </c>
      <c r="E105" s="16">
        <f aca="true" t="shared" si="17" ref="E105:E114">G105+K105+O105+Q105+R105+U105+I105</f>
        <v>6</v>
      </c>
      <c r="F105" s="112">
        <v>3</v>
      </c>
      <c r="G105" s="21">
        <v>0</v>
      </c>
      <c r="H105" s="25">
        <v>0</v>
      </c>
      <c r="I105" s="25">
        <v>0</v>
      </c>
      <c r="J105" s="21">
        <v>0</v>
      </c>
      <c r="K105" s="21">
        <v>0</v>
      </c>
      <c r="L105" s="25">
        <v>0</v>
      </c>
      <c r="M105" s="25">
        <v>0</v>
      </c>
      <c r="N105" s="21">
        <v>5</v>
      </c>
      <c r="O105" s="21">
        <v>1</v>
      </c>
      <c r="P105" s="24">
        <v>0</v>
      </c>
      <c r="Q105" s="24">
        <v>0</v>
      </c>
      <c r="R105" s="21">
        <v>1</v>
      </c>
      <c r="S105" s="25">
        <v>0</v>
      </c>
      <c r="T105" s="21">
        <v>15</v>
      </c>
      <c r="U105" s="25">
        <v>4</v>
      </c>
      <c r="V105" s="114">
        <v>0</v>
      </c>
      <c r="W105" s="114">
        <v>0</v>
      </c>
      <c r="X105" s="16"/>
      <c r="Y105" s="17"/>
    </row>
    <row r="106" spans="1:25" s="18" customFormat="1" ht="12.75" customHeight="1">
      <c r="A106" s="19" t="s">
        <v>22</v>
      </c>
      <c r="B106" s="15"/>
      <c r="C106" s="23">
        <f t="shared" si="15"/>
        <v>27</v>
      </c>
      <c r="D106" s="16">
        <f t="shared" si="16"/>
        <v>14</v>
      </c>
      <c r="E106" s="16">
        <f t="shared" si="17"/>
        <v>13</v>
      </c>
      <c r="F106" s="21">
        <v>0</v>
      </c>
      <c r="G106" s="21">
        <v>0</v>
      </c>
      <c r="H106" s="25">
        <v>0</v>
      </c>
      <c r="I106" s="25">
        <v>0</v>
      </c>
      <c r="J106" s="21">
        <v>0</v>
      </c>
      <c r="K106" s="21">
        <v>0</v>
      </c>
      <c r="L106" s="25">
        <v>0</v>
      </c>
      <c r="M106" s="25">
        <v>0</v>
      </c>
      <c r="N106" s="21">
        <v>7</v>
      </c>
      <c r="O106" s="21">
        <v>4</v>
      </c>
      <c r="P106" s="24">
        <v>0</v>
      </c>
      <c r="Q106" s="24">
        <v>1</v>
      </c>
      <c r="R106" s="25">
        <v>0</v>
      </c>
      <c r="S106" s="25">
        <v>0</v>
      </c>
      <c r="T106" s="21">
        <v>7</v>
      </c>
      <c r="U106" s="25">
        <v>8</v>
      </c>
      <c r="V106" s="114">
        <v>0</v>
      </c>
      <c r="W106" s="114">
        <v>0</v>
      </c>
      <c r="X106" s="16"/>
      <c r="Y106" s="17"/>
    </row>
    <row r="107" spans="1:25" s="18" customFormat="1" ht="12.75" customHeight="1">
      <c r="A107" s="19" t="s">
        <v>48</v>
      </c>
      <c r="B107" s="15"/>
      <c r="C107" s="23">
        <f t="shared" si="15"/>
        <v>13</v>
      </c>
      <c r="D107" s="16">
        <f t="shared" si="16"/>
        <v>8</v>
      </c>
      <c r="E107" s="16">
        <f t="shared" si="17"/>
        <v>5</v>
      </c>
      <c r="F107" s="21">
        <v>0</v>
      </c>
      <c r="G107" s="21">
        <v>1</v>
      </c>
      <c r="H107" s="25">
        <v>0</v>
      </c>
      <c r="I107" s="25">
        <v>0</v>
      </c>
      <c r="J107" s="21">
        <v>0</v>
      </c>
      <c r="K107" s="21">
        <v>0</v>
      </c>
      <c r="L107" s="25">
        <v>0</v>
      </c>
      <c r="M107" s="25">
        <v>0</v>
      </c>
      <c r="N107" s="21">
        <v>7</v>
      </c>
      <c r="O107" s="21">
        <v>4</v>
      </c>
      <c r="P107" s="24">
        <v>0</v>
      </c>
      <c r="Q107" s="24">
        <v>0</v>
      </c>
      <c r="R107" s="25">
        <v>0</v>
      </c>
      <c r="S107" s="25">
        <v>0</v>
      </c>
      <c r="T107" s="21">
        <v>1</v>
      </c>
      <c r="U107" s="25">
        <v>0</v>
      </c>
      <c r="V107" s="114">
        <v>0</v>
      </c>
      <c r="W107" s="114">
        <v>0</v>
      </c>
      <c r="X107" s="16"/>
      <c r="Y107" s="17"/>
    </row>
    <row r="108" spans="1:25" s="18" customFormat="1" ht="12.75" customHeight="1">
      <c r="A108" s="109" t="s">
        <v>118</v>
      </c>
      <c r="B108" s="15"/>
      <c r="C108" s="23">
        <f t="shared" si="15"/>
        <v>7</v>
      </c>
      <c r="D108" s="16">
        <f t="shared" si="16"/>
        <v>4</v>
      </c>
      <c r="E108" s="16">
        <f>G108+K108+O108+Q108+R108+U108+I108</f>
        <v>3</v>
      </c>
      <c r="F108" s="21">
        <v>1</v>
      </c>
      <c r="G108" s="21">
        <v>0</v>
      </c>
      <c r="H108" s="25">
        <v>1</v>
      </c>
      <c r="I108" s="25">
        <v>0</v>
      </c>
      <c r="J108" s="21">
        <v>0</v>
      </c>
      <c r="K108" s="21">
        <v>0</v>
      </c>
      <c r="L108" s="25">
        <v>0</v>
      </c>
      <c r="M108" s="25">
        <v>0</v>
      </c>
      <c r="N108" s="21">
        <v>0</v>
      </c>
      <c r="O108" s="21">
        <v>0</v>
      </c>
      <c r="P108" s="24">
        <v>0</v>
      </c>
      <c r="Q108" s="24">
        <v>0</v>
      </c>
      <c r="R108" s="21">
        <v>0</v>
      </c>
      <c r="S108" s="25">
        <v>0</v>
      </c>
      <c r="T108" s="21">
        <v>2</v>
      </c>
      <c r="U108" s="25">
        <v>3</v>
      </c>
      <c r="V108" s="114">
        <v>0</v>
      </c>
      <c r="W108" s="114">
        <v>0</v>
      </c>
      <c r="X108" s="16"/>
      <c r="Y108" s="17"/>
    </row>
    <row r="109" spans="1:25" s="18" customFormat="1" ht="12.75" customHeight="1">
      <c r="A109" s="19" t="s">
        <v>23</v>
      </c>
      <c r="B109" s="15"/>
      <c r="C109" s="23">
        <f t="shared" si="15"/>
        <v>31</v>
      </c>
      <c r="D109" s="16">
        <f t="shared" si="16"/>
        <v>19</v>
      </c>
      <c r="E109" s="16">
        <f t="shared" si="17"/>
        <v>12</v>
      </c>
      <c r="F109" s="21">
        <v>1</v>
      </c>
      <c r="G109" s="21">
        <v>0</v>
      </c>
      <c r="H109" s="25">
        <v>0</v>
      </c>
      <c r="I109" s="25">
        <v>0</v>
      </c>
      <c r="J109" s="21">
        <v>0</v>
      </c>
      <c r="K109" s="21">
        <v>0</v>
      </c>
      <c r="L109" s="25">
        <v>0</v>
      </c>
      <c r="M109" s="25">
        <v>0</v>
      </c>
      <c r="N109" s="21">
        <v>9</v>
      </c>
      <c r="O109" s="21">
        <v>2</v>
      </c>
      <c r="P109" s="24">
        <v>0</v>
      </c>
      <c r="Q109" s="24">
        <v>1</v>
      </c>
      <c r="R109" s="25">
        <v>0</v>
      </c>
      <c r="S109" s="25">
        <v>0</v>
      </c>
      <c r="T109" s="21">
        <v>9</v>
      </c>
      <c r="U109" s="25">
        <v>9</v>
      </c>
      <c r="V109" s="114">
        <v>0</v>
      </c>
      <c r="W109" s="114">
        <v>0</v>
      </c>
      <c r="X109" s="16"/>
      <c r="Y109" s="17"/>
    </row>
    <row r="110" spans="1:25" s="18" customFormat="1" ht="12.75" customHeight="1">
      <c r="A110" s="19" t="s">
        <v>24</v>
      </c>
      <c r="B110" s="15"/>
      <c r="C110" s="23">
        <f t="shared" si="15"/>
        <v>43</v>
      </c>
      <c r="D110" s="16">
        <f t="shared" si="16"/>
        <v>24</v>
      </c>
      <c r="E110" s="16">
        <f t="shared" si="17"/>
        <v>19</v>
      </c>
      <c r="F110" s="21">
        <v>1</v>
      </c>
      <c r="G110" s="21">
        <v>0</v>
      </c>
      <c r="H110" s="25">
        <v>1</v>
      </c>
      <c r="I110" s="25">
        <v>0</v>
      </c>
      <c r="J110" s="21">
        <v>1</v>
      </c>
      <c r="K110" s="21">
        <v>0</v>
      </c>
      <c r="L110" s="25">
        <v>1</v>
      </c>
      <c r="M110" s="25">
        <v>0</v>
      </c>
      <c r="N110" s="21">
        <v>8</v>
      </c>
      <c r="O110" s="21">
        <v>4</v>
      </c>
      <c r="P110" s="24">
        <v>0</v>
      </c>
      <c r="Q110" s="24">
        <v>1</v>
      </c>
      <c r="R110" s="21">
        <v>0</v>
      </c>
      <c r="S110" s="25">
        <v>0</v>
      </c>
      <c r="T110" s="21">
        <v>12</v>
      </c>
      <c r="U110" s="25">
        <v>14</v>
      </c>
      <c r="V110" s="114">
        <v>0</v>
      </c>
      <c r="W110" s="114">
        <v>0</v>
      </c>
      <c r="X110" s="16"/>
      <c r="Y110" s="17"/>
    </row>
    <row r="111" spans="1:25" s="18" customFormat="1" ht="12.75" customHeight="1">
      <c r="A111" s="19" t="s">
        <v>25</v>
      </c>
      <c r="B111" s="15"/>
      <c r="C111" s="23">
        <f t="shared" si="15"/>
        <v>44</v>
      </c>
      <c r="D111" s="16">
        <f t="shared" si="16"/>
        <v>19</v>
      </c>
      <c r="E111" s="16">
        <f t="shared" si="17"/>
        <v>25</v>
      </c>
      <c r="F111" s="21">
        <v>1</v>
      </c>
      <c r="G111" s="21">
        <v>0</v>
      </c>
      <c r="H111" s="25">
        <v>0</v>
      </c>
      <c r="I111" s="25">
        <v>0</v>
      </c>
      <c r="J111" s="21">
        <v>1</v>
      </c>
      <c r="K111" s="21">
        <v>0</v>
      </c>
      <c r="L111" s="25">
        <v>0</v>
      </c>
      <c r="M111" s="25">
        <v>0</v>
      </c>
      <c r="N111" s="21">
        <v>6</v>
      </c>
      <c r="O111" s="21">
        <v>5</v>
      </c>
      <c r="P111" s="24">
        <v>0</v>
      </c>
      <c r="Q111" s="24">
        <v>1</v>
      </c>
      <c r="R111" s="25">
        <v>0</v>
      </c>
      <c r="S111" s="25">
        <v>0</v>
      </c>
      <c r="T111" s="21">
        <v>11</v>
      </c>
      <c r="U111" s="25">
        <v>19</v>
      </c>
      <c r="V111" s="114">
        <v>0</v>
      </c>
      <c r="W111" s="114">
        <v>0</v>
      </c>
      <c r="X111" s="16"/>
      <c r="Y111" s="17"/>
    </row>
    <row r="112" spans="1:25" s="18" customFormat="1" ht="12.75" customHeight="1">
      <c r="A112" s="19" t="s">
        <v>26</v>
      </c>
      <c r="B112" s="15"/>
      <c r="C112" s="23">
        <f t="shared" si="15"/>
        <v>16</v>
      </c>
      <c r="D112" s="16">
        <f t="shared" si="16"/>
        <v>12</v>
      </c>
      <c r="E112" s="16">
        <f t="shared" si="17"/>
        <v>4</v>
      </c>
      <c r="F112" s="21">
        <v>1</v>
      </c>
      <c r="G112" s="21">
        <v>0</v>
      </c>
      <c r="H112" s="25">
        <v>0</v>
      </c>
      <c r="I112" s="25">
        <v>0</v>
      </c>
      <c r="J112" s="21">
        <v>0</v>
      </c>
      <c r="K112" s="21">
        <v>0</v>
      </c>
      <c r="L112" s="25">
        <v>0</v>
      </c>
      <c r="M112" s="25">
        <v>0</v>
      </c>
      <c r="N112" s="21">
        <v>0</v>
      </c>
      <c r="O112" s="21">
        <v>0</v>
      </c>
      <c r="P112" s="24">
        <v>0</v>
      </c>
      <c r="Q112" s="24">
        <v>0</v>
      </c>
      <c r="R112" s="25">
        <v>0</v>
      </c>
      <c r="S112" s="25">
        <v>0</v>
      </c>
      <c r="T112" s="21">
        <v>11</v>
      </c>
      <c r="U112" s="25">
        <v>4</v>
      </c>
      <c r="V112" s="114">
        <v>0</v>
      </c>
      <c r="W112" s="114">
        <v>0</v>
      </c>
      <c r="X112" s="23"/>
      <c r="Y112" s="17"/>
    </row>
    <row r="113" spans="1:25" s="18" customFormat="1" ht="12.75" customHeight="1">
      <c r="A113" s="19" t="s">
        <v>27</v>
      </c>
      <c r="B113" s="15"/>
      <c r="C113" s="23">
        <f t="shared" si="15"/>
        <v>10</v>
      </c>
      <c r="D113" s="16">
        <f t="shared" si="16"/>
        <v>4</v>
      </c>
      <c r="E113" s="16">
        <f t="shared" si="17"/>
        <v>6</v>
      </c>
      <c r="F113" s="21">
        <v>1</v>
      </c>
      <c r="G113" s="21">
        <v>0</v>
      </c>
      <c r="H113" s="25">
        <v>0</v>
      </c>
      <c r="I113" s="25">
        <v>0</v>
      </c>
      <c r="J113" s="21">
        <v>0</v>
      </c>
      <c r="K113" s="21">
        <v>0</v>
      </c>
      <c r="L113" s="25">
        <v>0</v>
      </c>
      <c r="M113" s="25">
        <v>0</v>
      </c>
      <c r="N113" s="21">
        <v>0</v>
      </c>
      <c r="O113" s="21">
        <v>0</v>
      </c>
      <c r="P113" s="24">
        <v>0</v>
      </c>
      <c r="Q113" s="24">
        <v>0</v>
      </c>
      <c r="R113" s="48">
        <v>0</v>
      </c>
      <c r="S113" s="25">
        <v>0</v>
      </c>
      <c r="T113" s="21">
        <v>3</v>
      </c>
      <c r="U113" s="25">
        <v>6</v>
      </c>
      <c r="V113" s="114">
        <v>0</v>
      </c>
      <c r="W113" s="114">
        <v>0</v>
      </c>
      <c r="X113" s="16"/>
      <c r="Y113" s="17"/>
    </row>
    <row r="114" spans="1:25" s="18" customFormat="1" ht="12.75" customHeight="1">
      <c r="A114" s="19" t="s">
        <v>28</v>
      </c>
      <c r="B114" s="15"/>
      <c r="C114" s="23">
        <f t="shared" si="15"/>
        <v>8</v>
      </c>
      <c r="D114" s="16">
        <f t="shared" si="16"/>
        <v>3</v>
      </c>
      <c r="E114" s="16">
        <f t="shared" si="17"/>
        <v>5</v>
      </c>
      <c r="F114" s="21">
        <v>0</v>
      </c>
      <c r="G114" s="21">
        <v>1</v>
      </c>
      <c r="H114" s="48">
        <v>0</v>
      </c>
      <c r="I114" s="48">
        <v>1</v>
      </c>
      <c r="J114" s="21">
        <v>0</v>
      </c>
      <c r="K114" s="21">
        <v>0</v>
      </c>
      <c r="L114" s="48">
        <v>0</v>
      </c>
      <c r="M114" s="48">
        <v>0</v>
      </c>
      <c r="N114" s="21">
        <v>0</v>
      </c>
      <c r="O114" s="21">
        <v>0</v>
      </c>
      <c r="P114" s="24">
        <v>0</v>
      </c>
      <c r="Q114" s="24">
        <v>0</v>
      </c>
      <c r="R114" s="48">
        <v>0</v>
      </c>
      <c r="S114" s="48">
        <v>0</v>
      </c>
      <c r="T114" s="21">
        <v>3</v>
      </c>
      <c r="U114" s="48">
        <v>3</v>
      </c>
      <c r="V114" s="114">
        <v>0</v>
      </c>
      <c r="W114" s="114">
        <v>0</v>
      </c>
      <c r="X114" s="16"/>
      <c r="Y114" s="17"/>
    </row>
    <row r="115" spans="1:25" s="33" customFormat="1" ht="12.75" customHeight="1">
      <c r="A115" s="111" t="s">
        <v>124</v>
      </c>
      <c r="B115" s="26"/>
      <c r="C115" s="27">
        <f>D115+E115</f>
        <v>14</v>
      </c>
      <c r="D115" s="28">
        <f>F115+J115+N115+T115+H115+L115</f>
        <v>9</v>
      </c>
      <c r="E115" s="28">
        <f>G115+K115+O115+Q115+R115+U115+I115</f>
        <v>5</v>
      </c>
      <c r="F115" s="29">
        <v>1</v>
      </c>
      <c r="G115" s="29">
        <v>0</v>
      </c>
      <c r="H115" s="31">
        <v>0</v>
      </c>
      <c r="I115" s="31">
        <v>0</v>
      </c>
      <c r="J115" s="29">
        <v>1</v>
      </c>
      <c r="K115" s="29">
        <v>0</v>
      </c>
      <c r="L115" s="31">
        <v>0</v>
      </c>
      <c r="M115" s="31">
        <v>0</v>
      </c>
      <c r="N115" s="29">
        <v>5</v>
      </c>
      <c r="O115" s="29">
        <v>1</v>
      </c>
      <c r="P115" s="30">
        <v>0</v>
      </c>
      <c r="Q115" s="30">
        <v>1</v>
      </c>
      <c r="R115" s="31">
        <v>0</v>
      </c>
      <c r="S115" s="31">
        <v>0</v>
      </c>
      <c r="T115" s="29">
        <v>2</v>
      </c>
      <c r="U115" s="31">
        <v>3</v>
      </c>
      <c r="V115" s="115">
        <v>0</v>
      </c>
      <c r="W115" s="115">
        <v>0</v>
      </c>
      <c r="X115" s="28"/>
      <c r="Y115" s="32"/>
    </row>
    <row r="116" spans="1:9" ht="13.5">
      <c r="A116" s="110" t="s">
        <v>119</v>
      </c>
      <c r="B116" s="73"/>
      <c r="C116" s="62"/>
      <c r="D116" s="62"/>
      <c r="E116" s="62"/>
      <c r="F116" s="62"/>
      <c r="G116" s="62"/>
      <c r="H116" s="62"/>
      <c r="I116" s="62"/>
    </row>
  </sheetData>
  <sheetProtection/>
  <mergeCells count="18">
    <mergeCell ref="M3:M4"/>
    <mergeCell ref="F60:G60"/>
    <mergeCell ref="J60:K60"/>
    <mergeCell ref="M60:M61"/>
    <mergeCell ref="F3:G3"/>
    <mergeCell ref="J3:K3"/>
    <mergeCell ref="H3:I3"/>
    <mergeCell ref="H60:I60"/>
    <mergeCell ref="A3:B4"/>
    <mergeCell ref="A60:B61"/>
    <mergeCell ref="C3:E3"/>
    <mergeCell ref="C60:E60"/>
    <mergeCell ref="V3:W3"/>
    <mergeCell ref="P3:P4"/>
    <mergeCell ref="S3:S4"/>
    <mergeCell ref="S60:S61"/>
    <mergeCell ref="P60:P61"/>
    <mergeCell ref="V60:W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&amp;C- &amp;P+67 -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2010-11-02T07:12:35Z</cp:lastPrinted>
  <dcterms:created xsi:type="dcterms:W3CDTF">1999-09-28T00:06:38Z</dcterms:created>
  <dcterms:modified xsi:type="dcterms:W3CDTF">2010-11-02T07:18:48Z</dcterms:modified>
  <cp:category/>
  <cp:version/>
  <cp:contentType/>
  <cp:contentStatus/>
</cp:coreProperties>
</file>