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521" windowWidth="11265" windowHeight="5190" activeTab="0"/>
  </bookViews>
  <sheets>
    <sheet name="第54表・55表・56表・57表・58表" sheetId="1" r:id="rId1"/>
  </sheets>
  <definedNames>
    <definedName name="_xlnm.Print_Area" localSheetId="0">'第54表・55表・56表・57表・58表'!$A$1:$Z$38</definedName>
  </definedNames>
  <calcPr fullCalcOnLoad="1"/>
</workbook>
</file>

<file path=xl/sharedStrings.xml><?xml version="1.0" encoding="utf-8"?>
<sst xmlns="http://schemas.openxmlformats.org/spreadsheetml/2006/main" count="127" uniqueCount="80">
  <si>
    <t>男</t>
  </si>
  <si>
    <t>女</t>
  </si>
  <si>
    <t>助教諭</t>
  </si>
  <si>
    <t>計</t>
  </si>
  <si>
    <t>総  数</t>
  </si>
  <si>
    <t>負担法による者(公立)</t>
  </si>
  <si>
    <t>女</t>
  </si>
  <si>
    <t>教頭</t>
  </si>
  <si>
    <t>養護助教諭</t>
  </si>
  <si>
    <t>養護教諭</t>
  </si>
  <si>
    <t>事務職員</t>
  </si>
  <si>
    <t>養護職員</t>
  </si>
  <si>
    <t>実習　　助手</t>
  </si>
  <si>
    <t>技術　職員</t>
  </si>
  <si>
    <t>男</t>
  </si>
  <si>
    <t>区   分</t>
  </si>
  <si>
    <t>区     分</t>
  </si>
  <si>
    <t>学校栄養職員</t>
  </si>
  <si>
    <t>用 務 員</t>
  </si>
  <si>
    <t>そ　　　の　　　他　　　の　　　者</t>
  </si>
  <si>
    <t>総　　　数</t>
  </si>
  <si>
    <t>校　長</t>
  </si>
  <si>
    <t>教　 諭</t>
  </si>
  <si>
    <t>高 等 部</t>
  </si>
  <si>
    <t>女</t>
  </si>
  <si>
    <t>寄宿舎指導員</t>
  </si>
  <si>
    <t>事 務　職 員</t>
  </si>
  <si>
    <t>学校栄養職員</t>
  </si>
  <si>
    <t>寄宿舎指導員</t>
  </si>
  <si>
    <t>学校給食 調  理  従 事 員</t>
  </si>
  <si>
    <t>講師</t>
  </si>
  <si>
    <t>栄養教諭</t>
  </si>
  <si>
    <t>警備員・その他</t>
  </si>
  <si>
    <t>特別支援学校</t>
  </si>
  <si>
    <t>本務者</t>
  </si>
  <si>
    <t>兼務者</t>
  </si>
  <si>
    <t>区　　分</t>
  </si>
  <si>
    <t>幼 稚 部</t>
  </si>
  <si>
    <t>小 学 部</t>
  </si>
  <si>
    <t>公</t>
  </si>
  <si>
    <t>県  立</t>
  </si>
  <si>
    <t>立</t>
  </si>
  <si>
    <t>市  立</t>
  </si>
  <si>
    <t>私　　立</t>
  </si>
  <si>
    <t>区　　　分</t>
  </si>
  <si>
    <t>総     数</t>
  </si>
  <si>
    <t>視覚障害</t>
  </si>
  <si>
    <t>聴覚障害</t>
  </si>
  <si>
    <t>肢体不自由</t>
  </si>
  <si>
    <t>総　　数</t>
  </si>
  <si>
    <t>国　　　立</t>
  </si>
  <si>
    <t>私　　　立</t>
  </si>
  <si>
    <t>国　　立</t>
  </si>
  <si>
    <t>中 学 部</t>
  </si>
  <si>
    <t>国  立</t>
  </si>
  <si>
    <t>公  立</t>
  </si>
  <si>
    <t>私  立</t>
  </si>
  <si>
    <t>県　立</t>
  </si>
  <si>
    <t>知的障害</t>
  </si>
  <si>
    <t>市　立</t>
  </si>
  <si>
    <t>第５４表　　職　名　別　教　員　数</t>
  </si>
  <si>
    <t>第５５表　　 職 名 別 職 員 数 （ 本 務 者 ）</t>
  </si>
  <si>
    <t>　　　第５６表　　設置者別学校数</t>
  </si>
  <si>
    <t>第５７表　　小・中・高等部別学校数</t>
  </si>
  <si>
    <t>第５８表　　障　害　種　類　別　学　校　数</t>
  </si>
  <si>
    <t>副校長</t>
  </si>
  <si>
    <t>指導教諭</t>
  </si>
  <si>
    <t>本校</t>
  </si>
  <si>
    <t>分校</t>
  </si>
  <si>
    <t>計</t>
  </si>
  <si>
    <t>知的と病弱</t>
  </si>
  <si>
    <t>知的と 肢体</t>
  </si>
  <si>
    <t>平成21年度</t>
  </si>
  <si>
    <t>女</t>
  </si>
  <si>
    <t>主幹     教諭</t>
  </si>
  <si>
    <t>病弱・身体     虚弱</t>
  </si>
  <si>
    <t xml:space="preserve">n </t>
  </si>
  <si>
    <t>平成22年度</t>
  </si>
  <si>
    <r>
      <t>平成21</t>
    </r>
    <r>
      <rPr>
        <sz val="11"/>
        <rFont val="明朝"/>
        <family val="1"/>
      </rPr>
      <t>年度</t>
    </r>
  </si>
  <si>
    <t>平成22年度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</si>
</sst>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\-"/>
    <numFmt numFmtId="178" formatCode="\(#,##0\);;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明朝"/>
      <family val="1"/>
    </font>
    <font>
      <sz val="8"/>
      <name val="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18" xfId="0" applyFont="1" applyBorder="1" applyAlignment="1">
      <alignment horizontal="center"/>
    </xf>
    <xf numFmtId="0" fontId="0" fillId="0" borderId="0" xfId="0" applyAlignment="1">
      <alignment vertical="top"/>
    </xf>
    <xf numFmtId="0" fontId="6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9" fillId="0" borderId="17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 applyProtection="1">
      <alignment vertical="center"/>
      <protection locked="0"/>
    </xf>
    <xf numFmtId="177" fontId="7" fillId="0" borderId="0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7" fillId="0" borderId="14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Border="1" applyAlignment="1" applyProtection="1">
      <alignment horizontal="centerContinuous" vertical="center"/>
      <protection locked="0"/>
    </xf>
    <xf numFmtId="177" fontId="0" fillId="0" borderId="14" xfId="0" applyNumberFormat="1" applyBorder="1" applyAlignment="1" applyProtection="1">
      <alignment horizontal="centerContinuous" vertical="center"/>
      <protection locked="0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 applyProtection="1">
      <alignment horizontal="distributed" vertical="center"/>
      <protection locked="0"/>
    </xf>
    <xf numFmtId="177" fontId="4" fillId="0" borderId="19" xfId="0" applyNumberFormat="1" applyFont="1" applyBorder="1" applyAlignment="1">
      <alignment vertical="center"/>
    </xf>
    <xf numFmtId="0" fontId="10" fillId="0" borderId="14" xfId="0" applyFont="1" applyBorder="1" applyAlignment="1" applyProtection="1">
      <alignment horizontal="distributed" vertical="center"/>
      <protection locked="0"/>
    </xf>
    <xf numFmtId="177" fontId="7" fillId="0" borderId="20" xfId="0" applyNumberFormat="1" applyFont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77" fontId="4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Border="1" applyAlignment="1">
      <alignment vertical="center"/>
    </xf>
    <xf numFmtId="0" fontId="9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177" fontId="0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177" fontId="0" fillId="0" borderId="23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20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22" xfId="0" applyFont="1" applyBorder="1" applyAlignment="1" applyProtection="1">
      <alignment vertical="center" wrapText="1"/>
      <protection locked="0"/>
    </xf>
    <xf numFmtId="0" fontId="8" fillId="0" borderId="11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177" fontId="4" fillId="0" borderId="24" xfId="0" applyNumberFormat="1" applyFont="1" applyBorder="1" applyAlignment="1" applyProtection="1">
      <alignment vertical="center"/>
      <protection locked="0"/>
    </xf>
    <xf numFmtId="177" fontId="4" fillId="0" borderId="0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177" fontId="7" fillId="0" borderId="14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  <xf numFmtId="0" fontId="4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/>
    </xf>
    <xf numFmtId="177" fontId="7" fillId="0" borderId="0" xfId="0" applyNumberFormat="1" applyFont="1" applyBorder="1" applyAlignment="1">
      <alignment vertical="center"/>
    </xf>
    <xf numFmtId="0" fontId="4" fillId="0" borderId="16" xfId="0" applyFont="1" applyBorder="1" applyAlignment="1">
      <alignment horizontal="distributed" wrapText="1"/>
    </xf>
    <xf numFmtId="0" fontId="0" fillId="0" borderId="16" xfId="0" applyBorder="1" applyAlignment="1">
      <alignment horizontal="distributed" wrapText="1"/>
    </xf>
    <xf numFmtId="0" fontId="6" fillId="0" borderId="0" xfId="0" applyFont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177" fontId="0" fillId="0" borderId="14" xfId="0" applyNumberFormat="1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20" xfId="0" applyFont="1" applyBorder="1" applyAlignment="1" applyProtection="1">
      <alignment horizontal="center" vertical="center"/>
      <protection locked="0"/>
    </xf>
    <xf numFmtId="177" fontId="0" fillId="0" borderId="0" xfId="0" applyNumberFormat="1" applyFont="1" applyBorder="1" applyAlignment="1">
      <alignment horizontal="center" vertical="center"/>
    </xf>
    <xf numFmtId="177" fontId="0" fillId="0" borderId="24" xfId="0" applyNumberFormat="1" applyFont="1" applyBorder="1" applyAlignment="1">
      <alignment horizontal="center" vertical="center"/>
    </xf>
    <xf numFmtId="177" fontId="7" fillId="0" borderId="2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177" fontId="0" fillId="0" borderId="19" xfId="0" applyNumberFormat="1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177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8" fillId="0" borderId="18" xfId="0" applyFont="1" applyBorder="1" applyAlignment="1">
      <alignment horizontal="distributed" vertical="center" wrapText="1"/>
    </xf>
    <xf numFmtId="0" fontId="8" fillId="0" borderId="21" xfId="0" applyFont="1" applyBorder="1" applyAlignment="1">
      <alignment horizontal="distributed" wrapText="1"/>
    </xf>
    <xf numFmtId="0" fontId="8" fillId="0" borderId="16" xfId="0" applyFont="1" applyBorder="1" applyAlignment="1">
      <alignment horizontal="distributed" wrapText="1"/>
    </xf>
    <xf numFmtId="0" fontId="8" fillId="0" borderId="18" xfId="0" applyFont="1" applyBorder="1" applyAlignment="1">
      <alignment horizontal="distributed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77" fontId="0" fillId="0" borderId="19" xfId="0" applyNumberFormat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tabSelected="1" zoomScalePageLayoutView="0" workbookViewId="0" topLeftCell="A1">
      <selection activeCell="Q30" sqref="Q30"/>
    </sheetView>
  </sheetViews>
  <sheetFormatPr defaultColWidth="8.796875" defaultRowHeight="14.25"/>
  <cols>
    <col min="1" max="1" width="9.09765625" style="12" customWidth="1"/>
    <col min="2" max="2" width="4.69921875" style="12" customWidth="1"/>
    <col min="3" max="3" width="4.5" style="12" customWidth="1"/>
    <col min="4" max="4" width="5" style="12" customWidth="1"/>
    <col min="5" max="5" width="3.59765625" style="12" customWidth="1"/>
    <col min="6" max="6" width="5.5" style="12" customWidth="1"/>
    <col min="7" max="7" width="3.5" style="12" customWidth="1"/>
    <col min="8" max="8" width="3" style="12" customWidth="1"/>
    <col min="9" max="9" width="3.59765625" style="12" customWidth="1"/>
    <col min="10" max="10" width="3.09765625" style="12" customWidth="1"/>
    <col min="11" max="11" width="3.19921875" style="12" customWidth="1"/>
    <col min="12" max="12" width="2.8984375" style="12" customWidth="1"/>
    <col min="13" max="13" width="3.3984375" style="12" customWidth="1"/>
    <col min="14" max="16" width="2.8984375" style="12" customWidth="1"/>
    <col min="17" max="17" width="3.19921875" style="12" customWidth="1"/>
    <col min="18" max="18" width="2.8984375" style="12" customWidth="1"/>
    <col min="19" max="19" width="5.8984375" style="12" customWidth="1"/>
    <col min="20" max="20" width="4.19921875" style="12" customWidth="1"/>
    <col min="21" max="22" width="3.59765625" style="12" customWidth="1"/>
    <col min="23" max="23" width="4.19921875" style="12" customWidth="1"/>
    <col min="24" max="24" width="3.69921875" style="12" customWidth="1"/>
    <col min="25" max="26" width="4.3984375" style="12" customWidth="1"/>
    <col min="27" max="27" width="33.59765625" style="12" customWidth="1"/>
    <col min="28" max="30" width="1.69921875" style="12" customWidth="1"/>
    <col min="31" max="16384" width="9" style="12" customWidth="1"/>
  </cols>
  <sheetData>
    <row r="1" ht="13.5">
      <c r="A1" s="17" t="s">
        <v>33</v>
      </c>
    </row>
    <row r="2" spans="1:26" s="7" customFormat="1" ht="12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s="7" customFormat="1" ht="21.75" customHeight="1">
      <c r="A3" s="61" t="s">
        <v>60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</row>
    <row r="4" spans="1:26" s="7" customFormat="1" ht="30" customHeight="1">
      <c r="A4" s="73" t="s">
        <v>16</v>
      </c>
      <c r="B4" s="74"/>
      <c r="C4" s="74"/>
      <c r="D4" s="57" t="s">
        <v>20</v>
      </c>
      <c r="E4" s="87"/>
      <c r="F4" s="87"/>
      <c r="G4" s="87"/>
      <c r="H4" s="88"/>
      <c r="I4" s="90" t="s">
        <v>21</v>
      </c>
      <c r="J4" s="91"/>
      <c r="K4" s="40" t="s">
        <v>65</v>
      </c>
      <c r="L4" s="57" t="s">
        <v>7</v>
      </c>
      <c r="M4" s="67"/>
      <c r="N4" s="55" t="s">
        <v>74</v>
      </c>
      <c r="O4" s="56"/>
      <c r="P4" s="136" t="s">
        <v>66</v>
      </c>
      <c r="Q4" s="79" t="s">
        <v>22</v>
      </c>
      <c r="R4" s="144"/>
      <c r="S4" s="145"/>
      <c r="T4" s="79" t="s">
        <v>2</v>
      </c>
      <c r="U4" s="56"/>
      <c r="V4" s="22" t="s">
        <v>9</v>
      </c>
      <c r="W4" s="41" t="s">
        <v>8</v>
      </c>
      <c r="X4" s="46" t="s">
        <v>31</v>
      </c>
      <c r="Y4" s="144" t="s">
        <v>30</v>
      </c>
      <c r="Z4" s="150"/>
    </row>
    <row r="5" spans="1:26" s="7" customFormat="1" ht="18.75" customHeight="1">
      <c r="A5" s="75"/>
      <c r="B5" s="75"/>
      <c r="C5" s="75"/>
      <c r="D5" s="57" t="s">
        <v>3</v>
      </c>
      <c r="E5" s="89"/>
      <c r="F5" s="23" t="s">
        <v>0</v>
      </c>
      <c r="G5" s="57" t="s">
        <v>1</v>
      </c>
      <c r="H5" s="89"/>
      <c r="I5" s="23" t="s">
        <v>0</v>
      </c>
      <c r="J5" s="11" t="s">
        <v>1</v>
      </c>
      <c r="K5" s="18" t="s">
        <v>0</v>
      </c>
      <c r="L5" s="18" t="s">
        <v>0</v>
      </c>
      <c r="M5" s="2" t="s">
        <v>1</v>
      </c>
      <c r="N5" s="18" t="s">
        <v>0</v>
      </c>
      <c r="O5" s="2" t="s">
        <v>1</v>
      </c>
      <c r="P5" s="137"/>
      <c r="Q5" s="57" t="s">
        <v>0</v>
      </c>
      <c r="R5" s="100"/>
      <c r="S5" s="23" t="s">
        <v>1</v>
      </c>
      <c r="T5" s="11" t="s">
        <v>0</v>
      </c>
      <c r="U5" s="2" t="s">
        <v>1</v>
      </c>
      <c r="V5" s="2" t="s">
        <v>1</v>
      </c>
      <c r="W5" s="2" t="s">
        <v>1</v>
      </c>
      <c r="X5" s="48" t="s">
        <v>73</v>
      </c>
      <c r="Y5" s="18" t="s">
        <v>0</v>
      </c>
      <c r="Z5" s="23" t="s">
        <v>24</v>
      </c>
    </row>
    <row r="6" spans="1:26" s="7" customFormat="1" ht="30" customHeight="1">
      <c r="A6" s="76" t="s">
        <v>72</v>
      </c>
      <c r="B6" s="78" t="s">
        <v>34</v>
      </c>
      <c r="C6" s="67"/>
      <c r="D6" s="84">
        <v>3115</v>
      </c>
      <c r="E6" s="92"/>
      <c r="F6" s="24">
        <v>1401</v>
      </c>
      <c r="G6" s="84">
        <v>1714</v>
      </c>
      <c r="H6" s="92"/>
      <c r="I6" s="25">
        <v>35</v>
      </c>
      <c r="J6" s="25">
        <v>2</v>
      </c>
      <c r="K6" s="42">
        <v>2</v>
      </c>
      <c r="L6" s="25">
        <v>60</v>
      </c>
      <c r="M6" s="25">
        <v>10</v>
      </c>
      <c r="N6" s="24">
        <v>10</v>
      </c>
      <c r="O6" s="24">
        <v>3</v>
      </c>
      <c r="P6" s="24">
        <v>0</v>
      </c>
      <c r="Q6" s="83">
        <v>1282</v>
      </c>
      <c r="R6" s="83"/>
      <c r="S6" s="25">
        <v>1598</v>
      </c>
      <c r="T6" s="25">
        <v>12</v>
      </c>
      <c r="U6" s="25">
        <v>29</v>
      </c>
      <c r="V6" s="25">
        <v>68</v>
      </c>
      <c r="W6" s="25">
        <v>3</v>
      </c>
      <c r="X6" s="25">
        <v>1</v>
      </c>
      <c r="Y6" s="25">
        <v>0</v>
      </c>
      <c r="Z6" s="25">
        <v>0</v>
      </c>
    </row>
    <row r="7" spans="1:26" s="14" customFormat="1" ht="30" customHeight="1">
      <c r="A7" s="77"/>
      <c r="B7" s="78" t="s">
        <v>35</v>
      </c>
      <c r="C7" s="67"/>
      <c r="D7" s="84">
        <v>210</v>
      </c>
      <c r="E7" s="92"/>
      <c r="F7" s="24">
        <v>56</v>
      </c>
      <c r="G7" s="84">
        <v>154</v>
      </c>
      <c r="H7" s="92"/>
      <c r="I7" s="24">
        <v>1</v>
      </c>
      <c r="J7" s="24">
        <v>0</v>
      </c>
      <c r="K7" s="26">
        <v>0</v>
      </c>
      <c r="L7" s="24">
        <v>0</v>
      </c>
      <c r="M7" s="24">
        <v>0</v>
      </c>
      <c r="N7" s="26">
        <v>0</v>
      </c>
      <c r="O7" s="26">
        <v>0</v>
      </c>
      <c r="P7" s="26">
        <v>0</v>
      </c>
      <c r="Q7" s="84">
        <v>20</v>
      </c>
      <c r="R7" s="84"/>
      <c r="S7" s="24">
        <v>15</v>
      </c>
      <c r="T7" s="24">
        <v>0</v>
      </c>
      <c r="U7" s="24">
        <v>2</v>
      </c>
      <c r="V7" s="24">
        <v>0</v>
      </c>
      <c r="W7" s="24">
        <v>0</v>
      </c>
      <c r="X7" s="24">
        <v>0</v>
      </c>
      <c r="Y7" s="24">
        <v>35</v>
      </c>
      <c r="Z7" s="24">
        <v>137</v>
      </c>
    </row>
    <row r="8" spans="1:26" s="7" customFormat="1" ht="30" customHeight="1">
      <c r="A8" s="76" t="s">
        <v>77</v>
      </c>
      <c r="B8" s="78" t="s">
        <v>34</v>
      </c>
      <c r="C8" s="67"/>
      <c r="D8" s="93">
        <f>SUM(F8:H8)</f>
        <v>3239</v>
      </c>
      <c r="E8" s="92"/>
      <c r="F8" s="26">
        <f>I8+K8+L8+Q8+T8+Y8+N8</f>
        <v>1447</v>
      </c>
      <c r="G8" s="93">
        <f>J8+M8+S8+U8+V8+W8+Z8+X8+O8</f>
        <v>1792</v>
      </c>
      <c r="H8" s="92"/>
      <c r="I8" s="26">
        <v>35</v>
      </c>
      <c r="J8" s="26">
        <v>3</v>
      </c>
      <c r="K8" s="26">
        <v>2</v>
      </c>
      <c r="L8" s="26">
        <v>64</v>
      </c>
      <c r="M8" s="26">
        <v>8</v>
      </c>
      <c r="N8" s="26">
        <v>13</v>
      </c>
      <c r="O8" s="26">
        <v>4</v>
      </c>
      <c r="P8" s="26">
        <v>0</v>
      </c>
      <c r="Q8" s="93">
        <v>1319</v>
      </c>
      <c r="R8" s="93"/>
      <c r="S8" s="26">
        <v>1671</v>
      </c>
      <c r="T8" s="26">
        <v>14</v>
      </c>
      <c r="U8" s="26">
        <v>32</v>
      </c>
      <c r="V8" s="26">
        <v>71</v>
      </c>
      <c r="W8" s="26">
        <v>2</v>
      </c>
      <c r="X8" s="26">
        <v>1</v>
      </c>
      <c r="Y8" s="26">
        <v>0</v>
      </c>
      <c r="Z8" s="26">
        <v>0</v>
      </c>
    </row>
    <row r="9" spans="1:26" ht="30" customHeight="1">
      <c r="A9" s="77"/>
      <c r="B9" s="78" t="s">
        <v>35</v>
      </c>
      <c r="C9" s="67"/>
      <c r="D9" s="109">
        <f>SUM(F9:H9)</f>
        <v>220</v>
      </c>
      <c r="E9" s="62"/>
      <c r="F9" s="30">
        <f>I9+K9+L9+Q9+T9+Y9</f>
        <v>81</v>
      </c>
      <c r="G9" s="86">
        <f>J9+M9+S9+U9+V9+W9+Z9</f>
        <v>139</v>
      </c>
      <c r="H9" s="62"/>
      <c r="I9" s="30">
        <v>1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85">
        <v>22</v>
      </c>
      <c r="R9" s="85"/>
      <c r="S9" s="31">
        <v>12</v>
      </c>
      <c r="T9" s="30">
        <v>0</v>
      </c>
      <c r="U9" s="30">
        <v>3</v>
      </c>
      <c r="V9" s="30">
        <v>0</v>
      </c>
      <c r="W9" s="30">
        <v>0</v>
      </c>
      <c r="X9" s="30">
        <v>0</v>
      </c>
      <c r="Y9" s="30">
        <v>58</v>
      </c>
      <c r="Z9" s="30">
        <v>124</v>
      </c>
    </row>
    <row r="10" spans="1:26" ht="21" customHeight="1">
      <c r="A10" s="128"/>
      <c r="B10" s="129"/>
      <c r="C10" s="129"/>
      <c r="D10" s="129"/>
      <c r="E10" s="129"/>
      <c r="F10" s="129"/>
      <c r="G10" s="129"/>
      <c r="H10" s="129"/>
      <c r="I10" s="129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30" customHeight="1">
      <c r="A11" s="19" t="s">
        <v>61</v>
      </c>
      <c r="B11" s="21"/>
      <c r="C11" s="19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s="16" customFormat="1" ht="22.5" customHeight="1">
      <c r="A12" s="97" t="s">
        <v>15</v>
      </c>
      <c r="B12" s="8" t="s">
        <v>4</v>
      </c>
      <c r="C12" s="4"/>
      <c r="D12" s="5"/>
      <c r="E12" s="57" t="s">
        <v>5</v>
      </c>
      <c r="F12" s="99"/>
      <c r="G12" s="99"/>
      <c r="H12" s="99"/>
      <c r="I12" s="99"/>
      <c r="J12" s="100"/>
      <c r="K12" s="57" t="s">
        <v>19</v>
      </c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47"/>
    </row>
    <row r="13" spans="1:25" ht="15.75" customHeight="1">
      <c r="A13" s="98"/>
      <c r="B13" s="9"/>
      <c r="C13" s="1"/>
      <c r="D13" s="1"/>
      <c r="E13" s="115" t="s">
        <v>10</v>
      </c>
      <c r="F13" s="50"/>
      <c r="G13" s="115" t="s">
        <v>25</v>
      </c>
      <c r="H13" s="50"/>
      <c r="I13" s="115" t="s">
        <v>27</v>
      </c>
      <c r="J13" s="131"/>
      <c r="K13" s="115" t="s">
        <v>26</v>
      </c>
      <c r="L13" s="50"/>
      <c r="M13" s="141" t="s">
        <v>13</v>
      </c>
      <c r="N13" s="49" t="s">
        <v>28</v>
      </c>
      <c r="O13" s="50"/>
      <c r="P13" s="115" t="s">
        <v>12</v>
      </c>
      <c r="Q13" s="50"/>
      <c r="R13" s="138" t="s">
        <v>11</v>
      </c>
      <c r="S13" s="136" t="s">
        <v>17</v>
      </c>
      <c r="T13" s="49" t="s">
        <v>29</v>
      </c>
      <c r="U13" s="82"/>
      <c r="V13" s="115" t="s">
        <v>18</v>
      </c>
      <c r="W13" s="50"/>
      <c r="X13" s="115" t="s">
        <v>32</v>
      </c>
      <c r="Y13" s="151"/>
    </row>
    <row r="14" spans="1:25" s="16" customFormat="1" ht="11.25" customHeight="1">
      <c r="A14" s="98"/>
      <c r="B14" s="94" t="s">
        <v>3</v>
      </c>
      <c r="C14" s="94" t="s">
        <v>0</v>
      </c>
      <c r="D14" s="94" t="s">
        <v>1</v>
      </c>
      <c r="E14" s="51"/>
      <c r="F14" s="52"/>
      <c r="G14" s="51"/>
      <c r="H14" s="52"/>
      <c r="I14" s="132"/>
      <c r="J14" s="133"/>
      <c r="K14" s="51"/>
      <c r="L14" s="52"/>
      <c r="M14" s="142"/>
      <c r="N14" s="51"/>
      <c r="O14" s="52"/>
      <c r="P14" s="51"/>
      <c r="Q14" s="52"/>
      <c r="R14" s="139"/>
      <c r="S14" s="146"/>
      <c r="T14" s="154"/>
      <c r="U14" s="155"/>
      <c r="V14" s="51"/>
      <c r="W14" s="52"/>
      <c r="X14" s="132"/>
      <c r="Y14" s="152"/>
    </row>
    <row r="15" spans="1:25" s="16" customFormat="1" ht="11.25" customHeight="1">
      <c r="A15" s="98"/>
      <c r="B15" s="95"/>
      <c r="C15" s="95"/>
      <c r="D15" s="95"/>
      <c r="E15" s="51"/>
      <c r="F15" s="52"/>
      <c r="G15" s="51"/>
      <c r="H15" s="52"/>
      <c r="I15" s="132"/>
      <c r="J15" s="133"/>
      <c r="K15" s="51"/>
      <c r="L15" s="52"/>
      <c r="M15" s="142"/>
      <c r="N15" s="51"/>
      <c r="O15" s="52"/>
      <c r="P15" s="51"/>
      <c r="Q15" s="52"/>
      <c r="R15" s="139"/>
      <c r="S15" s="146"/>
      <c r="T15" s="154"/>
      <c r="U15" s="155"/>
      <c r="V15" s="51"/>
      <c r="W15" s="52"/>
      <c r="X15" s="132"/>
      <c r="Y15" s="152"/>
    </row>
    <row r="16" spans="1:25" ht="11.25" customHeight="1">
      <c r="A16" s="98"/>
      <c r="B16" s="9"/>
      <c r="C16" s="1"/>
      <c r="D16" s="1"/>
      <c r="E16" s="53"/>
      <c r="F16" s="54"/>
      <c r="G16" s="53"/>
      <c r="H16" s="54"/>
      <c r="I16" s="134"/>
      <c r="J16" s="135"/>
      <c r="K16" s="53"/>
      <c r="L16" s="54"/>
      <c r="M16" s="143"/>
      <c r="N16" s="53"/>
      <c r="O16" s="54"/>
      <c r="P16" s="53"/>
      <c r="Q16" s="54"/>
      <c r="R16" s="140"/>
      <c r="S16" s="137"/>
      <c r="T16" s="156"/>
      <c r="U16" s="157"/>
      <c r="V16" s="53"/>
      <c r="W16" s="54"/>
      <c r="X16" s="134"/>
      <c r="Y16" s="153"/>
    </row>
    <row r="17" spans="1:25" ht="22.5" customHeight="1">
      <c r="A17" s="69"/>
      <c r="B17" s="15"/>
      <c r="C17" s="13"/>
      <c r="D17" s="13"/>
      <c r="E17" s="10" t="s">
        <v>0</v>
      </c>
      <c r="F17" s="10" t="s">
        <v>1</v>
      </c>
      <c r="G17" s="2" t="s">
        <v>0</v>
      </c>
      <c r="H17" s="2" t="s">
        <v>1</v>
      </c>
      <c r="I17" s="11" t="s">
        <v>14</v>
      </c>
      <c r="J17" s="18" t="s">
        <v>6</v>
      </c>
      <c r="K17" s="2" t="s">
        <v>0</v>
      </c>
      <c r="L17" s="2" t="s">
        <v>1</v>
      </c>
      <c r="M17" s="2" t="s">
        <v>0</v>
      </c>
      <c r="N17" s="2" t="s">
        <v>0</v>
      </c>
      <c r="O17" s="2" t="s">
        <v>1</v>
      </c>
      <c r="P17" s="2" t="s">
        <v>0</v>
      </c>
      <c r="Q17" s="2" t="s">
        <v>1</v>
      </c>
      <c r="R17" s="2" t="s">
        <v>1</v>
      </c>
      <c r="S17" s="6" t="s">
        <v>1</v>
      </c>
      <c r="T17" s="11" t="s">
        <v>0</v>
      </c>
      <c r="U17" s="2" t="s">
        <v>1</v>
      </c>
      <c r="V17" s="2" t="s">
        <v>0</v>
      </c>
      <c r="W17" s="2" t="s">
        <v>1</v>
      </c>
      <c r="X17" s="2" t="s">
        <v>0</v>
      </c>
      <c r="Y17" s="6" t="s">
        <v>1</v>
      </c>
    </row>
    <row r="18" spans="1:25" ht="30" customHeight="1">
      <c r="A18" s="36" t="s">
        <v>72</v>
      </c>
      <c r="B18" s="37">
        <v>488</v>
      </c>
      <c r="C18" s="24">
        <v>186</v>
      </c>
      <c r="D18" s="24">
        <v>302</v>
      </c>
      <c r="E18" s="25">
        <v>78</v>
      </c>
      <c r="F18" s="25">
        <v>96</v>
      </c>
      <c r="G18" s="25">
        <v>32</v>
      </c>
      <c r="H18" s="25">
        <v>49</v>
      </c>
      <c r="I18" s="25">
        <v>0</v>
      </c>
      <c r="J18" s="25">
        <v>30</v>
      </c>
      <c r="K18" s="25">
        <v>2</v>
      </c>
      <c r="L18" s="25">
        <v>2</v>
      </c>
      <c r="M18" s="25">
        <v>1</v>
      </c>
      <c r="N18" s="25">
        <v>0</v>
      </c>
      <c r="O18" s="25">
        <v>3</v>
      </c>
      <c r="P18" s="25">
        <v>30</v>
      </c>
      <c r="Q18" s="25">
        <v>48</v>
      </c>
      <c r="R18" s="25">
        <v>3</v>
      </c>
      <c r="S18" s="25">
        <v>0</v>
      </c>
      <c r="T18" s="25">
        <v>8</v>
      </c>
      <c r="U18" s="25">
        <v>29</v>
      </c>
      <c r="V18" s="25">
        <v>24</v>
      </c>
      <c r="W18" s="25">
        <v>8</v>
      </c>
      <c r="X18" s="25">
        <v>11</v>
      </c>
      <c r="Y18" s="25">
        <v>34</v>
      </c>
    </row>
    <row r="19" spans="1:25" ht="30" customHeight="1">
      <c r="A19" s="38" t="s">
        <v>77</v>
      </c>
      <c r="B19" s="39">
        <f>SUM(C19:D19)</f>
        <v>492</v>
      </c>
      <c r="C19" s="30">
        <f>E19+G19+I19+K19+M19+N19+P19+T19+V19+X19</f>
        <v>200</v>
      </c>
      <c r="D19" s="30">
        <f>F19+H19+J19+L19+O19+Q19+R19+S19+U19+W19+Y19</f>
        <v>292</v>
      </c>
      <c r="E19" s="30">
        <v>88</v>
      </c>
      <c r="F19" s="30">
        <v>87</v>
      </c>
      <c r="G19" s="30">
        <v>32</v>
      </c>
      <c r="H19" s="30">
        <v>48</v>
      </c>
      <c r="I19" s="30">
        <v>1</v>
      </c>
      <c r="J19" s="30">
        <v>32</v>
      </c>
      <c r="K19" s="30">
        <v>2</v>
      </c>
      <c r="L19" s="30">
        <v>2</v>
      </c>
      <c r="M19" s="30">
        <v>1</v>
      </c>
      <c r="N19" s="30">
        <v>1</v>
      </c>
      <c r="O19" s="30">
        <v>2</v>
      </c>
      <c r="P19" s="30">
        <v>30</v>
      </c>
      <c r="Q19" s="30">
        <v>47</v>
      </c>
      <c r="R19" s="30">
        <v>5</v>
      </c>
      <c r="S19" s="30">
        <v>0</v>
      </c>
      <c r="T19" s="30">
        <v>8</v>
      </c>
      <c r="U19" s="30">
        <v>27</v>
      </c>
      <c r="V19" s="30">
        <v>23</v>
      </c>
      <c r="W19" s="30">
        <v>8</v>
      </c>
      <c r="X19" s="30">
        <v>14</v>
      </c>
      <c r="Y19" s="30">
        <v>34</v>
      </c>
    </row>
    <row r="20" spans="1:26" ht="18.75" customHeight="1">
      <c r="A20" s="128"/>
      <c r="B20" s="129"/>
      <c r="C20" s="129"/>
      <c r="D20" s="129"/>
      <c r="E20" s="129"/>
      <c r="F20" s="129"/>
      <c r="G20" s="129"/>
      <c r="H20" s="129"/>
      <c r="I20" s="129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5" customHeight="1">
      <c r="A21" s="35"/>
      <c r="B21" s="32"/>
      <c r="C21" s="32"/>
      <c r="D21" s="32"/>
      <c r="E21" s="32"/>
      <c r="F21" s="32"/>
      <c r="G21" s="32"/>
      <c r="H21" s="32"/>
      <c r="I21" s="32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8" ht="22.5" customHeight="1">
      <c r="A22" s="96" t="s">
        <v>62</v>
      </c>
      <c r="B22" s="92"/>
      <c r="C22" s="92"/>
      <c r="D22" s="92"/>
      <c r="E22" s="92"/>
      <c r="F22" s="92"/>
      <c r="G22" s="92"/>
      <c r="H22" s="92"/>
      <c r="I22" s="92"/>
      <c r="M22" s="61" t="s">
        <v>63</v>
      </c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AA22" s="7"/>
      <c r="AB22" s="7"/>
    </row>
    <row r="23" spans="1:25" ht="22.5" customHeight="1">
      <c r="A23" s="58" t="s">
        <v>36</v>
      </c>
      <c r="B23" s="58"/>
      <c r="C23" s="58"/>
      <c r="D23" s="67"/>
      <c r="E23" s="130" t="s">
        <v>69</v>
      </c>
      <c r="F23" s="127"/>
      <c r="G23" s="114" t="s">
        <v>67</v>
      </c>
      <c r="H23" s="127"/>
      <c r="I23" s="114" t="s">
        <v>68</v>
      </c>
      <c r="J23" s="127"/>
      <c r="M23" s="74" t="s">
        <v>15</v>
      </c>
      <c r="N23" s="74"/>
      <c r="O23" s="74"/>
      <c r="P23" s="74"/>
      <c r="Q23" s="72"/>
      <c r="R23" s="58" t="s">
        <v>54</v>
      </c>
      <c r="S23" s="58"/>
      <c r="T23" s="58" t="s">
        <v>55</v>
      </c>
      <c r="U23" s="58"/>
      <c r="V23" s="158"/>
      <c r="W23" s="158"/>
      <c r="X23" s="58" t="s">
        <v>56</v>
      </c>
      <c r="Y23" s="58"/>
    </row>
    <row r="24" spans="1:25" ht="22.5" customHeight="1">
      <c r="A24" s="125" t="s">
        <v>78</v>
      </c>
      <c r="B24" s="74"/>
      <c r="C24" s="74"/>
      <c r="D24" s="72"/>
      <c r="E24" s="104">
        <v>41</v>
      </c>
      <c r="F24" s="105"/>
      <c r="G24" s="111">
        <v>38</v>
      </c>
      <c r="H24" s="112"/>
      <c r="I24" s="126">
        <v>3</v>
      </c>
      <c r="J24" s="59"/>
      <c r="K24" s="43"/>
      <c r="M24" s="75"/>
      <c r="N24" s="75"/>
      <c r="O24" s="75"/>
      <c r="P24" s="75"/>
      <c r="Q24" s="69"/>
      <c r="R24" s="159" t="s">
        <v>67</v>
      </c>
      <c r="S24" s="58"/>
      <c r="T24" s="58" t="s">
        <v>67</v>
      </c>
      <c r="U24" s="58"/>
      <c r="V24" s="58" t="s">
        <v>68</v>
      </c>
      <c r="W24" s="58"/>
      <c r="X24" s="58" t="s">
        <v>67</v>
      </c>
      <c r="Y24" s="58"/>
    </row>
    <row r="25" spans="1:25" ht="22.5" customHeight="1">
      <c r="A25" s="124" t="s">
        <v>79</v>
      </c>
      <c r="B25" s="75"/>
      <c r="C25" s="75"/>
      <c r="D25" s="69"/>
      <c r="E25" s="122">
        <f>SUM(G25:I25)</f>
        <v>42</v>
      </c>
      <c r="F25" s="123"/>
      <c r="G25" s="149">
        <f>SUM(G26:G29)</f>
        <v>39</v>
      </c>
      <c r="H25" s="161"/>
      <c r="I25" s="149">
        <f>SUM(I26:I29)</f>
        <v>3</v>
      </c>
      <c r="J25" s="123"/>
      <c r="K25" s="44"/>
      <c r="M25" s="74" t="s">
        <v>37</v>
      </c>
      <c r="N25" s="74"/>
      <c r="O25" s="74"/>
      <c r="P25" s="74"/>
      <c r="Q25" s="72"/>
      <c r="R25" s="147">
        <v>0</v>
      </c>
      <c r="S25" s="148"/>
      <c r="T25" s="148">
        <v>3</v>
      </c>
      <c r="U25" s="148"/>
      <c r="V25" s="148">
        <v>0</v>
      </c>
      <c r="W25" s="148"/>
      <c r="X25" s="148">
        <v>0</v>
      </c>
      <c r="Y25" s="148"/>
    </row>
    <row r="26" spans="1:25" ht="22.5" customHeight="1">
      <c r="A26" s="58" t="s">
        <v>52</v>
      </c>
      <c r="B26" s="58"/>
      <c r="C26" s="58"/>
      <c r="D26" s="67"/>
      <c r="E26" s="104">
        <f>SUM(G26:I26)</f>
        <v>1</v>
      </c>
      <c r="F26" s="105"/>
      <c r="G26" s="111">
        <v>1</v>
      </c>
      <c r="H26" s="112"/>
      <c r="I26" s="126">
        <v>0</v>
      </c>
      <c r="J26" s="59"/>
      <c r="K26" s="44"/>
      <c r="M26" s="160" t="s">
        <v>38</v>
      </c>
      <c r="N26" s="160"/>
      <c r="O26" s="160"/>
      <c r="P26" s="160"/>
      <c r="Q26" s="98"/>
      <c r="R26" s="33">
        <v>1</v>
      </c>
      <c r="S26" s="21"/>
      <c r="T26" s="33">
        <v>33</v>
      </c>
      <c r="U26" s="21"/>
      <c r="V26" s="33">
        <v>0</v>
      </c>
      <c r="W26" s="21"/>
      <c r="X26" s="33">
        <v>0</v>
      </c>
      <c r="Y26" s="21"/>
    </row>
    <row r="27" spans="1:25" ht="22.5" customHeight="1">
      <c r="A27" s="28" t="s">
        <v>39</v>
      </c>
      <c r="B27" s="71" t="s">
        <v>40</v>
      </c>
      <c r="C27" s="119"/>
      <c r="D27" s="121"/>
      <c r="E27" s="104">
        <f>SUM(G27:I27)</f>
        <v>36</v>
      </c>
      <c r="F27" s="105"/>
      <c r="G27" s="111">
        <v>33</v>
      </c>
      <c r="H27" s="112"/>
      <c r="I27" s="111">
        <v>3</v>
      </c>
      <c r="J27" s="105"/>
      <c r="K27" s="44"/>
      <c r="M27" s="160" t="s">
        <v>53</v>
      </c>
      <c r="N27" s="160"/>
      <c r="O27" s="160"/>
      <c r="P27" s="160"/>
      <c r="Q27" s="98"/>
      <c r="R27" s="33">
        <v>1</v>
      </c>
      <c r="S27" s="21"/>
      <c r="T27" s="33">
        <v>33</v>
      </c>
      <c r="U27" s="21"/>
      <c r="V27" s="33">
        <v>0</v>
      </c>
      <c r="W27" s="21"/>
      <c r="X27" s="33">
        <v>1</v>
      </c>
      <c r="Y27" s="21"/>
    </row>
    <row r="28" spans="1:25" ht="22.5" customHeight="1">
      <c r="A28" s="27" t="s">
        <v>41</v>
      </c>
      <c r="B28" s="68" t="s">
        <v>42</v>
      </c>
      <c r="C28" s="66"/>
      <c r="D28" s="113"/>
      <c r="E28" s="104">
        <f>SUM(G28:I28)</f>
        <v>3</v>
      </c>
      <c r="F28" s="105"/>
      <c r="G28" s="111">
        <v>3</v>
      </c>
      <c r="H28" s="112"/>
      <c r="I28" s="126">
        <v>0</v>
      </c>
      <c r="J28" s="59"/>
      <c r="K28" s="44"/>
      <c r="M28" s="75" t="s">
        <v>23</v>
      </c>
      <c r="N28" s="75"/>
      <c r="O28" s="75"/>
      <c r="P28" s="75"/>
      <c r="Q28" s="69"/>
      <c r="R28" s="34">
        <v>1</v>
      </c>
      <c r="S28" s="20"/>
      <c r="T28" s="34">
        <v>35</v>
      </c>
      <c r="U28" s="20"/>
      <c r="V28" s="34">
        <v>3</v>
      </c>
      <c r="W28" s="20"/>
      <c r="X28" s="34">
        <v>2</v>
      </c>
      <c r="Y28" s="20"/>
    </row>
    <row r="29" spans="1:16" ht="22.5" customHeight="1">
      <c r="A29" s="58" t="s">
        <v>43</v>
      </c>
      <c r="B29" s="58"/>
      <c r="C29" s="58"/>
      <c r="D29" s="67"/>
      <c r="E29" s="106">
        <f>SUM(G29:I29)</f>
        <v>2</v>
      </c>
      <c r="F29" s="102"/>
      <c r="G29" s="101">
        <v>2</v>
      </c>
      <c r="H29" s="102"/>
      <c r="I29" s="103">
        <v>0</v>
      </c>
      <c r="J29" s="60"/>
      <c r="K29" s="45"/>
      <c r="L29" s="29"/>
      <c r="M29" s="29"/>
      <c r="N29" s="29"/>
      <c r="O29" s="29"/>
      <c r="P29" s="29"/>
    </row>
    <row r="30" spans="1:27" ht="1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AA30" s="12" t="s">
        <v>76</v>
      </c>
    </row>
    <row r="31" spans="1:23" ht="29.25" customHeight="1">
      <c r="A31" s="61" t="s">
        <v>64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</row>
    <row r="32" spans="1:26" ht="33.75" customHeight="1">
      <c r="A32" s="58" t="s">
        <v>44</v>
      </c>
      <c r="B32" s="58"/>
      <c r="C32" s="67"/>
      <c r="D32" s="70" t="s">
        <v>45</v>
      </c>
      <c r="E32" s="70"/>
      <c r="F32" s="70"/>
      <c r="G32" s="49" t="s">
        <v>46</v>
      </c>
      <c r="H32" s="116"/>
      <c r="I32" s="117"/>
      <c r="J32" s="49" t="s">
        <v>47</v>
      </c>
      <c r="K32" s="116"/>
      <c r="L32" s="117"/>
      <c r="M32" s="120" t="s">
        <v>58</v>
      </c>
      <c r="N32" s="116"/>
      <c r="O32" s="116"/>
      <c r="P32" s="116"/>
      <c r="Q32" s="117"/>
      <c r="R32" s="49" t="s">
        <v>48</v>
      </c>
      <c r="S32" s="82"/>
      <c r="T32" s="115" t="s">
        <v>75</v>
      </c>
      <c r="U32" s="116"/>
      <c r="V32" s="117"/>
      <c r="W32" s="79" t="s">
        <v>71</v>
      </c>
      <c r="X32" s="56"/>
      <c r="Y32" s="80" t="s">
        <v>70</v>
      </c>
      <c r="Z32" s="81"/>
    </row>
    <row r="33" spans="1:26" ht="22.5" customHeight="1">
      <c r="A33" s="114" t="s">
        <v>49</v>
      </c>
      <c r="B33" s="58"/>
      <c r="C33" s="67"/>
      <c r="D33" s="118">
        <f>SUM(E33:Z33)</f>
        <v>42</v>
      </c>
      <c r="E33" s="119"/>
      <c r="F33" s="119"/>
      <c r="G33" s="108">
        <v>2</v>
      </c>
      <c r="H33" s="116"/>
      <c r="I33" s="116"/>
      <c r="J33" s="108">
        <f>SUM(J34:J37)</f>
        <v>2</v>
      </c>
      <c r="K33" s="116"/>
      <c r="L33" s="116"/>
      <c r="M33" s="108">
        <v>26</v>
      </c>
      <c r="N33" s="108"/>
      <c r="O33" s="108"/>
      <c r="P33" s="108"/>
      <c r="Q33" s="108"/>
      <c r="R33" s="108">
        <v>7</v>
      </c>
      <c r="S33" s="108"/>
      <c r="T33" s="108">
        <v>2</v>
      </c>
      <c r="U33" s="108"/>
      <c r="V33" s="108"/>
      <c r="W33" s="59">
        <v>2</v>
      </c>
      <c r="X33" s="59"/>
      <c r="Y33" s="59">
        <v>1</v>
      </c>
      <c r="Z33" s="59"/>
    </row>
    <row r="34" spans="1:26" ht="22.5" customHeight="1">
      <c r="A34" s="75" t="s">
        <v>50</v>
      </c>
      <c r="B34" s="75"/>
      <c r="C34" s="69"/>
      <c r="D34" s="63">
        <f>SUM(E34:Z34)</f>
        <v>1</v>
      </c>
      <c r="E34" s="64"/>
      <c r="F34" s="64"/>
      <c r="G34" s="107">
        <v>0</v>
      </c>
      <c r="H34" s="110"/>
      <c r="I34" s="110"/>
      <c r="J34" s="107">
        <v>0</v>
      </c>
      <c r="K34" s="110"/>
      <c r="L34" s="110"/>
      <c r="M34" s="107">
        <v>1</v>
      </c>
      <c r="N34" s="107"/>
      <c r="O34" s="107"/>
      <c r="P34" s="107"/>
      <c r="Q34" s="107"/>
      <c r="R34" s="107">
        <v>0</v>
      </c>
      <c r="S34" s="107"/>
      <c r="T34" s="107">
        <v>0</v>
      </c>
      <c r="U34" s="107"/>
      <c r="V34" s="107"/>
      <c r="W34" s="59">
        <v>0</v>
      </c>
      <c r="X34" s="59">
        <v>0</v>
      </c>
      <c r="Y34" s="59">
        <v>0</v>
      </c>
      <c r="Z34" s="59"/>
    </row>
    <row r="35" spans="1:26" ht="22.5" customHeight="1">
      <c r="A35" s="28" t="s">
        <v>39</v>
      </c>
      <c r="B35" s="71" t="s">
        <v>57</v>
      </c>
      <c r="C35" s="72"/>
      <c r="D35" s="63">
        <f>SUM(E35:Z35)</f>
        <v>36</v>
      </c>
      <c r="E35" s="64"/>
      <c r="F35" s="64"/>
      <c r="G35" s="107">
        <v>1</v>
      </c>
      <c r="H35" s="92"/>
      <c r="I35" s="92"/>
      <c r="J35" s="107">
        <v>2</v>
      </c>
      <c r="K35" s="92"/>
      <c r="L35" s="92"/>
      <c r="M35" s="107">
        <v>22</v>
      </c>
      <c r="N35" s="107"/>
      <c r="O35" s="107"/>
      <c r="P35" s="107"/>
      <c r="Q35" s="107"/>
      <c r="R35" s="107">
        <v>6</v>
      </c>
      <c r="S35" s="107"/>
      <c r="T35" s="107">
        <v>2</v>
      </c>
      <c r="U35" s="107"/>
      <c r="V35" s="107"/>
      <c r="W35" s="59">
        <v>2</v>
      </c>
      <c r="X35" s="59"/>
      <c r="Y35" s="59">
        <v>1</v>
      </c>
      <c r="Z35" s="59"/>
    </row>
    <row r="36" spans="1:26" ht="22.5" customHeight="1">
      <c r="A36" s="27" t="s">
        <v>41</v>
      </c>
      <c r="B36" s="68" t="s">
        <v>59</v>
      </c>
      <c r="C36" s="69"/>
      <c r="D36" s="63">
        <f>SUM(E36:Z36)</f>
        <v>3</v>
      </c>
      <c r="E36" s="64"/>
      <c r="F36" s="64"/>
      <c r="G36" s="107">
        <v>0</v>
      </c>
      <c r="H36" s="110"/>
      <c r="I36" s="110"/>
      <c r="J36" s="107">
        <v>0</v>
      </c>
      <c r="K36" s="110"/>
      <c r="L36" s="110"/>
      <c r="M36" s="107">
        <v>2</v>
      </c>
      <c r="N36" s="107"/>
      <c r="O36" s="107"/>
      <c r="P36" s="107"/>
      <c r="Q36" s="107"/>
      <c r="R36" s="107">
        <v>1</v>
      </c>
      <c r="S36" s="107"/>
      <c r="T36" s="107">
        <v>0</v>
      </c>
      <c r="U36" s="107"/>
      <c r="V36" s="107"/>
      <c r="W36" s="59">
        <v>0</v>
      </c>
      <c r="X36" s="59">
        <v>0</v>
      </c>
      <c r="Y36" s="59">
        <v>0</v>
      </c>
      <c r="Z36" s="59"/>
    </row>
    <row r="37" spans="1:26" ht="22.5" customHeight="1">
      <c r="A37" s="58" t="s">
        <v>51</v>
      </c>
      <c r="B37" s="58"/>
      <c r="C37" s="67"/>
      <c r="D37" s="65">
        <f>SUM(E37:Z37)</f>
        <v>2</v>
      </c>
      <c r="E37" s="66"/>
      <c r="F37" s="66"/>
      <c r="G37" s="60">
        <v>1</v>
      </c>
      <c r="H37" s="62"/>
      <c r="I37" s="62"/>
      <c r="J37" s="60">
        <v>0</v>
      </c>
      <c r="K37" s="62"/>
      <c r="L37" s="62"/>
      <c r="M37" s="60">
        <v>1</v>
      </c>
      <c r="N37" s="60"/>
      <c r="O37" s="60"/>
      <c r="P37" s="60"/>
      <c r="Q37" s="60"/>
      <c r="R37" s="60">
        <v>0</v>
      </c>
      <c r="S37" s="60"/>
      <c r="T37" s="60">
        <v>0</v>
      </c>
      <c r="U37" s="60"/>
      <c r="V37" s="60"/>
      <c r="W37" s="60">
        <v>0</v>
      </c>
      <c r="X37" s="60">
        <v>0</v>
      </c>
      <c r="Y37" s="60">
        <v>0</v>
      </c>
      <c r="Z37" s="60"/>
    </row>
  </sheetData>
  <sheetProtection/>
  <mergeCells count="152">
    <mergeCell ref="A3:Z3"/>
    <mergeCell ref="G27:H27"/>
    <mergeCell ref="M28:Q28"/>
    <mergeCell ref="X23:Y23"/>
    <mergeCell ref="V25:W25"/>
    <mergeCell ref="M26:Q26"/>
    <mergeCell ref="M27:Q27"/>
    <mergeCell ref="G24:H24"/>
    <mergeCell ref="G25:H25"/>
    <mergeCell ref="G26:H26"/>
    <mergeCell ref="V24:W24"/>
    <mergeCell ref="I27:J27"/>
    <mergeCell ref="I24:J24"/>
    <mergeCell ref="I28:J28"/>
    <mergeCell ref="X25:Y25"/>
    <mergeCell ref="X24:Y24"/>
    <mergeCell ref="M25:Q25"/>
    <mergeCell ref="R24:S24"/>
    <mergeCell ref="T24:U24"/>
    <mergeCell ref="R23:S23"/>
    <mergeCell ref="R25:S25"/>
    <mergeCell ref="T25:U25"/>
    <mergeCell ref="I25:J25"/>
    <mergeCell ref="Y4:Z4"/>
    <mergeCell ref="X13:Y16"/>
    <mergeCell ref="P13:Q16"/>
    <mergeCell ref="T13:U16"/>
    <mergeCell ref="T4:U4"/>
    <mergeCell ref="T23:W23"/>
    <mergeCell ref="P4:P5"/>
    <mergeCell ref="R13:R16"/>
    <mergeCell ref="M13:M16"/>
    <mergeCell ref="V13:W16"/>
    <mergeCell ref="Q5:R5"/>
    <mergeCell ref="Q4:S4"/>
    <mergeCell ref="S13:S16"/>
    <mergeCell ref="L4:M4"/>
    <mergeCell ref="K13:L16"/>
    <mergeCell ref="Q8:R8"/>
    <mergeCell ref="G23:H23"/>
    <mergeCell ref="I23:J23"/>
    <mergeCell ref="A10:I10"/>
    <mergeCell ref="A20:I20"/>
    <mergeCell ref="C14:C15"/>
    <mergeCell ref="D14:D15"/>
    <mergeCell ref="E13:F16"/>
    <mergeCell ref="E23:F23"/>
    <mergeCell ref="G13:H16"/>
    <mergeCell ref="I13:J16"/>
    <mergeCell ref="G32:I32"/>
    <mergeCell ref="B27:D27"/>
    <mergeCell ref="A26:D26"/>
    <mergeCell ref="E24:F24"/>
    <mergeCell ref="E25:F25"/>
    <mergeCell ref="E26:F26"/>
    <mergeCell ref="E27:F27"/>
    <mergeCell ref="A25:D25"/>
    <mergeCell ref="A24:D24"/>
    <mergeCell ref="I26:J26"/>
    <mergeCell ref="A33:C33"/>
    <mergeCell ref="T32:V32"/>
    <mergeCell ref="T33:V33"/>
    <mergeCell ref="D33:F33"/>
    <mergeCell ref="M32:Q32"/>
    <mergeCell ref="J32:L32"/>
    <mergeCell ref="G33:I33"/>
    <mergeCell ref="J33:L33"/>
    <mergeCell ref="M33:Q33"/>
    <mergeCell ref="A32:C32"/>
    <mergeCell ref="R37:S37"/>
    <mergeCell ref="D35:F35"/>
    <mergeCell ref="R35:S35"/>
    <mergeCell ref="R36:S36"/>
    <mergeCell ref="A34:C34"/>
    <mergeCell ref="T34:V34"/>
    <mergeCell ref="T35:V35"/>
    <mergeCell ref="T36:V36"/>
    <mergeCell ref="G34:I34"/>
    <mergeCell ref="G35:I35"/>
    <mergeCell ref="G37:I37"/>
    <mergeCell ref="J37:L37"/>
    <mergeCell ref="M35:Q35"/>
    <mergeCell ref="M36:Q36"/>
    <mergeCell ref="M37:Q37"/>
    <mergeCell ref="J35:L35"/>
    <mergeCell ref="J36:L36"/>
    <mergeCell ref="G36:I36"/>
    <mergeCell ref="Y33:Z33"/>
    <mergeCell ref="M34:Q34"/>
    <mergeCell ref="D34:F34"/>
    <mergeCell ref="R33:S33"/>
    <mergeCell ref="R34:S34"/>
    <mergeCell ref="D8:E8"/>
    <mergeCell ref="D9:E9"/>
    <mergeCell ref="J34:L34"/>
    <mergeCell ref="G28:H28"/>
    <mergeCell ref="B28:D28"/>
    <mergeCell ref="A23:D23"/>
    <mergeCell ref="B14:B15"/>
    <mergeCell ref="A22:I22"/>
    <mergeCell ref="A12:A17"/>
    <mergeCell ref="E12:J12"/>
    <mergeCell ref="G29:H29"/>
    <mergeCell ref="I29:J29"/>
    <mergeCell ref="A29:D29"/>
    <mergeCell ref="E28:F28"/>
    <mergeCell ref="E29:F29"/>
    <mergeCell ref="D4:H4"/>
    <mergeCell ref="G5:H5"/>
    <mergeCell ref="I4:J4"/>
    <mergeCell ref="G6:H6"/>
    <mergeCell ref="G7:H7"/>
    <mergeCell ref="G8:H8"/>
    <mergeCell ref="D6:E6"/>
    <mergeCell ref="D7:E7"/>
    <mergeCell ref="D5:E5"/>
    <mergeCell ref="Q7:R7"/>
    <mergeCell ref="Q9:R9"/>
    <mergeCell ref="B7:C7"/>
    <mergeCell ref="B8:C8"/>
    <mergeCell ref="B9:C9"/>
    <mergeCell ref="G9:H9"/>
    <mergeCell ref="A4:C5"/>
    <mergeCell ref="A6:A7"/>
    <mergeCell ref="A8:A9"/>
    <mergeCell ref="B6:C6"/>
    <mergeCell ref="M22:Y22"/>
    <mergeCell ref="W32:X32"/>
    <mergeCell ref="Y32:Z32"/>
    <mergeCell ref="R32:S32"/>
    <mergeCell ref="M23:Q24"/>
    <mergeCell ref="Q6:R6"/>
    <mergeCell ref="A31:W31"/>
    <mergeCell ref="W36:X36"/>
    <mergeCell ref="D36:F36"/>
    <mergeCell ref="D37:F37"/>
    <mergeCell ref="W33:X33"/>
    <mergeCell ref="A37:C37"/>
    <mergeCell ref="B36:C36"/>
    <mergeCell ref="D32:F32"/>
    <mergeCell ref="B35:C35"/>
    <mergeCell ref="T37:V37"/>
    <mergeCell ref="N13:O16"/>
    <mergeCell ref="N4:O4"/>
    <mergeCell ref="K12:Y12"/>
    <mergeCell ref="Y36:Z36"/>
    <mergeCell ref="W37:X37"/>
    <mergeCell ref="Y37:Z37"/>
    <mergeCell ref="W34:X34"/>
    <mergeCell ref="Y34:Z34"/>
    <mergeCell ref="W35:X35"/>
    <mergeCell ref="Y35:Z35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1" r:id="rId1"/>
  <headerFooter alignWithMargins="0">
    <oddFooter>&amp;C- 118 -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2009-12-14T02:54:37Z</cp:lastPrinted>
  <dcterms:created xsi:type="dcterms:W3CDTF">1999-09-08T04:17:54Z</dcterms:created>
  <dcterms:modified xsi:type="dcterms:W3CDTF">2011-01-13T01:37:18Z</dcterms:modified>
  <cp:category/>
  <cp:version/>
  <cp:contentType/>
  <cp:contentStatus/>
</cp:coreProperties>
</file>