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250" windowHeight="7020" tabRatio="611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<sst xmlns="http://schemas.openxmlformats.org/spreadsheetml/2006/main" count="161" uniqueCount="125">
  <si>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</si>
  <si>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</si>
  <si>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</si>
  <si>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</si>
  <si>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</si>
  <si>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</si>
  <si>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</si>
  <si>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７５条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</si>
  <si>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</si>
  <si>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</si>
  <si>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</si>
  <si>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</si>
  <si>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</si>
  <si>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</si>
  <si>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</si>
  <si>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</si>
  <si>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</si>
  <si>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</si>
  <si>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</si>
  <si>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</si>
  <si>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</si>
  <si>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</si>
  <si>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</si>
  <si>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</si>
  <si>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</si>
  <si>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</si>
  <si>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</si>
  <si>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</si>
  <si>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</si>
  <si>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</si>
  <si>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</si>
  <si>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</si>
  <si>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</si>
  <si>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</si>
  <si>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</si>
  <si>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</si>
  <si>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</si>
  <si>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</si>
  <si>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</si>
  <si>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</si>
  <si>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</si>
  <si>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</si>
  <si>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</si>
  <si>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</si>
  <si>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</si>
  <si>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</si>
  <si>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</si>
  <si>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</si>
  <si>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</si>
  <si>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</si>
  <si>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</si>
  <si>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</si>
  <si>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</si>
  <si>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</si>
  <si>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</si>
  <si>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</si>
  <si>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</si>
  <si>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</si>
  <si>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</si>
  <si>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</si>
  <si>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</si>
  <si>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</si>
  <si>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</si>
  <si>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</si>
  <si>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</si>
  <si>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</si>
  <si>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</si>
  <si>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</si>
  <si>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</si>
  <si>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</si>
  <si>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</si>
  <si>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</si>
  <si>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</si>
  <si>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</si>
  <si>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</si>
  <si>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</si>
  <si>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</si>
  <si>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</si>
  <si>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</si>
  <si>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</si>
  <si>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</si>
  <si>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</si>
  <si>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</si>
  <si>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</si>
  <si>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</si>
  <si>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</si>
  <si>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</si>
  <si>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</si>
  <si>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</si>
  <si>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　　　第１２表　  市　町　村　別　学　校　数</t>
  </si>
  <si>
    <t>北足立郡</t>
  </si>
  <si>
    <t>伊奈町</t>
  </si>
  <si>
    <t>入　間　郡</t>
  </si>
  <si>
    <t>大　井　町</t>
  </si>
  <si>
    <t>比　企　郡</t>
  </si>
  <si>
    <t>滑　川　町</t>
  </si>
  <si>
    <t>秩　父　郡</t>
  </si>
  <si>
    <t>横　瀬　町</t>
  </si>
  <si>
    <t>児　玉　郡</t>
  </si>
  <si>
    <t>美　里　町</t>
  </si>
  <si>
    <t>大　里　郡</t>
  </si>
  <si>
    <t xml:space="preserve">北埼玉郡 </t>
  </si>
  <si>
    <t>騎 西 町</t>
  </si>
  <si>
    <t>南埼玉郡</t>
  </si>
  <si>
    <t>宮　代　町</t>
  </si>
  <si>
    <t>北葛飾郡</t>
  </si>
  <si>
    <t>栗橋町</t>
  </si>
  <si>
    <t>・　学　級　数　・　学　年　別　生　徒　数  （　つ　づ　き　）</t>
  </si>
  <si>
    <t>さいたま市</t>
  </si>
  <si>
    <t>川里町</t>
  </si>
  <si>
    <t>生 　 徒  　総  　数</t>
  </si>
  <si>
    <t xml:space="preserve">中学校 </t>
  </si>
  <si>
    <t xml:space="preserve"> 中学校</t>
  </si>
  <si>
    <t>１　　学　　年</t>
  </si>
  <si>
    <t>平成13年度</t>
  </si>
  <si>
    <t>平成14年度</t>
  </si>
  <si>
    <t>学　　校　　数</t>
  </si>
  <si>
    <t>総 数</t>
  </si>
  <si>
    <t>本 校</t>
  </si>
  <si>
    <t>分 校</t>
  </si>
  <si>
    <t>単 式</t>
  </si>
  <si>
    <t>複 式</t>
  </si>
  <si>
    <t>学　　級　　数</t>
  </si>
  <si>
    <t>生　　徒　　総　　数</t>
  </si>
  <si>
    <t>大　里　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</si>
</sst>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vertical="top"/>
    </xf>
    <xf numFmtId="178" fontId="0" fillId="0" borderId="1" xfId="0" applyNumberFormat="1" applyFont="1" applyBorder="1" applyAlignment="1">
      <alignment horizontal="distributed" vertical="center"/>
    </xf>
    <xf numFmtId="178" fontId="0" fillId="0" borderId="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/>
    </xf>
    <xf numFmtId="178" fontId="4" fillId="0" borderId="2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distributed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2" xfId="0" applyNumberFormat="1" applyFont="1" applyFill="1" applyBorder="1" applyAlignment="1" applyProtection="1">
      <alignment horizontal="distributed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 horizontal="distributed"/>
    </xf>
    <xf numFmtId="178" fontId="4" fillId="0" borderId="2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3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distributed"/>
    </xf>
    <xf numFmtId="178" fontId="0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 wrapText="1"/>
    </xf>
    <xf numFmtId="178" fontId="4" fillId="0" borderId="2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4" fillId="0" borderId="4" xfId="0" applyNumberFormat="1" applyFont="1" applyFill="1" applyBorder="1" applyAlignment="1">
      <alignment/>
    </xf>
    <xf numFmtId="178" fontId="4" fillId="0" borderId="5" xfId="0" applyNumberFormat="1" applyFont="1" applyFill="1" applyBorder="1" applyAlignment="1" applyProtection="1">
      <alignment/>
      <protection locked="0"/>
    </xf>
    <xf numFmtId="178" fontId="4" fillId="0" borderId="4" xfId="0" applyNumberFormat="1" applyFont="1" applyFill="1" applyBorder="1" applyAlignment="1" applyProtection="1">
      <alignment/>
      <protection locked="0"/>
    </xf>
    <xf numFmtId="178" fontId="4" fillId="0" borderId="4" xfId="0" applyNumberFormat="1" applyFont="1" applyFill="1" applyBorder="1" applyAlignment="1" applyProtection="1">
      <alignment/>
      <protection locked="0"/>
    </xf>
    <xf numFmtId="178" fontId="4" fillId="0" borderId="6" xfId="0" applyNumberFormat="1" applyFont="1" applyFill="1" applyBorder="1" applyAlignment="1" applyProtection="1">
      <alignment/>
      <protection locked="0"/>
    </xf>
    <xf numFmtId="178" fontId="4" fillId="0" borderId="5" xfId="0" applyNumberFormat="1" applyFont="1" applyFill="1" applyBorder="1" applyAlignment="1">
      <alignment horizontal="distributed"/>
    </xf>
    <xf numFmtId="178" fontId="4" fillId="0" borderId="4" xfId="0" applyNumberFormat="1" applyFont="1" applyFill="1" applyBorder="1" applyAlignment="1">
      <alignment horizontal="center"/>
    </xf>
    <xf numFmtId="178" fontId="4" fillId="0" borderId="6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distributed"/>
    </xf>
    <xf numFmtId="178" fontId="8" fillId="0" borderId="0" xfId="0" applyNumberFormat="1" applyFont="1" applyFill="1" applyBorder="1" applyAlignment="1">
      <alignment horizontal="distributed" wrapText="1"/>
    </xf>
    <xf numFmtId="178" fontId="7" fillId="0" borderId="0" xfId="0" applyNumberFormat="1" applyFont="1" applyFill="1" applyBorder="1" applyAlignment="1" applyProtection="1">
      <alignment horizontal="distributed"/>
      <protection locked="0"/>
    </xf>
    <xf numFmtId="178" fontId="7" fillId="0" borderId="2" xfId="0" applyNumberFormat="1" applyFont="1" applyFill="1" applyBorder="1" applyAlignment="1" applyProtection="1">
      <alignment horizontal="distributed"/>
      <protection locked="0"/>
    </xf>
    <xf numFmtId="178" fontId="7" fillId="0" borderId="6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4" fillId="0" borderId="1" xfId="0" applyNumberFormat="1" applyFont="1" applyFill="1" applyBorder="1" applyAlignment="1">
      <alignment vertical="top"/>
    </xf>
    <xf numFmtId="178" fontId="4" fillId="0" borderId="1" xfId="0" applyNumberFormat="1" applyFont="1" applyFill="1" applyBorder="1" applyAlignment="1" applyProtection="1">
      <alignment vertical="top"/>
      <protection locked="0"/>
    </xf>
    <xf numFmtId="178" fontId="6" fillId="0" borderId="0" xfId="0" applyNumberFormat="1" applyFont="1" applyAlignment="1">
      <alignment horizontal="left" vertical="center"/>
    </xf>
    <xf numFmtId="178" fontId="4" fillId="0" borderId="4" xfId="0" applyNumberFormat="1" applyFont="1" applyFill="1" applyBorder="1" applyAlignment="1">
      <alignment horizontal="distributed"/>
    </xf>
    <xf numFmtId="178" fontId="4" fillId="0" borderId="5" xfId="0" applyNumberFormat="1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vertical="top"/>
    </xf>
    <xf numFmtId="178" fontId="4" fillId="0" borderId="4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workbookViewId="0" topLeftCell="A1">
      <selection activeCell="T1" sqref="T1"/>
    </sheetView>
  </sheetViews>
  <sheetFormatPr defaultColWidth="8.796875" defaultRowHeight="14.25"/>
  <cols>
    <col min="1" max="1" width="10.59765625" style="2" customWidth="1"/>
    <col min="2" max="2" width="1.59765625" style="2" customWidth="1"/>
    <col min="3" max="5" width="6.59765625" style="2" customWidth="1"/>
    <col min="6" max="9" width="6.59765625" style="1" customWidth="1"/>
    <col min="10" max="21" width="9.09765625" style="1" customWidth="1"/>
    <col min="22" max="16384" width="9" style="1" customWidth="1"/>
  </cols>
  <sheetData>
    <row r="1" spans="1:21" ht="13.5">
      <c r="A1" s="52" t="s">
        <v>112</v>
      </c>
      <c r="U1" s="10" t="s">
        <v>111</v>
      </c>
    </row>
    <row r="2" spans="1:21" s="8" customFormat="1" ht="30" customHeight="1">
      <c r="A2" s="6"/>
      <c r="B2" s="6"/>
      <c r="C2" s="6"/>
      <c r="D2" s="6"/>
      <c r="E2" s="6"/>
      <c r="F2" s="7"/>
      <c r="G2" s="9" t="s">
        <v>89</v>
      </c>
      <c r="I2" s="7"/>
      <c r="J2" s="7"/>
      <c r="K2" s="7"/>
      <c r="L2" s="7"/>
      <c r="M2" s="9" t="s">
        <v>2</v>
      </c>
      <c r="N2" s="7"/>
      <c r="O2" s="7"/>
      <c r="P2" s="7"/>
      <c r="Q2" s="7"/>
      <c r="R2" s="7"/>
      <c r="S2" s="7"/>
      <c r="T2" s="7"/>
      <c r="U2" s="7"/>
    </row>
    <row r="3" spans="1:22" s="3" customFormat="1" ht="15.75" customHeight="1">
      <c r="A3" s="61" t="s">
        <v>3</v>
      </c>
      <c r="B3" s="12"/>
      <c r="C3" s="54" t="s">
        <v>116</v>
      </c>
      <c r="D3" s="55"/>
      <c r="E3" s="56"/>
      <c r="F3" s="13" t="s">
        <v>122</v>
      </c>
      <c r="G3" s="13"/>
      <c r="H3" s="59"/>
      <c r="I3" s="14"/>
      <c r="J3" s="13" t="s">
        <v>123</v>
      </c>
      <c r="K3" s="13"/>
      <c r="L3" s="13"/>
      <c r="M3" s="13" t="s">
        <v>113</v>
      </c>
      <c r="N3" s="13"/>
      <c r="O3" s="14"/>
      <c r="P3" s="13" t="s">
        <v>4</v>
      </c>
      <c r="Q3" s="13"/>
      <c r="R3" s="14"/>
      <c r="S3" s="13" t="s">
        <v>5</v>
      </c>
      <c r="T3" s="13"/>
      <c r="U3" s="13"/>
      <c r="V3" s="15"/>
    </row>
    <row r="4" spans="1:22" s="4" customFormat="1" ht="15.75" customHeight="1">
      <c r="A4" s="62"/>
      <c r="B4" s="16"/>
      <c r="C4" s="57" t="s">
        <v>117</v>
      </c>
      <c r="D4" s="58" t="s">
        <v>118</v>
      </c>
      <c r="E4" s="58" t="s">
        <v>119</v>
      </c>
      <c r="F4" s="17" t="s">
        <v>117</v>
      </c>
      <c r="G4" s="17" t="s">
        <v>120</v>
      </c>
      <c r="H4" s="17" t="s">
        <v>121</v>
      </c>
      <c r="I4" s="17" t="s">
        <v>7</v>
      </c>
      <c r="J4" s="17" t="s">
        <v>6</v>
      </c>
      <c r="K4" s="17" t="s">
        <v>8</v>
      </c>
      <c r="L4" s="18" t="s">
        <v>9</v>
      </c>
      <c r="M4" s="17" t="s">
        <v>6</v>
      </c>
      <c r="N4" s="17" t="s">
        <v>8</v>
      </c>
      <c r="O4" s="17" t="s">
        <v>9</v>
      </c>
      <c r="P4" s="17" t="s">
        <v>6</v>
      </c>
      <c r="Q4" s="17" t="s">
        <v>8</v>
      </c>
      <c r="R4" s="17" t="s">
        <v>9</v>
      </c>
      <c r="S4" s="17" t="s">
        <v>6</v>
      </c>
      <c r="T4" s="17" t="s">
        <v>8</v>
      </c>
      <c r="U4" s="18" t="s">
        <v>9</v>
      </c>
      <c r="V4" s="19"/>
    </row>
    <row r="5" spans="1:22" s="4" customFormat="1" ht="24" customHeight="1">
      <c r="A5" s="20" t="s">
        <v>114</v>
      </c>
      <c r="B5" s="21"/>
      <c r="C5" s="36">
        <v>439</v>
      </c>
      <c r="D5" s="38">
        <v>439</v>
      </c>
      <c r="E5" s="38">
        <v>0</v>
      </c>
      <c r="F5" s="35">
        <v>6020</v>
      </c>
      <c r="G5" s="37">
        <v>5755</v>
      </c>
      <c r="H5" s="38">
        <v>0</v>
      </c>
      <c r="I5" s="37">
        <v>265</v>
      </c>
      <c r="J5" s="35">
        <v>205656</v>
      </c>
      <c r="K5" s="35">
        <v>106408</v>
      </c>
      <c r="L5" s="35">
        <v>99248</v>
      </c>
      <c r="M5" s="35">
        <v>68057</v>
      </c>
      <c r="N5" s="37">
        <v>35131</v>
      </c>
      <c r="O5" s="37">
        <v>32926</v>
      </c>
      <c r="P5" s="35">
        <v>68209</v>
      </c>
      <c r="Q5" s="37">
        <v>35445</v>
      </c>
      <c r="R5" s="37">
        <v>32764</v>
      </c>
      <c r="S5" s="35">
        <v>69390</v>
      </c>
      <c r="T5" s="37">
        <v>35832</v>
      </c>
      <c r="U5" s="37">
        <v>33558</v>
      </c>
      <c r="V5" s="19"/>
    </row>
    <row r="6" spans="1:22" s="11" customFormat="1" ht="23.25" customHeight="1">
      <c r="A6" s="45" t="s">
        <v>115</v>
      </c>
      <c r="B6" s="46"/>
      <c r="C6" s="47">
        <f>SUM(C7:C109)</f>
        <v>442</v>
      </c>
      <c r="D6" s="48">
        <f>SUM(D7:D109)</f>
        <v>441</v>
      </c>
      <c r="E6" s="48">
        <f>SUM(E7:E109)</f>
        <v>1</v>
      </c>
      <c r="F6" s="48">
        <f>SUM(F7:F109)</f>
        <v>5969</v>
      </c>
      <c r="G6" s="48">
        <f aca="true" t="shared" si="0" ref="G6:U6">SUM(G7:G109)</f>
        <v>5700</v>
      </c>
      <c r="H6" s="48">
        <f t="shared" si="0"/>
        <v>0</v>
      </c>
      <c r="I6" s="48">
        <f t="shared" si="0"/>
        <v>269</v>
      </c>
      <c r="J6" s="48">
        <f t="shared" si="0"/>
        <v>201386</v>
      </c>
      <c r="K6" s="48">
        <f t="shared" si="0"/>
        <v>104457</v>
      </c>
      <c r="L6" s="48">
        <f t="shared" si="0"/>
        <v>96929</v>
      </c>
      <c r="M6" s="48">
        <f t="shared" si="0"/>
        <v>64892</v>
      </c>
      <c r="N6" s="48">
        <f t="shared" si="0"/>
        <v>33766</v>
      </c>
      <c r="O6" s="48">
        <f t="shared" si="0"/>
        <v>31126</v>
      </c>
      <c r="P6" s="48">
        <f t="shared" si="0"/>
        <v>68137</v>
      </c>
      <c r="Q6" s="48">
        <f t="shared" si="0"/>
        <v>35170</v>
      </c>
      <c r="R6" s="48">
        <f t="shared" si="0"/>
        <v>32967</v>
      </c>
      <c r="S6" s="48">
        <f t="shared" si="0"/>
        <v>68357</v>
      </c>
      <c r="T6" s="48">
        <f t="shared" si="0"/>
        <v>35521</v>
      </c>
      <c r="U6" s="48">
        <f t="shared" si="0"/>
        <v>32836</v>
      </c>
      <c r="V6" s="49"/>
    </row>
    <row r="7" spans="1:22" s="4" customFormat="1" ht="24" customHeight="1">
      <c r="A7" s="23" t="s">
        <v>10</v>
      </c>
      <c r="B7" s="24"/>
      <c r="C7" s="42">
        <f>(D7+E7)</f>
        <v>26</v>
      </c>
      <c r="D7" s="25">
        <v>26</v>
      </c>
      <c r="E7" s="25">
        <v>0</v>
      </c>
      <c r="F7" s="25">
        <f aca="true" t="shared" si="1" ref="F7:F20">SUM(G7:I7)</f>
        <v>310</v>
      </c>
      <c r="G7" s="25">
        <v>298</v>
      </c>
      <c r="H7" s="22">
        <v>0</v>
      </c>
      <c r="I7" s="25">
        <v>12</v>
      </c>
      <c r="J7" s="25">
        <f aca="true" t="shared" si="2" ref="J7:J20">K7+L7</f>
        <v>10313</v>
      </c>
      <c r="K7" s="25">
        <v>5584</v>
      </c>
      <c r="L7" s="25">
        <v>4729</v>
      </c>
      <c r="M7" s="25">
        <f aca="true" t="shared" si="3" ref="M7:M47">N7+O7</f>
        <v>3483</v>
      </c>
      <c r="N7" s="25">
        <v>1889</v>
      </c>
      <c r="O7" s="25">
        <v>1594</v>
      </c>
      <c r="P7" s="25">
        <f aca="true" t="shared" si="4" ref="P7:P47">Q7+R7</f>
        <v>3502</v>
      </c>
      <c r="Q7" s="25">
        <v>1861</v>
      </c>
      <c r="R7" s="25">
        <v>1641</v>
      </c>
      <c r="S7" s="25">
        <f aca="true" t="shared" si="5" ref="S7:S50">T7+U7</f>
        <v>3328</v>
      </c>
      <c r="T7" s="25">
        <v>1834</v>
      </c>
      <c r="U7" s="25">
        <v>1494</v>
      </c>
      <c r="V7" s="19"/>
    </row>
    <row r="8" spans="1:22" s="4" customFormat="1" ht="12" customHeight="1">
      <c r="A8" s="23" t="s">
        <v>11</v>
      </c>
      <c r="B8" s="24"/>
      <c r="C8" s="42">
        <f aca="true" t="shared" si="6" ref="C8:C50">(D8+E8)</f>
        <v>12</v>
      </c>
      <c r="D8" s="25">
        <v>12</v>
      </c>
      <c r="E8" s="25">
        <v>0</v>
      </c>
      <c r="F8" s="25">
        <f t="shared" si="1"/>
        <v>147</v>
      </c>
      <c r="G8" s="25">
        <v>140</v>
      </c>
      <c r="H8" s="22">
        <v>0</v>
      </c>
      <c r="I8" s="25">
        <v>7</v>
      </c>
      <c r="J8" s="25">
        <f t="shared" si="2"/>
        <v>5038</v>
      </c>
      <c r="K8" s="25">
        <v>2575</v>
      </c>
      <c r="L8" s="25">
        <v>2463</v>
      </c>
      <c r="M8" s="25">
        <f t="shared" si="3"/>
        <v>1612</v>
      </c>
      <c r="N8" s="25">
        <v>835</v>
      </c>
      <c r="O8" s="25">
        <v>777</v>
      </c>
      <c r="P8" s="25">
        <f t="shared" si="4"/>
        <v>1753</v>
      </c>
      <c r="Q8" s="25">
        <v>880</v>
      </c>
      <c r="R8" s="25">
        <v>873</v>
      </c>
      <c r="S8" s="25">
        <f t="shared" si="5"/>
        <v>1673</v>
      </c>
      <c r="T8" s="25">
        <v>860</v>
      </c>
      <c r="U8" s="25">
        <v>813</v>
      </c>
      <c r="V8" s="19"/>
    </row>
    <row r="9" spans="1:22" s="4" customFormat="1" ht="12">
      <c r="A9" s="23" t="s">
        <v>12</v>
      </c>
      <c r="B9" s="24"/>
      <c r="C9" s="42">
        <f t="shared" si="6"/>
        <v>24</v>
      </c>
      <c r="D9" s="25">
        <v>24</v>
      </c>
      <c r="E9" s="25">
        <v>0</v>
      </c>
      <c r="F9" s="25">
        <f t="shared" si="1"/>
        <v>333</v>
      </c>
      <c r="G9" s="25">
        <v>322</v>
      </c>
      <c r="H9" s="22">
        <v>0</v>
      </c>
      <c r="I9" s="25">
        <v>11</v>
      </c>
      <c r="J9" s="25">
        <f t="shared" si="2"/>
        <v>11505</v>
      </c>
      <c r="K9" s="25">
        <v>5953</v>
      </c>
      <c r="L9" s="25">
        <v>5552</v>
      </c>
      <c r="M9" s="25">
        <f t="shared" si="3"/>
        <v>3772</v>
      </c>
      <c r="N9" s="25">
        <v>1961</v>
      </c>
      <c r="O9" s="25">
        <v>1811</v>
      </c>
      <c r="P9" s="25">
        <f t="shared" si="4"/>
        <v>3945</v>
      </c>
      <c r="Q9" s="25">
        <v>2029</v>
      </c>
      <c r="R9" s="25">
        <v>1916</v>
      </c>
      <c r="S9" s="25">
        <f t="shared" si="5"/>
        <v>3788</v>
      </c>
      <c r="T9" s="25">
        <v>1963</v>
      </c>
      <c r="U9" s="25">
        <v>1825</v>
      </c>
      <c r="V9" s="19"/>
    </row>
    <row r="10" spans="1:22" s="4" customFormat="1" ht="12">
      <c r="A10" s="23" t="s">
        <v>108</v>
      </c>
      <c r="B10" s="24"/>
      <c r="C10" s="42">
        <f t="shared" si="6"/>
        <v>53</v>
      </c>
      <c r="D10" s="25">
        <v>53</v>
      </c>
      <c r="E10" s="25">
        <v>0</v>
      </c>
      <c r="F10" s="25">
        <f t="shared" si="1"/>
        <v>817</v>
      </c>
      <c r="G10" s="25">
        <v>789</v>
      </c>
      <c r="H10" s="22">
        <v>0</v>
      </c>
      <c r="I10" s="25">
        <v>28</v>
      </c>
      <c r="J10" s="25">
        <f t="shared" si="2"/>
        <v>28674</v>
      </c>
      <c r="K10" s="25">
        <v>14727</v>
      </c>
      <c r="L10" s="25">
        <v>13947</v>
      </c>
      <c r="M10" s="25">
        <f t="shared" si="3"/>
        <v>9279</v>
      </c>
      <c r="N10" s="25">
        <v>4803</v>
      </c>
      <c r="O10" s="25">
        <v>4476</v>
      </c>
      <c r="P10" s="25">
        <f t="shared" si="4"/>
        <v>9664</v>
      </c>
      <c r="Q10" s="25">
        <v>4947</v>
      </c>
      <c r="R10" s="25">
        <v>4717</v>
      </c>
      <c r="S10" s="25">
        <f t="shared" si="5"/>
        <v>9731</v>
      </c>
      <c r="T10" s="25">
        <v>4977</v>
      </c>
      <c r="U10" s="25">
        <v>4754</v>
      </c>
      <c r="V10" s="19"/>
    </row>
    <row r="11" spans="1:22" s="4" customFormat="1" ht="12" customHeight="1">
      <c r="A11" s="23" t="s">
        <v>13</v>
      </c>
      <c r="B11" s="24"/>
      <c r="C11" s="42">
        <f t="shared" si="6"/>
        <v>7</v>
      </c>
      <c r="D11" s="25">
        <v>7</v>
      </c>
      <c r="E11" s="25">
        <v>0</v>
      </c>
      <c r="F11" s="25">
        <f t="shared" si="1"/>
        <v>88</v>
      </c>
      <c r="G11" s="25">
        <v>84</v>
      </c>
      <c r="H11" s="22">
        <v>0</v>
      </c>
      <c r="I11" s="25">
        <v>4</v>
      </c>
      <c r="J11" s="25">
        <f t="shared" si="2"/>
        <v>2854</v>
      </c>
      <c r="K11" s="25">
        <v>1486</v>
      </c>
      <c r="L11" s="25">
        <v>1368</v>
      </c>
      <c r="M11" s="25">
        <f t="shared" si="3"/>
        <v>921</v>
      </c>
      <c r="N11" s="25">
        <v>509</v>
      </c>
      <c r="O11" s="25">
        <v>412</v>
      </c>
      <c r="P11" s="25">
        <f t="shared" si="4"/>
        <v>917</v>
      </c>
      <c r="Q11" s="25">
        <v>453</v>
      </c>
      <c r="R11" s="25">
        <v>464</v>
      </c>
      <c r="S11" s="25">
        <f t="shared" si="5"/>
        <v>1016</v>
      </c>
      <c r="T11" s="25">
        <v>524</v>
      </c>
      <c r="U11" s="25">
        <v>492</v>
      </c>
      <c r="V11" s="19"/>
    </row>
    <row r="12" spans="1:22" s="4" customFormat="1" ht="24" customHeight="1">
      <c r="A12" s="23" t="s">
        <v>14</v>
      </c>
      <c r="B12" s="24"/>
      <c r="C12" s="42">
        <f t="shared" si="6"/>
        <v>6</v>
      </c>
      <c r="D12" s="25">
        <v>6</v>
      </c>
      <c r="E12" s="25">
        <v>0</v>
      </c>
      <c r="F12" s="25">
        <f t="shared" si="1"/>
        <v>61</v>
      </c>
      <c r="G12" s="25">
        <v>57</v>
      </c>
      <c r="H12" s="22">
        <v>0</v>
      </c>
      <c r="I12" s="25">
        <v>4</v>
      </c>
      <c r="J12" s="25">
        <f t="shared" si="2"/>
        <v>1999</v>
      </c>
      <c r="K12" s="25">
        <v>1058</v>
      </c>
      <c r="L12" s="25">
        <v>941</v>
      </c>
      <c r="M12" s="25">
        <f t="shared" si="3"/>
        <v>627</v>
      </c>
      <c r="N12" s="25">
        <v>335</v>
      </c>
      <c r="O12" s="25">
        <v>292</v>
      </c>
      <c r="P12" s="25">
        <f t="shared" si="4"/>
        <v>688</v>
      </c>
      <c r="Q12" s="25">
        <v>344</v>
      </c>
      <c r="R12" s="25">
        <v>344</v>
      </c>
      <c r="S12" s="25">
        <f t="shared" si="5"/>
        <v>684</v>
      </c>
      <c r="T12" s="25">
        <v>379</v>
      </c>
      <c r="U12" s="25">
        <v>305</v>
      </c>
      <c r="V12" s="19"/>
    </row>
    <row r="13" spans="1:22" s="4" customFormat="1" ht="12">
      <c r="A13" s="23" t="s">
        <v>15</v>
      </c>
      <c r="B13" s="24"/>
      <c r="C13" s="42">
        <f t="shared" si="6"/>
        <v>15</v>
      </c>
      <c r="D13" s="25">
        <v>15</v>
      </c>
      <c r="E13" s="25">
        <v>0</v>
      </c>
      <c r="F13" s="25">
        <f t="shared" si="1"/>
        <v>244</v>
      </c>
      <c r="G13" s="25">
        <v>231</v>
      </c>
      <c r="H13" s="22">
        <v>0</v>
      </c>
      <c r="I13" s="25">
        <v>13</v>
      </c>
      <c r="J13" s="25">
        <f t="shared" si="2"/>
        <v>8419</v>
      </c>
      <c r="K13" s="25">
        <v>4419</v>
      </c>
      <c r="L13" s="25">
        <v>4000</v>
      </c>
      <c r="M13" s="25">
        <f t="shared" si="3"/>
        <v>2629</v>
      </c>
      <c r="N13" s="25">
        <v>1397</v>
      </c>
      <c r="O13" s="25">
        <v>1232</v>
      </c>
      <c r="P13" s="25">
        <f t="shared" si="4"/>
        <v>2869</v>
      </c>
      <c r="Q13" s="25">
        <v>1483</v>
      </c>
      <c r="R13" s="25">
        <v>1386</v>
      </c>
      <c r="S13" s="25">
        <f t="shared" si="5"/>
        <v>2921</v>
      </c>
      <c r="T13" s="25">
        <v>1539</v>
      </c>
      <c r="U13" s="25">
        <v>1382</v>
      </c>
      <c r="V13" s="19"/>
    </row>
    <row r="14" spans="1:22" s="4" customFormat="1" ht="12">
      <c r="A14" s="23" t="s">
        <v>16</v>
      </c>
      <c r="B14" s="24"/>
      <c r="C14" s="42">
        <f t="shared" si="6"/>
        <v>9</v>
      </c>
      <c r="D14" s="25">
        <v>9</v>
      </c>
      <c r="E14" s="25">
        <v>0</v>
      </c>
      <c r="F14" s="25">
        <f t="shared" si="1"/>
        <v>95</v>
      </c>
      <c r="G14" s="25">
        <v>92</v>
      </c>
      <c r="H14" s="22">
        <v>0</v>
      </c>
      <c r="I14" s="25">
        <v>3</v>
      </c>
      <c r="J14" s="25">
        <f t="shared" si="2"/>
        <v>3104</v>
      </c>
      <c r="K14" s="25">
        <v>1588</v>
      </c>
      <c r="L14" s="25">
        <v>1516</v>
      </c>
      <c r="M14" s="25">
        <f t="shared" si="3"/>
        <v>1007</v>
      </c>
      <c r="N14" s="25">
        <v>520</v>
      </c>
      <c r="O14" s="25">
        <v>487</v>
      </c>
      <c r="P14" s="25">
        <f t="shared" si="4"/>
        <v>1040</v>
      </c>
      <c r="Q14" s="25">
        <v>527</v>
      </c>
      <c r="R14" s="25">
        <v>513</v>
      </c>
      <c r="S14" s="25">
        <f t="shared" si="5"/>
        <v>1057</v>
      </c>
      <c r="T14" s="25">
        <v>541</v>
      </c>
      <c r="U14" s="25">
        <v>516</v>
      </c>
      <c r="V14" s="19"/>
    </row>
    <row r="15" spans="1:22" s="4" customFormat="1" ht="12" customHeight="1">
      <c r="A15" s="23" t="s">
        <v>17</v>
      </c>
      <c r="B15" s="24"/>
      <c r="C15" s="42">
        <f t="shared" si="6"/>
        <v>5</v>
      </c>
      <c r="D15" s="25">
        <v>5</v>
      </c>
      <c r="E15" s="25">
        <v>0</v>
      </c>
      <c r="F15" s="25">
        <f t="shared" si="1"/>
        <v>79</v>
      </c>
      <c r="G15" s="25">
        <v>75</v>
      </c>
      <c r="H15" s="22">
        <v>0</v>
      </c>
      <c r="I15" s="25">
        <v>4</v>
      </c>
      <c r="J15" s="25">
        <f t="shared" si="2"/>
        <v>2597</v>
      </c>
      <c r="K15" s="25">
        <v>1326</v>
      </c>
      <c r="L15" s="25">
        <v>1271</v>
      </c>
      <c r="M15" s="25">
        <f t="shared" si="3"/>
        <v>806</v>
      </c>
      <c r="N15" s="25">
        <v>399</v>
      </c>
      <c r="O15" s="25">
        <v>407</v>
      </c>
      <c r="P15" s="25">
        <f t="shared" si="4"/>
        <v>883</v>
      </c>
      <c r="Q15" s="25">
        <v>451</v>
      </c>
      <c r="R15" s="25">
        <v>432</v>
      </c>
      <c r="S15" s="25">
        <f t="shared" si="5"/>
        <v>908</v>
      </c>
      <c r="T15" s="25">
        <v>476</v>
      </c>
      <c r="U15" s="25">
        <v>432</v>
      </c>
      <c r="V15" s="19"/>
    </row>
    <row r="16" spans="1:22" s="4" customFormat="1" ht="12" customHeight="1">
      <c r="A16" s="23" t="s">
        <v>18</v>
      </c>
      <c r="B16" s="24"/>
      <c r="C16" s="42">
        <f t="shared" si="6"/>
        <v>3</v>
      </c>
      <c r="D16" s="25">
        <v>3</v>
      </c>
      <c r="E16" s="25">
        <v>0</v>
      </c>
      <c r="F16" s="25">
        <f t="shared" si="1"/>
        <v>55</v>
      </c>
      <c r="G16" s="25">
        <v>50</v>
      </c>
      <c r="H16" s="22">
        <v>0</v>
      </c>
      <c r="I16" s="25">
        <v>5</v>
      </c>
      <c r="J16" s="25">
        <f t="shared" si="2"/>
        <v>1867</v>
      </c>
      <c r="K16" s="25">
        <v>951</v>
      </c>
      <c r="L16" s="25">
        <v>916</v>
      </c>
      <c r="M16" s="25">
        <f t="shared" si="3"/>
        <v>588</v>
      </c>
      <c r="N16" s="25">
        <v>313</v>
      </c>
      <c r="O16" s="25">
        <v>275</v>
      </c>
      <c r="P16" s="25">
        <f t="shared" si="4"/>
        <v>655</v>
      </c>
      <c r="Q16" s="25">
        <v>328</v>
      </c>
      <c r="R16" s="25">
        <v>327</v>
      </c>
      <c r="S16" s="25">
        <f t="shared" si="5"/>
        <v>624</v>
      </c>
      <c r="T16" s="25">
        <v>310</v>
      </c>
      <c r="U16" s="25">
        <v>314</v>
      </c>
      <c r="V16" s="19"/>
    </row>
    <row r="17" spans="1:22" s="4" customFormat="1" ht="24" customHeight="1">
      <c r="A17" s="23" t="s">
        <v>19</v>
      </c>
      <c r="B17" s="24"/>
      <c r="C17" s="42">
        <f t="shared" si="6"/>
        <v>5</v>
      </c>
      <c r="D17" s="25">
        <v>5</v>
      </c>
      <c r="E17" s="25">
        <v>0</v>
      </c>
      <c r="F17" s="25">
        <f t="shared" si="1"/>
        <v>93</v>
      </c>
      <c r="G17" s="25">
        <v>86</v>
      </c>
      <c r="H17" s="22">
        <v>0</v>
      </c>
      <c r="I17" s="25">
        <v>7</v>
      </c>
      <c r="J17" s="25">
        <f t="shared" si="2"/>
        <v>3121</v>
      </c>
      <c r="K17" s="25">
        <v>1642</v>
      </c>
      <c r="L17" s="25">
        <v>1479</v>
      </c>
      <c r="M17" s="25">
        <f t="shared" si="3"/>
        <v>920</v>
      </c>
      <c r="N17" s="25">
        <v>486</v>
      </c>
      <c r="O17" s="25">
        <v>434</v>
      </c>
      <c r="P17" s="25">
        <f t="shared" si="4"/>
        <v>1087</v>
      </c>
      <c r="Q17" s="25">
        <v>571</v>
      </c>
      <c r="R17" s="25">
        <v>516</v>
      </c>
      <c r="S17" s="25">
        <f t="shared" si="5"/>
        <v>1114</v>
      </c>
      <c r="T17" s="25">
        <v>585</v>
      </c>
      <c r="U17" s="25">
        <v>529</v>
      </c>
      <c r="V17" s="19"/>
    </row>
    <row r="18" spans="1:22" s="4" customFormat="1" ht="12" customHeight="1">
      <c r="A18" s="23" t="s">
        <v>20</v>
      </c>
      <c r="B18" s="24"/>
      <c r="C18" s="42">
        <f t="shared" si="6"/>
        <v>9</v>
      </c>
      <c r="D18" s="25">
        <v>9</v>
      </c>
      <c r="E18" s="25">
        <v>0</v>
      </c>
      <c r="F18" s="25">
        <f t="shared" si="1"/>
        <v>106</v>
      </c>
      <c r="G18" s="25">
        <v>101</v>
      </c>
      <c r="H18" s="22">
        <v>0</v>
      </c>
      <c r="I18" s="25">
        <v>5</v>
      </c>
      <c r="J18" s="25">
        <f t="shared" si="2"/>
        <v>3499</v>
      </c>
      <c r="K18" s="25">
        <v>1863</v>
      </c>
      <c r="L18" s="25">
        <v>1636</v>
      </c>
      <c r="M18" s="25">
        <f t="shared" si="3"/>
        <v>1131</v>
      </c>
      <c r="N18" s="25">
        <v>610</v>
      </c>
      <c r="O18" s="25">
        <v>521</v>
      </c>
      <c r="P18" s="25">
        <f t="shared" si="4"/>
        <v>1128</v>
      </c>
      <c r="Q18" s="25">
        <v>598</v>
      </c>
      <c r="R18" s="25">
        <v>530</v>
      </c>
      <c r="S18" s="25">
        <f t="shared" si="5"/>
        <v>1240</v>
      </c>
      <c r="T18" s="25">
        <v>655</v>
      </c>
      <c r="U18" s="25">
        <v>585</v>
      </c>
      <c r="V18" s="19"/>
    </row>
    <row r="19" spans="1:22" s="4" customFormat="1" ht="12" customHeight="1">
      <c r="A19" s="23" t="s">
        <v>21</v>
      </c>
      <c r="B19" s="24"/>
      <c r="C19" s="42">
        <f t="shared" si="6"/>
        <v>10</v>
      </c>
      <c r="D19" s="25">
        <v>10</v>
      </c>
      <c r="E19" s="25">
        <v>0</v>
      </c>
      <c r="F19" s="25">
        <f t="shared" si="1"/>
        <v>166</v>
      </c>
      <c r="G19" s="25">
        <v>158</v>
      </c>
      <c r="H19" s="22">
        <v>0</v>
      </c>
      <c r="I19" s="25">
        <v>8</v>
      </c>
      <c r="J19" s="25">
        <f t="shared" si="2"/>
        <v>5660</v>
      </c>
      <c r="K19" s="25">
        <v>2887</v>
      </c>
      <c r="L19" s="25">
        <v>2773</v>
      </c>
      <c r="M19" s="25">
        <f t="shared" si="3"/>
        <v>1816</v>
      </c>
      <c r="N19" s="25">
        <v>966</v>
      </c>
      <c r="O19" s="25">
        <v>850</v>
      </c>
      <c r="P19" s="25">
        <f t="shared" si="4"/>
        <v>1927</v>
      </c>
      <c r="Q19" s="25">
        <v>955</v>
      </c>
      <c r="R19" s="25">
        <v>972</v>
      </c>
      <c r="S19" s="25">
        <f t="shared" si="5"/>
        <v>1917</v>
      </c>
      <c r="T19" s="25">
        <v>966</v>
      </c>
      <c r="U19" s="25">
        <v>951</v>
      </c>
      <c r="V19" s="19"/>
    </row>
    <row r="20" spans="1:22" s="4" customFormat="1" ht="12" customHeight="1">
      <c r="A20" s="23" t="s">
        <v>22</v>
      </c>
      <c r="B20" s="24"/>
      <c r="C20" s="42">
        <f t="shared" si="6"/>
        <v>11</v>
      </c>
      <c r="D20" s="25">
        <v>11</v>
      </c>
      <c r="E20" s="25">
        <v>0</v>
      </c>
      <c r="F20" s="25">
        <f t="shared" si="1"/>
        <v>148</v>
      </c>
      <c r="G20" s="25">
        <v>144</v>
      </c>
      <c r="H20" s="22">
        <v>0</v>
      </c>
      <c r="I20" s="25">
        <v>4</v>
      </c>
      <c r="J20" s="25">
        <f t="shared" si="2"/>
        <v>5118</v>
      </c>
      <c r="K20" s="25">
        <v>2568</v>
      </c>
      <c r="L20" s="25">
        <v>2550</v>
      </c>
      <c r="M20" s="25">
        <f t="shared" si="3"/>
        <v>1619</v>
      </c>
      <c r="N20" s="25">
        <v>825</v>
      </c>
      <c r="O20" s="25">
        <v>794</v>
      </c>
      <c r="P20" s="25">
        <f t="shared" si="4"/>
        <v>1740</v>
      </c>
      <c r="Q20" s="25">
        <v>836</v>
      </c>
      <c r="R20" s="25">
        <v>904</v>
      </c>
      <c r="S20" s="25">
        <f t="shared" si="5"/>
        <v>1759</v>
      </c>
      <c r="T20" s="25">
        <v>907</v>
      </c>
      <c r="U20" s="25">
        <v>852</v>
      </c>
      <c r="V20" s="19"/>
    </row>
    <row r="21" spans="1:22" s="4" customFormat="1" ht="12" customHeight="1">
      <c r="A21" s="23" t="s">
        <v>23</v>
      </c>
      <c r="B21" s="24"/>
      <c r="C21" s="42">
        <f t="shared" si="6"/>
        <v>3</v>
      </c>
      <c r="D21" s="25">
        <v>3</v>
      </c>
      <c r="E21" s="25">
        <v>0</v>
      </c>
      <c r="F21" s="25">
        <f aca="true" t="shared" si="7" ref="F21:F31">SUM(G21:I21)</f>
        <v>55</v>
      </c>
      <c r="G21" s="25">
        <v>51</v>
      </c>
      <c r="H21" s="22">
        <v>0</v>
      </c>
      <c r="I21" s="25">
        <v>4</v>
      </c>
      <c r="J21" s="25">
        <f aca="true" t="shared" si="8" ref="J21:J31">K21+L21</f>
        <v>1908</v>
      </c>
      <c r="K21" s="25">
        <v>1009</v>
      </c>
      <c r="L21" s="25">
        <v>899</v>
      </c>
      <c r="M21" s="25">
        <f t="shared" si="3"/>
        <v>608</v>
      </c>
      <c r="N21" s="25">
        <v>332</v>
      </c>
      <c r="O21" s="25">
        <v>276</v>
      </c>
      <c r="P21" s="25">
        <f t="shared" si="4"/>
        <v>624</v>
      </c>
      <c r="Q21" s="25">
        <v>334</v>
      </c>
      <c r="R21" s="25">
        <v>290</v>
      </c>
      <c r="S21" s="25">
        <f t="shared" si="5"/>
        <v>676</v>
      </c>
      <c r="T21" s="25">
        <v>343</v>
      </c>
      <c r="U21" s="25">
        <v>333</v>
      </c>
      <c r="V21" s="19"/>
    </row>
    <row r="22" spans="1:22" s="4" customFormat="1" ht="24" customHeight="1">
      <c r="A22" s="23" t="s">
        <v>24</v>
      </c>
      <c r="B22" s="24"/>
      <c r="C22" s="42">
        <f t="shared" si="6"/>
        <v>5</v>
      </c>
      <c r="D22" s="25">
        <v>5</v>
      </c>
      <c r="E22" s="25">
        <v>0</v>
      </c>
      <c r="F22" s="25">
        <f t="shared" si="7"/>
        <v>86</v>
      </c>
      <c r="G22" s="25">
        <v>83</v>
      </c>
      <c r="H22" s="22">
        <v>0</v>
      </c>
      <c r="I22" s="25">
        <v>3</v>
      </c>
      <c r="J22" s="25">
        <f t="shared" si="8"/>
        <v>2959</v>
      </c>
      <c r="K22" s="25">
        <v>1486</v>
      </c>
      <c r="L22" s="25">
        <v>1473</v>
      </c>
      <c r="M22" s="25">
        <f t="shared" si="3"/>
        <v>929</v>
      </c>
      <c r="N22" s="25">
        <v>471</v>
      </c>
      <c r="O22" s="25">
        <v>458</v>
      </c>
      <c r="P22" s="25">
        <f t="shared" si="4"/>
        <v>991</v>
      </c>
      <c r="Q22" s="25">
        <v>466</v>
      </c>
      <c r="R22" s="25">
        <v>525</v>
      </c>
      <c r="S22" s="25">
        <f t="shared" si="5"/>
        <v>1039</v>
      </c>
      <c r="T22" s="25">
        <v>549</v>
      </c>
      <c r="U22" s="25">
        <v>490</v>
      </c>
      <c r="V22" s="19"/>
    </row>
    <row r="23" spans="1:22" s="4" customFormat="1" ht="12" customHeight="1">
      <c r="A23" s="23" t="s">
        <v>25</v>
      </c>
      <c r="B23" s="24"/>
      <c r="C23" s="42">
        <f t="shared" si="6"/>
        <v>7</v>
      </c>
      <c r="D23" s="25">
        <v>7</v>
      </c>
      <c r="E23" s="25">
        <v>0</v>
      </c>
      <c r="F23" s="25">
        <f t="shared" si="7"/>
        <v>97</v>
      </c>
      <c r="G23" s="25">
        <v>94</v>
      </c>
      <c r="H23" s="22">
        <v>0</v>
      </c>
      <c r="I23" s="25">
        <v>3</v>
      </c>
      <c r="J23" s="25">
        <f t="shared" si="8"/>
        <v>3320</v>
      </c>
      <c r="K23" s="25">
        <v>1715</v>
      </c>
      <c r="L23" s="25">
        <v>1605</v>
      </c>
      <c r="M23" s="25">
        <f t="shared" si="3"/>
        <v>1095</v>
      </c>
      <c r="N23" s="25">
        <v>536</v>
      </c>
      <c r="O23" s="25">
        <v>559</v>
      </c>
      <c r="P23" s="25">
        <f t="shared" si="4"/>
        <v>1084</v>
      </c>
      <c r="Q23" s="25">
        <v>592</v>
      </c>
      <c r="R23" s="25">
        <v>492</v>
      </c>
      <c r="S23" s="25">
        <f t="shared" si="5"/>
        <v>1141</v>
      </c>
      <c r="T23" s="25">
        <v>587</v>
      </c>
      <c r="U23" s="25">
        <v>554</v>
      </c>
      <c r="V23" s="19"/>
    </row>
    <row r="24" spans="1:22" s="4" customFormat="1" ht="12" customHeight="1">
      <c r="A24" s="23" t="s">
        <v>26</v>
      </c>
      <c r="B24" s="24"/>
      <c r="C24" s="42">
        <f t="shared" si="6"/>
        <v>12</v>
      </c>
      <c r="D24" s="25">
        <v>11</v>
      </c>
      <c r="E24" s="25">
        <v>1</v>
      </c>
      <c r="F24" s="25">
        <f t="shared" si="7"/>
        <v>182</v>
      </c>
      <c r="G24" s="25">
        <v>177</v>
      </c>
      <c r="H24" s="22">
        <v>0</v>
      </c>
      <c r="I24" s="25">
        <v>5</v>
      </c>
      <c r="J24" s="25">
        <f t="shared" si="8"/>
        <v>6066</v>
      </c>
      <c r="K24" s="25">
        <v>3146</v>
      </c>
      <c r="L24" s="25">
        <v>2920</v>
      </c>
      <c r="M24" s="25">
        <f t="shared" si="3"/>
        <v>1926</v>
      </c>
      <c r="N24" s="25">
        <v>989</v>
      </c>
      <c r="O24" s="25">
        <v>937</v>
      </c>
      <c r="P24" s="25">
        <f t="shared" si="4"/>
        <v>2076</v>
      </c>
      <c r="Q24" s="25">
        <v>1075</v>
      </c>
      <c r="R24" s="25">
        <v>1001</v>
      </c>
      <c r="S24" s="25">
        <f t="shared" si="5"/>
        <v>2064</v>
      </c>
      <c r="T24" s="25">
        <v>1082</v>
      </c>
      <c r="U24" s="25">
        <v>982</v>
      </c>
      <c r="V24" s="19"/>
    </row>
    <row r="25" spans="1:22" s="4" customFormat="1" ht="12" customHeight="1">
      <c r="A25" s="23" t="s">
        <v>27</v>
      </c>
      <c r="B25" s="24"/>
      <c r="C25" s="42">
        <f t="shared" si="6"/>
        <v>11</v>
      </c>
      <c r="D25" s="25">
        <v>11</v>
      </c>
      <c r="E25" s="25">
        <v>0</v>
      </c>
      <c r="F25" s="25">
        <f t="shared" si="7"/>
        <v>161</v>
      </c>
      <c r="G25" s="25">
        <v>153</v>
      </c>
      <c r="H25" s="22">
        <v>0</v>
      </c>
      <c r="I25" s="25">
        <v>8</v>
      </c>
      <c r="J25" s="25">
        <f t="shared" si="8"/>
        <v>5367</v>
      </c>
      <c r="K25" s="25">
        <v>2800</v>
      </c>
      <c r="L25" s="25">
        <v>2567</v>
      </c>
      <c r="M25" s="25">
        <f t="shared" si="3"/>
        <v>1737</v>
      </c>
      <c r="N25" s="25">
        <v>920</v>
      </c>
      <c r="O25" s="25">
        <v>817</v>
      </c>
      <c r="P25" s="25">
        <f t="shared" si="4"/>
        <v>1826</v>
      </c>
      <c r="Q25" s="25">
        <v>958</v>
      </c>
      <c r="R25" s="25">
        <v>868</v>
      </c>
      <c r="S25" s="25">
        <f t="shared" si="5"/>
        <v>1804</v>
      </c>
      <c r="T25" s="25">
        <v>922</v>
      </c>
      <c r="U25" s="25">
        <v>882</v>
      </c>
      <c r="V25" s="19"/>
    </row>
    <row r="26" spans="1:22" s="4" customFormat="1" ht="12" customHeight="1">
      <c r="A26" s="23" t="s">
        <v>28</v>
      </c>
      <c r="B26" s="24"/>
      <c r="C26" s="42">
        <f t="shared" si="6"/>
        <v>16</v>
      </c>
      <c r="D26" s="25">
        <v>16</v>
      </c>
      <c r="E26" s="25">
        <v>0</v>
      </c>
      <c r="F26" s="25">
        <f t="shared" si="7"/>
        <v>253</v>
      </c>
      <c r="G26" s="25">
        <v>243</v>
      </c>
      <c r="H26" s="22">
        <v>0</v>
      </c>
      <c r="I26" s="25">
        <v>10</v>
      </c>
      <c r="J26" s="25">
        <f t="shared" si="8"/>
        <v>8858</v>
      </c>
      <c r="K26" s="25">
        <v>4539</v>
      </c>
      <c r="L26" s="25">
        <v>4319</v>
      </c>
      <c r="M26" s="25">
        <f t="shared" si="3"/>
        <v>2946</v>
      </c>
      <c r="N26" s="25">
        <v>1506</v>
      </c>
      <c r="O26" s="25">
        <v>1440</v>
      </c>
      <c r="P26" s="25">
        <f t="shared" si="4"/>
        <v>3070</v>
      </c>
      <c r="Q26" s="25">
        <v>1592</v>
      </c>
      <c r="R26" s="25">
        <v>1478</v>
      </c>
      <c r="S26" s="25">
        <f t="shared" si="5"/>
        <v>2842</v>
      </c>
      <c r="T26" s="25">
        <v>1441</v>
      </c>
      <c r="U26" s="25">
        <v>1401</v>
      </c>
      <c r="V26" s="19"/>
    </row>
    <row r="27" spans="1:22" s="4" customFormat="1" ht="24" customHeight="1">
      <c r="A27" s="23" t="s">
        <v>29</v>
      </c>
      <c r="B27" s="24"/>
      <c r="C27" s="42">
        <f t="shared" si="6"/>
        <v>4</v>
      </c>
      <c r="D27" s="25">
        <v>4</v>
      </c>
      <c r="E27" s="25">
        <v>0</v>
      </c>
      <c r="F27" s="25">
        <f t="shared" si="7"/>
        <v>48</v>
      </c>
      <c r="G27" s="25">
        <v>45</v>
      </c>
      <c r="H27" s="22">
        <v>0</v>
      </c>
      <c r="I27" s="25">
        <v>3</v>
      </c>
      <c r="J27" s="25">
        <f t="shared" si="8"/>
        <v>1564</v>
      </c>
      <c r="K27" s="25">
        <v>787</v>
      </c>
      <c r="L27" s="25">
        <v>777</v>
      </c>
      <c r="M27" s="25">
        <f t="shared" si="3"/>
        <v>536</v>
      </c>
      <c r="N27" s="25">
        <v>264</v>
      </c>
      <c r="O27" s="25">
        <v>272</v>
      </c>
      <c r="P27" s="25">
        <f t="shared" si="4"/>
        <v>511</v>
      </c>
      <c r="Q27" s="25">
        <v>261</v>
      </c>
      <c r="R27" s="25">
        <v>250</v>
      </c>
      <c r="S27" s="25">
        <f t="shared" si="5"/>
        <v>517</v>
      </c>
      <c r="T27" s="25">
        <v>262</v>
      </c>
      <c r="U27" s="25">
        <v>255</v>
      </c>
      <c r="V27" s="19"/>
    </row>
    <row r="28" spans="1:22" s="4" customFormat="1" ht="12" customHeight="1">
      <c r="A28" s="23" t="s">
        <v>30</v>
      </c>
      <c r="B28" s="24"/>
      <c r="C28" s="42">
        <f t="shared" si="6"/>
        <v>6</v>
      </c>
      <c r="D28" s="25">
        <v>6</v>
      </c>
      <c r="E28" s="25">
        <v>0</v>
      </c>
      <c r="F28" s="25">
        <f t="shared" si="7"/>
        <v>73</v>
      </c>
      <c r="G28" s="25">
        <v>69</v>
      </c>
      <c r="H28" s="22">
        <v>0</v>
      </c>
      <c r="I28" s="25">
        <v>4</v>
      </c>
      <c r="J28" s="25">
        <f t="shared" si="8"/>
        <v>2392</v>
      </c>
      <c r="K28" s="25">
        <v>1288</v>
      </c>
      <c r="L28" s="25">
        <v>1104</v>
      </c>
      <c r="M28" s="25">
        <f t="shared" si="3"/>
        <v>796</v>
      </c>
      <c r="N28" s="25">
        <v>428</v>
      </c>
      <c r="O28" s="25">
        <v>368</v>
      </c>
      <c r="P28" s="25">
        <f t="shared" si="4"/>
        <v>821</v>
      </c>
      <c r="Q28" s="25">
        <v>441</v>
      </c>
      <c r="R28" s="25">
        <v>380</v>
      </c>
      <c r="S28" s="25">
        <f t="shared" si="5"/>
        <v>775</v>
      </c>
      <c r="T28" s="25">
        <v>419</v>
      </c>
      <c r="U28" s="25">
        <v>356</v>
      </c>
      <c r="V28" s="19"/>
    </row>
    <row r="29" spans="1:22" s="4" customFormat="1" ht="12" customHeight="1">
      <c r="A29" s="23" t="s">
        <v>31</v>
      </c>
      <c r="B29" s="24"/>
      <c r="C29" s="42">
        <f t="shared" si="6"/>
        <v>11</v>
      </c>
      <c r="D29" s="25">
        <v>11</v>
      </c>
      <c r="E29" s="25">
        <v>0</v>
      </c>
      <c r="F29" s="25">
        <f t="shared" si="7"/>
        <v>137</v>
      </c>
      <c r="G29" s="25">
        <v>132</v>
      </c>
      <c r="H29" s="22">
        <v>0</v>
      </c>
      <c r="I29" s="25">
        <v>5</v>
      </c>
      <c r="J29" s="25">
        <f t="shared" si="8"/>
        <v>4617</v>
      </c>
      <c r="K29" s="25">
        <v>2399</v>
      </c>
      <c r="L29" s="25">
        <v>2218</v>
      </c>
      <c r="M29" s="25">
        <f t="shared" si="3"/>
        <v>1470</v>
      </c>
      <c r="N29" s="25">
        <v>761</v>
      </c>
      <c r="O29" s="25">
        <v>709</v>
      </c>
      <c r="P29" s="25">
        <f t="shared" si="4"/>
        <v>1585</v>
      </c>
      <c r="Q29" s="25">
        <v>800</v>
      </c>
      <c r="R29" s="25">
        <v>785</v>
      </c>
      <c r="S29" s="25">
        <f t="shared" si="5"/>
        <v>1562</v>
      </c>
      <c r="T29" s="25">
        <v>838</v>
      </c>
      <c r="U29" s="25">
        <v>724</v>
      </c>
      <c r="V29" s="19"/>
    </row>
    <row r="30" spans="1:22" s="4" customFormat="1" ht="12" customHeight="1">
      <c r="A30" s="23" t="s">
        <v>32</v>
      </c>
      <c r="B30" s="24"/>
      <c r="C30" s="42">
        <f t="shared" si="6"/>
        <v>3</v>
      </c>
      <c r="D30" s="25">
        <v>3</v>
      </c>
      <c r="E30" s="25">
        <v>0</v>
      </c>
      <c r="F30" s="25">
        <f t="shared" si="7"/>
        <v>41</v>
      </c>
      <c r="G30" s="25">
        <v>39</v>
      </c>
      <c r="H30" s="22">
        <v>0</v>
      </c>
      <c r="I30" s="25">
        <v>2</v>
      </c>
      <c r="J30" s="25">
        <f t="shared" si="8"/>
        <v>1352</v>
      </c>
      <c r="K30" s="25">
        <v>713</v>
      </c>
      <c r="L30" s="25">
        <v>639</v>
      </c>
      <c r="M30" s="25">
        <f t="shared" si="3"/>
        <v>434</v>
      </c>
      <c r="N30" s="25">
        <v>208</v>
      </c>
      <c r="O30" s="25">
        <v>226</v>
      </c>
      <c r="P30" s="25">
        <f t="shared" si="4"/>
        <v>459</v>
      </c>
      <c r="Q30" s="25">
        <v>251</v>
      </c>
      <c r="R30" s="25">
        <v>208</v>
      </c>
      <c r="S30" s="25">
        <f t="shared" si="5"/>
        <v>459</v>
      </c>
      <c r="T30" s="25">
        <v>254</v>
      </c>
      <c r="U30" s="25">
        <v>205</v>
      </c>
      <c r="V30" s="19"/>
    </row>
    <row r="31" spans="1:22" s="4" customFormat="1" ht="12" customHeight="1">
      <c r="A31" s="23" t="s">
        <v>33</v>
      </c>
      <c r="B31" s="24"/>
      <c r="C31" s="42">
        <f t="shared" si="6"/>
        <v>5</v>
      </c>
      <c r="D31" s="25">
        <v>5</v>
      </c>
      <c r="E31" s="25">
        <v>0</v>
      </c>
      <c r="F31" s="25">
        <f t="shared" si="7"/>
        <v>78</v>
      </c>
      <c r="G31" s="25">
        <v>75</v>
      </c>
      <c r="H31" s="22">
        <v>0</v>
      </c>
      <c r="I31" s="25">
        <v>3</v>
      </c>
      <c r="J31" s="25">
        <f t="shared" si="8"/>
        <v>2598</v>
      </c>
      <c r="K31" s="25">
        <v>1348</v>
      </c>
      <c r="L31" s="25">
        <v>1250</v>
      </c>
      <c r="M31" s="25">
        <f t="shared" si="3"/>
        <v>872</v>
      </c>
      <c r="N31" s="25">
        <v>454</v>
      </c>
      <c r="O31" s="25">
        <v>418</v>
      </c>
      <c r="P31" s="25">
        <f t="shared" si="4"/>
        <v>857</v>
      </c>
      <c r="Q31" s="25">
        <v>427</v>
      </c>
      <c r="R31" s="25">
        <v>430</v>
      </c>
      <c r="S31" s="25">
        <f t="shared" si="5"/>
        <v>869</v>
      </c>
      <c r="T31" s="25">
        <v>467</v>
      </c>
      <c r="U31" s="25">
        <v>402</v>
      </c>
      <c r="V31" s="19"/>
    </row>
    <row r="32" spans="1:22" s="4" customFormat="1" ht="24" customHeight="1">
      <c r="A32" s="23" t="s">
        <v>34</v>
      </c>
      <c r="B32" s="24"/>
      <c r="C32" s="42">
        <f t="shared" si="6"/>
        <v>5</v>
      </c>
      <c r="D32" s="25">
        <v>5</v>
      </c>
      <c r="E32" s="25">
        <v>0</v>
      </c>
      <c r="F32" s="25">
        <f>SUM(G32:I32)</f>
        <v>49</v>
      </c>
      <c r="G32" s="25">
        <v>47</v>
      </c>
      <c r="H32" s="22">
        <v>0</v>
      </c>
      <c r="I32" s="25">
        <v>2</v>
      </c>
      <c r="J32" s="25">
        <f>K32+L32</f>
        <v>1682</v>
      </c>
      <c r="K32" s="25">
        <v>876</v>
      </c>
      <c r="L32" s="25">
        <v>806</v>
      </c>
      <c r="M32" s="25">
        <f t="shared" si="3"/>
        <v>558</v>
      </c>
      <c r="N32" s="25">
        <v>299</v>
      </c>
      <c r="O32" s="25">
        <v>259</v>
      </c>
      <c r="P32" s="25">
        <f t="shared" si="4"/>
        <v>547</v>
      </c>
      <c r="Q32" s="25">
        <v>291</v>
      </c>
      <c r="R32" s="25">
        <v>256</v>
      </c>
      <c r="S32" s="25">
        <f t="shared" si="5"/>
        <v>577</v>
      </c>
      <c r="T32" s="25">
        <v>286</v>
      </c>
      <c r="U32" s="25">
        <v>291</v>
      </c>
      <c r="V32" s="19"/>
    </row>
    <row r="33" spans="1:22" s="4" customFormat="1" ht="12" customHeight="1">
      <c r="A33" s="23" t="s">
        <v>35</v>
      </c>
      <c r="B33" s="24"/>
      <c r="C33" s="42">
        <f t="shared" si="6"/>
        <v>3</v>
      </c>
      <c r="D33" s="25">
        <v>3</v>
      </c>
      <c r="E33" s="25">
        <v>0</v>
      </c>
      <c r="F33" s="25">
        <f>SUM(G33:I33)</f>
        <v>45</v>
      </c>
      <c r="G33" s="25">
        <v>43</v>
      </c>
      <c r="H33" s="22">
        <v>0</v>
      </c>
      <c r="I33" s="25">
        <v>2</v>
      </c>
      <c r="J33" s="25">
        <f>K33+L33</f>
        <v>1489</v>
      </c>
      <c r="K33" s="25">
        <v>787</v>
      </c>
      <c r="L33" s="25">
        <v>702</v>
      </c>
      <c r="M33" s="25">
        <f t="shared" si="3"/>
        <v>500</v>
      </c>
      <c r="N33" s="25">
        <v>264</v>
      </c>
      <c r="O33" s="25">
        <v>236</v>
      </c>
      <c r="P33" s="25">
        <f t="shared" si="4"/>
        <v>504</v>
      </c>
      <c r="Q33" s="25">
        <v>259</v>
      </c>
      <c r="R33" s="25">
        <v>245</v>
      </c>
      <c r="S33" s="25">
        <f t="shared" si="5"/>
        <v>485</v>
      </c>
      <c r="T33" s="25">
        <v>264</v>
      </c>
      <c r="U33" s="25">
        <v>221</v>
      </c>
      <c r="V33" s="19"/>
    </row>
    <row r="34" spans="1:22" s="4" customFormat="1" ht="12" customHeight="1">
      <c r="A34" s="23" t="s">
        <v>36</v>
      </c>
      <c r="B34" s="24"/>
      <c r="C34" s="42">
        <f t="shared" si="6"/>
        <v>7</v>
      </c>
      <c r="D34" s="25">
        <v>7</v>
      </c>
      <c r="E34" s="25">
        <v>0</v>
      </c>
      <c r="F34" s="25">
        <f>SUM(G34:I34)</f>
        <v>120</v>
      </c>
      <c r="G34" s="25">
        <v>116</v>
      </c>
      <c r="H34" s="22">
        <v>0</v>
      </c>
      <c r="I34" s="25">
        <v>4</v>
      </c>
      <c r="J34" s="25">
        <f>K34+L34</f>
        <v>4202</v>
      </c>
      <c r="K34" s="25">
        <v>2473</v>
      </c>
      <c r="L34" s="25">
        <v>1729</v>
      </c>
      <c r="M34" s="25">
        <f t="shared" si="3"/>
        <v>1434</v>
      </c>
      <c r="N34" s="25">
        <v>842</v>
      </c>
      <c r="O34" s="25">
        <v>592</v>
      </c>
      <c r="P34" s="25">
        <f t="shared" si="4"/>
        <v>1414</v>
      </c>
      <c r="Q34" s="25">
        <v>831</v>
      </c>
      <c r="R34" s="25">
        <v>583</v>
      </c>
      <c r="S34" s="25">
        <f t="shared" si="5"/>
        <v>1354</v>
      </c>
      <c r="T34" s="25">
        <v>800</v>
      </c>
      <c r="U34" s="25">
        <v>554</v>
      </c>
      <c r="V34" s="19"/>
    </row>
    <row r="35" spans="1:22" s="4" customFormat="1" ht="12" customHeight="1">
      <c r="A35" s="23" t="s">
        <v>37</v>
      </c>
      <c r="B35" s="24"/>
      <c r="C35" s="42">
        <f t="shared" si="6"/>
        <v>4</v>
      </c>
      <c r="D35" s="25">
        <v>4</v>
      </c>
      <c r="E35" s="25">
        <v>0</v>
      </c>
      <c r="F35" s="25">
        <f aca="true" t="shared" si="9" ref="F35:F44">SUM(G35:I35)</f>
        <v>65</v>
      </c>
      <c r="G35" s="25">
        <v>61</v>
      </c>
      <c r="H35" s="22">
        <v>0</v>
      </c>
      <c r="I35" s="25">
        <v>4</v>
      </c>
      <c r="J35" s="25">
        <f aca="true" t="shared" si="10" ref="J35:J44">K35+L35</f>
        <v>2167</v>
      </c>
      <c r="K35" s="25">
        <v>1134</v>
      </c>
      <c r="L35" s="25">
        <v>1033</v>
      </c>
      <c r="M35" s="25">
        <f t="shared" si="3"/>
        <v>685</v>
      </c>
      <c r="N35" s="25">
        <v>351</v>
      </c>
      <c r="O35" s="25">
        <v>334</v>
      </c>
      <c r="P35" s="25">
        <f t="shared" si="4"/>
        <v>740</v>
      </c>
      <c r="Q35" s="25">
        <v>399</v>
      </c>
      <c r="R35" s="25">
        <v>341</v>
      </c>
      <c r="S35" s="25">
        <f t="shared" si="5"/>
        <v>742</v>
      </c>
      <c r="T35" s="25">
        <v>384</v>
      </c>
      <c r="U35" s="25">
        <v>358</v>
      </c>
      <c r="V35" s="19"/>
    </row>
    <row r="36" spans="1:22" s="4" customFormat="1" ht="12" customHeight="1">
      <c r="A36" s="23" t="s">
        <v>38</v>
      </c>
      <c r="B36" s="24"/>
      <c r="C36" s="42">
        <f t="shared" si="6"/>
        <v>4</v>
      </c>
      <c r="D36" s="25">
        <v>4</v>
      </c>
      <c r="E36" s="25">
        <v>0</v>
      </c>
      <c r="F36" s="25">
        <f t="shared" si="9"/>
        <v>68</v>
      </c>
      <c r="G36" s="25">
        <v>64</v>
      </c>
      <c r="H36" s="22">
        <v>0</v>
      </c>
      <c r="I36" s="25">
        <v>4</v>
      </c>
      <c r="J36" s="25">
        <f t="shared" si="10"/>
        <v>2325</v>
      </c>
      <c r="K36" s="25">
        <v>1221</v>
      </c>
      <c r="L36" s="25">
        <v>1104</v>
      </c>
      <c r="M36" s="25">
        <f t="shared" si="3"/>
        <v>727</v>
      </c>
      <c r="N36" s="25">
        <v>387</v>
      </c>
      <c r="O36" s="25">
        <v>340</v>
      </c>
      <c r="P36" s="25">
        <f t="shared" si="4"/>
        <v>830</v>
      </c>
      <c r="Q36" s="25">
        <v>435</v>
      </c>
      <c r="R36" s="25">
        <v>395</v>
      </c>
      <c r="S36" s="25">
        <f t="shared" si="5"/>
        <v>768</v>
      </c>
      <c r="T36" s="25">
        <v>399</v>
      </c>
      <c r="U36" s="25">
        <v>369</v>
      </c>
      <c r="V36" s="19"/>
    </row>
    <row r="37" spans="1:22" s="4" customFormat="1" ht="23.25" customHeight="1">
      <c r="A37" s="23" t="s">
        <v>39</v>
      </c>
      <c r="B37" s="24"/>
      <c r="C37" s="42">
        <f t="shared" si="6"/>
        <v>4</v>
      </c>
      <c r="D37" s="25">
        <v>4</v>
      </c>
      <c r="E37" s="25">
        <v>0</v>
      </c>
      <c r="F37" s="25">
        <f t="shared" si="9"/>
        <v>65</v>
      </c>
      <c r="G37" s="25">
        <v>63</v>
      </c>
      <c r="H37" s="22">
        <v>0</v>
      </c>
      <c r="I37" s="25">
        <v>2</v>
      </c>
      <c r="J37" s="25">
        <f t="shared" si="10"/>
        <v>2263</v>
      </c>
      <c r="K37" s="25">
        <v>1142</v>
      </c>
      <c r="L37" s="25">
        <v>1121</v>
      </c>
      <c r="M37" s="25">
        <f t="shared" si="3"/>
        <v>726</v>
      </c>
      <c r="N37" s="25">
        <v>368</v>
      </c>
      <c r="O37" s="25">
        <v>358</v>
      </c>
      <c r="P37" s="25">
        <f t="shared" si="4"/>
        <v>780</v>
      </c>
      <c r="Q37" s="25">
        <v>388</v>
      </c>
      <c r="R37" s="25">
        <v>392</v>
      </c>
      <c r="S37" s="25">
        <f t="shared" si="5"/>
        <v>757</v>
      </c>
      <c r="T37" s="25">
        <v>386</v>
      </c>
      <c r="U37" s="25">
        <v>371</v>
      </c>
      <c r="V37" s="19"/>
    </row>
    <row r="38" spans="1:22" s="4" customFormat="1" ht="12" customHeight="1">
      <c r="A38" s="23" t="s">
        <v>40</v>
      </c>
      <c r="B38" s="24"/>
      <c r="C38" s="42">
        <f t="shared" si="6"/>
        <v>5</v>
      </c>
      <c r="D38" s="25">
        <v>5</v>
      </c>
      <c r="E38" s="25">
        <v>0</v>
      </c>
      <c r="F38" s="25">
        <f t="shared" si="9"/>
        <v>63</v>
      </c>
      <c r="G38" s="25">
        <v>60</v>
      </c>
      <c r="H38" s="22">
        <v>0</v>
      </c>
      <c r="I38" s="25">
        <v>3</v>
      </c>
      <c r="J38" s="25">
        <f t="shared" si="10"/>
        <v>2056</v>
      </c>
      <c r="K38" s="25">
        <v>1065</v>
      </c>
      <c r="L38" s="25">
        <v>991</v>
      </c>
      <c r="M38" s="25">
        <f t="shared" si="3"/>
        <v>681</v>
      </c>
      <c r="N38" s="25">
        <v>365</v>
      </c>
      <c r="O38" s="25">
        <v>316</v>
      </c>
      <c r="P38" s="25">
        <f t="shared" si="4"/>
        <v>647</v>
      </c>
      <c r="Q38" s="25">
        <v>330</v>
      </c>
      <c r="R38" s="25">
        <v>317</v>
      </c>
      <c r="S38" s="25">
        <f t="shared" si="5"/>
        <v>728</v>
      </c>
      <c r="T38" s="25">
        <v>370</v>
      </c>
      <c r="U38" s="25">
        <v>358</v>
      </c>
      <c r="V38" s="19"/>
    </row>
    <row r="39" spans="1:22" s="4" customFormat="1" ht="12" customHeight="1">
      <c r="A39" s="23" t="s">
        <v>41</v>
      </c>
      <c r="B39" s="24"/>
      <c r="C39" s="42">
        <f t="shared" si="6"/>
        <v>6</v>
      </c>
      <c r="D39" s="25">
        <v>6</v>
      </c>
      <c r="E39" s="25">
        <v>0</v>
      </c>
      <c r="F39" s="25">
        <f t="shared" si="9"/>
        <v>70</v>
      </c>
      <c r="G39" s="25">
        <v>66</v>
      </c>
      <c r="H39" s="22">
        <v>0</v>
      </c>
      <c r="I39" s="25">
        <v>4</v>
      </c>
      <c r="J39" s="25">
        <f t="shared" si="10"/>
        <v>2341</v>
      </c>
      <c r="K39" s="25">
        <v>1207</v>
      </c>
      <c r="L39" s="25">
        <v>1134</v>
      </c>
      <c r="M39" s="25">
        <f t="shared" si="3"/>
        <v>757</v>
      </c>
      <c r="N39" s="25">
        <v>378</v>
      </c>
      <c r="O39" s="25">
        <v>379</v>
      </c>
      <c r="P39" s="25">
        <f t="shared" si="4"/>
        <v>781</v>
      </c>
      <c r="Q39" s="25">
        <v>404</v>
      </c>
      <c r="R39" s="25">
        <v>377</v>
      </c>
      <c r="S39" s="25">
        <f t="shared" si="5"/>
        <v>803</v>
      </c>
      <c r="T39" s="25">
        <v>425</v>
      </c>
      <c r="U39" s="25">
        <v>378</v>
      </c>
      <c r="V39" s="19"/>
    </row>
    <row r="40" spans="1:22" s="4" customFormat="1" ht="12" customHeight="1">
      <c r="A40" s="23" t="s">
        <v>42</v>
      </c>
      <c r="B40" s="24"/>
      <c r="C40" s="42">
        <f t="shared" si="6"/>
        <v>3</v>
      </c>
      <c r="D40" s="25">
        <v>3</v>
      </c>
      <c r="E40" s="25">
        <v>0</v>
      </c>
      <c r="F40" s="22">
        <f t="shared" si="9"/>
        <v>36</v>
      </c>
      <c r="G40" s="25">
        <v>34</v>
      </c>
      <c r="H40" s="22">
        <v>0</v>
      </c>
      <c r="I40" s="25">
        <v>2</v>
      </c>
      <c r="J40" s="25">
        <f t="shared" si="10"/>
        <v>1159</v>
      </c>
      <c r="K40" s="25">
        <v>630</v>
      </c>
      <c r="L40" s="25">
        <v>529</v>
      </c>
      <c r="M40" s="25">
        <f t="shared" si="3"/>
        <v>397</v>
      </c>
      <c r="N40" s="25">
        <v>211</v>
      </c>
      <c r="O40" s="25">
        <v>186</v>
      </c>
      <c r="P40" s="25">
        <f t="shared" si="4"/>
        <v>378</v>
      </c>
      <c r="Q40" s="25">
        <v>200</v>
      </c>
      <c r="R40" s="25">
        <v>178</v>
      </c>
      <c r="S40" s="25">
        <f t="shared" si="5"/>
        <v>384</v>
      </c>
      <c r="T40" s="25">
        <v>219</v>
      </c>
      <c r="U40" s="25">
        <v>165</v>
      </c>
      <c r="V40" s="19"/>
    </row>
    <row r="41" spans="1:22" s="4" customFormat="1" ht="12" customHeight="1">
      <c r="A41" s="23" t="s">
        <v>43</v>
      </c>
      <c r="B41" s="24"/>
      <c r="C41" s="42">
        <f t="shared" si="6"/>
        <v>8</v>
      </c>
      <c r="D41" s="25">
        <v>8</v>
      </c>
      <c r="E41" s="25">
        <v>0</v>
      </c>
      <c r="F41" s="22">
        <f t="shared" si="9"/>
        <v>112</v>
      </c>
      <c r="G41" s="25">
        <v>107</v>
      </c>
      <c r="H41" s="22">
        <v>0</v>
      </c>
      <c r="I41" s="25">
        <v>5</v>
      </c>
      <c r="J41" s="25">
        <f t="shared" si="10"/>
        <v>3904</v>
      </c>
      <c r="K41" s="25">
        <v>2033</v>
      </c>
      <c r="L41" s="25">
        <v>1871</v>
      </c>
      <c r="M41" s="25">
        <f t="shared" si="3"/>
        <v>1192</v>
      </c>
      <c r="N41" s="25">
        <v>601</v>
      </c>
      <c r="O41" s="25">
        <v>591</v>
      </c>
      <c r="P41" s="25">
        <f t="shared" si="4"/>
        <v>1353</v>
      </c>
      <c r="Q41" s="25">
        <v>719</v>
      </c>
      <c r="R41" s="25">
        <v>634</v>
      </c>
      <c r="S41" s="25">
        <f t="shared" si="5"/>
        <v>1359</v>
      </c>
      <c r="T41" s="25">
        <v>713</v>
      </c>
      <c r="U41" s="25">
        <v>646</v>
      </c>
      <c r="V41" s="19"/>
    </row>
    <row r="42" spans="1:22" s="4" customFormat="1" ht="24" customHeight="1">
      <c r="A42" s="23" t="s">
        <v>44</v>
      </c>
      <c r="B42" s="24"/>
      <c r="C42" s="42">
        <f t="shared" si="6"/>
        <v>5</v>
      </c>
      <c r="D42" s="25">
        <v>5</v>
      </c>
      <c r="E42" s="25">
        <v>0</v>
      </c>
      <c r="F42" s="22">
        <f t="shared" si="9"/>
        <v>51</v>
      </c>
      <c r="G42" s="25">
        <v>48</v>
      </c>
      <c r="H42" s="22">
        <v>0</v>
      </c>
      <c r="I42" s="25">
        <v>3</v>
      </c>
      <c r="J42" s="25">
        <f t="shared" si="10"/>
        <v>1693</v>
      </c>
      <c r="K42" s="25">
        <v>829</v>
      </c>
      <c r="L42" s="25">
        <v>864</v>
      </c>
      <c r="M42" s="25">
        <f t="shared" si="3"/>
        <v>510</v>
      </c>
      <c r="N42" s="25">
        <v>249</v>
      </c>
      <c r="O42" s="25">
        <v>261</v>
      </c>
      <c r="P42" s="25">
        <f t="shared" si="4"/>
        <v>579</v>
      </c>
      <c r="Q42" s="25">
        <v>282</v>
      </c>
      <c r="R42" s="25">
        <v>297</v>
      </c>
      <c r="S42" s="25">
        <f t="shared" si="5"/>
        <v>604</v>
      </c>
      <c r="T42" s="25">
        <v>298</v>
      </c>
      <c r="U42" s="25">
        <v>306</v>
      </c>
      <c r="V42" s="19"/>
    </row>
    <row r="43" spans="1:22" s="4" customFormat="1" ht="12" customHeight="1">
      <c r="A43" s="23" t="s">
        <v>45</v>
      </c>
      <c r="B43" s="24"/>
      <c r="C43" s="42">
        <f t="shared" si="6"/>
        <v>8</v>
      </c>
      <c r="D43" s="25">
        <v>8</v>
      </c>
      <c r="E43" s="25">
        <v>0</v>
      </c>
      <c r="F43" s="22">
        <f t="shared" si="9"/>
        <v>84</v>
      </c>
      <c r="G43" s="25">
        <v>79</v>
      </c>
      <c r="H43" s="22">
        <v>0</v>
      </c>
      <c r="I43" s="25">
        <v>5</v>
      </c>
      <c r="J43" s="25">
        <f t="shared" si="10"/>
        <v>2726</v>
      </c>
      <c r="K43" s="25">
        <v>1412</v>
      </c>
      <c r="L43" s="25">
        <v>1314</v>
      </c>
      <c r="M43" s="25">
        <f t="shared" si="3"/>
        <v>873</v>
      </c>
      <c r="N43" s="25">
        <v>445</v>
      </c>
      <c r="O43" s="25">
        <v>428</v>
      </c>
      <c r="P43" s="25">
        <f t="shared" si="4"/>
        <v>945</v>
      </c>
      <c r="Q43" s="25">
        <v>477</v>
      </c>
      <c r="R43" s="25">
        <v>468</v>
      </c>
      <c r="S43" s="25">
        <f t="shared" si="5"/>
        <v>908</v>
      </c>
      <c r="T43" s="25">
        <v>490</v>
      </c>
      <c r="U43" s="25">
        <v>418</v>
      </c>
      <c r="V43" s="19"/>
    </row>
    <row r="44" spans="1:22" s="4" customFormat="1" ht="12" customHeight="1">
      <c r="A44" s="23" t="s">
        <v>46</v>
      </c>
      <c r="B44" s="24"/>
      <c r="C44" s="42">
        <f t="shared" si="6"/>
        <v>4</v>
      </c>
      <c r="D44" s="25">
        <v>4</v>
      </c>
      <c r="E44" s="25">
        <v>0</v>
      </c>
      <c r="F44" s="22">
        <f t="shared" si="9"/>
        <v>56</v>
      </c>
      <c r="G44" s="25">
        <v>52</v>
      </c>
      <c r="H44" s="22">
        <v>0</v>
      </c>
      <c r="I44" s="25">
        <v>4</v>
      </c>
      <c r="J44" s="25">
        <f t="shared" si="10"/>
        <v>1771</v>
      </c>
      <c r="K44" s="25">
        <v>924</v>
      </c>
      <c r="L44" s="25">
        <v>847</v>
      </c>
      <c r="M44" s="25">
        <f t="shared" si="3"/>
        <v>543</v>
      </c>
      <c r="N44" s="25">
        <v>288</v>
      </c>
      <c r="O44" s="25">
        <v>255</v>
      </c>
      <c r="P44" s="25">
        <f t="shared" si="4"/>
        <v>578</v>
      </c>
      <c r="Q44" s="25">
        <v>289</v>
      </c>
      <c r="R44" s="25">
        <v>289</v>
      </c>
      <c r="S44" s="25">
        <f t="shared" si="5"/>
        <v>650</v>
      </c>
      <c r="T44" s="25">
        <v>347</v>
      </c>
      <c r="U44" s="25">
        <v>303</v>
      </c>
      <c r="V44" s="19"/>
    </row>
    <row r="45" spans="1:22" s="4" customFormat="1" ht="12" customHeight="1">
      <c r="A45" s="23" t="s">
        <v>47</v>
      </c>
      <c r="B45" s="24"/>
      <c r="C45" s="42">
        <f t="shared" si="6"/>
        <v>5</v>
      </c>
      <c r="D45" s="22">
        <v>5</v>
      </c>
      <c r="E45" s="25">
        <v>0</v>
      </c>
      <c r="F45" s="22">
        <f>SUM(G45:I45)</f>
        <v>63</v>
      </c>
      <c r="G45" s="25">
        <v>60</v>
      </c>
      <c r="H45" s="22">
        <v>0</v>
      </c>
      <c r="I45" s="25">
        <v>3</v>
      </c>
      <c r="J45" s="25">
        <f>K45+L45</f>
        <v>2015</v>
      </c>
      <c r="K45" s="25">
        <v>1013</v>
      </c>
      <c r="L45" s="25">
        <v>1002</v>
      </c>
      <c r="M45" s="25">
        <f t="shared" si="3"/>
        <v>660</v>
      </c>
      <c r="N45" s="25">
        <v>320</v>
      </c>
      <c r="O45" s="25">
        <v>340</v>
      </c>
      <c r="P45" s="25">
        <f t="shared" si="4"/>
        <v>685</v>
      </c>
      <c r="Q45" s="25">
        <v>364</v>
      </c>
      <c r="R45" s="25">
        <v>321</v>
      </c>
      <c r="S45" s="25">
        <f t="shared" si="5"/>
        <v>670</v>
      </c>
      <c r="T45" s="25">
        <v>329</v>
      </c>
      <c r="U45" s="25">
        <v>341</v>
      </c>
      <c r="V45" s="19"/>
    </row>
    <row r="46" spans="1:22" s="4" customFormat="1" ht="12" customHeight="1">
      <c r="A46" s="23" t="s">
        <v>48</v>
      </c>
      <c r="B46" s="24"/>
      <c r="C46" s="42">
        <f t="shared" si="6"/>
        <v>6</v>
      </c>
      <c r="D46" s="22">
        <v>6</v>
      </c>
      <c r="E46" s="25">
        <v>0</v>
      </c>
      <c r="F46" s="22">
        <f>SUM(G46:I46)</f>
        <v>57</v>
      </c>
      <c r="G46" s="25">
        <v>53</v>
      </c>
      <c r="H46" s="22">
        <v>0</v>
      </c>
      <c r="I46" s="25">
        <v>4</v>
      </c>
      <c r="J46" s="25">
        <f>K46+L46</f>
        <v>1670</v>
      </c>
      <c r="K46" s="25">
        <v>851</v>
      </c>
      <c r="L46" s="25">
        <v>819</v>
      </c>
      <c r="M46" s="25">
        <f t="shared" si="3"/>
        <v>522</v>
      </c>
      <c r="N46" s="25">
        <v>259</v>
      </c>
      <c r="O46" s="25">
        <v>263</v>
      </c>
      <c r="P46" s="25">
        <f t="shared" si="4"/>
        <v>554</v>
      </c>
      <c r="Q46" s="25">
        <v>292</v>
      </c>
      <c r="R46" s="25">
        <v>262</v>
      </c>
      <c r="S46" s="25">
        <f t="shared" si="5"/>
        <v>594</v>
      </c>
      <c r="T46" s="25">
        <v>300</v>
      </c>
      <c r="U46" s="25">
        <v>294</v>
      </c>
      <c r="V46" s="19"/>
    </row>
    <row r="47" spans="1:22" s="4" customFormat="1" ht="24" customHeight="1">
      <c r="A47" s="23" t="s">
        <v>49</v>
      </c>
      <c r="B47" s="24"/>
      <c r="C47" s="42">
        <f t="shared" si="6"/>
        <v>3</v>
      </c>
      <c r="D47" s="22">
        <v>3</v>
      </c>
      <c r="E47" s="25">
        <v>0</v>
      </c>
      <c r="F47" s="25">
        <f>SUM(G47:I47)</f>
        <v>49</v>
      </c>
      <c r="G47" s="25">
        <v>47</v>
      </c>
      <c r="H47" s="22">
        <v>0</v>
      </c>
      <c r="I47" s="25">
        <v>2</v>
      </c>
      <c r="J47" s="25">
        <f>K47+L47</f>
        <v>1676</v>
      </c>
      <c r="K47" s="25">
        <v>881</v>
      </c>
      <c r="L47" s="25">
        <v>795</v>
      </c>
      <c r="M47" s="25">
        <f t="shared" si="3"/>
        <v>538</v>
      </c>
      <c r="N47" s="25">
        <v>278</v>
      </c>
      <c r="O47" s="25">
        <v>260</v>
      </c>
      <c r="P47" s="25">
        <f t="shared" si="4"/>
        <v>575</v>
      </c>
      <c r="Q47" s="25">
        <v>323</v>
      </c>
      <c r="R47" s="25">
        <v>252</v>
      </c>
      <c r="S47" s="25">
        <f t="shared" si="5"/>
        <v>563</v>
      </c>
      <c r="T47" s="25">
        <v>280</v>
      </c>
      <c r="U47" s="25">
        <v>283</v>
      </c>
      <c r="V47" s="19"/>
    </row>
    <row r="48" spans="1:22" s="4" customFormat="1" ht="24" customHeight="1">
      <c r="A48" s="43" t="s">
        <v>90</v>
      </c>
      <c r="B48" s="24"/>
      <c r="C48" s="39"/>
      <c r="D48" s="22"/>
      <c r="E48" s="25"/>
      <c r="F48" s="25"/>
      <c r="G48" s="25"/>
      <c r="H48" s="2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9"/>
    </row>
    <row r="49" spans="1:22" s="4" customFormat="1" ht="12" customHeight="1">
      <c r="A49" s="23" t="s">
        <v>91</v>
      </c>
      <c r="B49" s="24"/>
      <c r="C49" s="42">
        <f t="shared" si="6"/>
        <v>3</v>
      </c>
      <c r="D49" s="22">
        <v>3</v>
      </c>
      <c r="E49" s="25">
        <v>0</v>
      </c>
      <c r="F49" s="25">
        <f>SUM(G49:I49)</f>
        <v>29</v>
      </c>
      <c r="G49" s="25">
        <v>27</v>
      </c>
      <c r="H49" s="22">
        <v>0</v>
      </c>
      <c r="I49" s="25">
        <v>2</v>
      </c>
      <c r="J49" s="25">
        <f>K49+L49</f>
        <v>933</v>
      </c>
      <c r="K49" s="25">
        <v>454</v>
      </c>
      <c r="L49" s="25">
        <v>479</v>
      </c>
      <c r="M49" s="25">
        <f>N49+O49</f>
        <v>312</v>
      </c>
      <c r="N49" s="25">
        <v>157</v>
      </c>
      <c r="O49" s="25">
        <v>155</v>
      </c>
      <c r="P49" s="25">
        <f>Q49+R49</f>
        <v>305</v>
      </c>
      <c r="Q49" s="25">
        <v>161</v>
      </c>
      <c r="R49" s="25">
        <v>144</v>
      </c>
      <c r="S49" s="25">
        <f t="shared" si="5"/>
        <v>316</v>
      </c>
      <c r="T49" s="25">
        <v>136</v>
      </c>
      <c r="U49" s="25">
        <v>180</v>
      </c>
      <c r="V49" s="19"/>
    </row>
    <row r="50" spans="1:22" s="5" customFormat="1" ht="19.5" customHeight="1">
      <c r="A50" s="26" t="s">
        <v>50</v>
      </c>
      <c r="B50" s="27"/>
      <c r="C50" s="60">
        <f t="shared" si="6"/>
        <v>2</v>
      </c>
      <c r="D50" s="51">
        <v>2</v>
      </c>
      <c r="E50" s="50">
        <v>0</v>
      </c>
      <c r="F50" s="50">
        <f>SUM(G50:I50)</f>
        <v>25</v>
      </c>
      <c r="G50" s="50">
        <v>24</v>
      </c>
      <c r="H50" s="51">
        <v>0</v>
      </c>
      <c r="I50" s="50">
        <v>1</v>
      </c>
      <c r="J50" s="50">
        <f>K50+L50</f>
        <v>851</v>
      </c>
      <c r="K50" s="50">
        <v>419</v>
      </c>
      <c r="L50" s="50">
        <v>432</v>
      </c>
      <c r="M50" s="50">
        <f>N50+O50</f>
        <v>264</v>
      </c>
      <c r="N50" s="50">
        <v>132</v>
      </c>
      <c r="O50" s="50">
        <v>132</v>
      </c>
      <c r="P50" s="50">
        <f>Q50+R50</f>
        <v>286</v>
      </c>
      <c r="Q50" s="50">
        <v>134</v>
      </c>
      <c r="R50" s="50">
        <v>152</v>
      </c>
      <c r="S50" s="50">
        <f t="shared" si="5"/>
        <v>301</v>
      </c>
      <c r="T50" s="50">
        <v>153</v>
      </c>
      <c r="U50" s="50">
        <v>148</v>
      </c>
      <c r="V50" s="28"/>
    </row>
    <row r="51" spans="1:21" ht="13.5">
      <c r="A51" s="52" t="s">
        <v>0</v>
      </c>
      <c r="U51" s="10" t="s">
        <v>1</v>
      </c>
    </row>
    <row r="52" spans="1:21" s="8" customFormat="1" ht="30" customHeight="1">
      <c r="A52" s="6"/>
      <c r="B52" s="6"/>
      <c r="C52" s="6"/>
      <c r="D52" s="6"/>
      <c r="E52" s="6"/>
      <c r="F52" s="7"/>
      <c r="G52" s="9" t="s">
        <v>89</v>
      </c>
      <c r="I52" s="7"/>
      <c r="J52" s="7"/>
      <c r="K52" s="7"/>
      <c r="L52" s="7"/>
      <c r="M52" s="9" t="s">
        <v>107</v>
      </c>
      <c r="N52" s="7"/>
      <c r="O52" s="7"/>
      <c r="P52" s="7"/>
      <c r="Q52" s="7"/>
      <c r="R52" s="7"/>
      <c r="S52" s="7"/>
      <c r="T52" s="7"/>
      <c r="U52" s="7"/>
    </row>
    <row r="53" spans="1:22" s="3" customFormat="1" ht="15.75" customHeight="1">
      <c r="A53" s="61" t="s">
        <v>3</v>
      </c>
      <c r="B53" s="12"/>
      <c r="C53" s="54" t="s">
        <v>116</v>
      </c>
      <c r="D53" s="55"/>
      <c r="E53" s="56"/>
      <c r="F53" s="13" t="s">
        <v>122</v>
      </c>
      <c r="G53" s="13"/>
      <c r="H53" s="59"/>
      <c r="I53" s="14"/>
      <c r="J53" s="13" t="s">
        <v>110</v>
      </c>
      <c r="K53" s="13"/>
      <c r="L53" s="13"/>
      <c r="M53" s="13" t="s">
        <v>113</v>
      </c>
      <c r="N53" s="13"/>
      <c r="O53" s="14"/>
      <c r="P53" s="13" t="s">
        <v>4</v>
      </c>
      <c r="Q53" s="13"/>
      <c r="R53" s="14"/>
      <c r="S53" s="13" t="s">
        <v>5</v>
      </c>
      <c r="T53" s="13"/>
      <c r="U53" s="13"/>
      <c r="V53" s="15"/>
    </row>
    <row r="54" spans="1:22" s="4" customFormat="1" ht="15.75" customHeight="1">
      <c r="A54" s="62"/>
      <c r="B54" s="16"/>
      <c r="C54" s="57" t="s">
        <v>117</v>
      </c>
      <c r="D54" s="58" t="s">
        <v>118</v>
      </c>
      <c r="E54" s="58" t="s">
        <v>119</v>
      </c>
      <c r="F54" s="17" t="s">
        <v>117</v>
      </c>
      <c r="G54" s="17" t="s">
        <v>120</v>
      </c>
      <c r="H54" s="17" t="s">
        <v>121</v>
      </c>
      <c r="I54" s="17" t="s">
        <v>7</v>
      </c>
      <c r="J54" s="17" t="s">
        <v>6</v>
      </c>
      <c r="K54" s="17" t="s">
        <v>8</v>
      </c>
      <c r="L54" s="18" t="s">
        <v>9</v>
      </c>
      <c r="M54" s="17" t="s">
        <v>6</v>
      </c>
      <c r="N54" s="17" t="s">
        <v>8</v>
      </c>
      <c r="O54" s="17" t="s">
        <v>9</v>
      </c>
      <c r="P54" s="17" t="s">
        <v>6</v>
      </c>
      <c r="Q54" s="17" t="s">
        <v>8</v>
      </c>
      <c r="R54" s="17" t="s">
        <v>9</v>
      </c>
      <c r="S54" s="17" t="s">
        <v>6</v>
      </c>
      <c r="T54" s="17" t="s">
        <v>8</v>
      </c>
      <c r="U54" s="18" t="s">
        <v>9</v>
      </c>
      <c r="V54" s="19"/>
    </row>
    <row r="55" spans="1:22" s="4" customFormat="1" ht="15.75" customHeight="1">
      <c r="A55" s="44" t="s">
        <v>92</v>
      </c>
      <c r="B55" s="24"/>
      <c r="C55" s="40"/>
      <c r="D55" s="53"/>
      <c r="E55" s="53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19"/>
    </row>
    <row r="56" spans="1:22" s="4" customFormat="1" ht="12" customHeight="1">
      <c r="A56" s="31" t="s">
        <v>93</v>
      </c>
      <c r="B56" s="32"/>
      <c r="C56" s="42">
        <f>(D56+E56)</f>
        <v>3</v>
      </c>
      <c r="D56" s="22">
        <v>3</v>
      </c>
      <c r="E56" s="22">
        <v>0</v>
      </c>
      <c r="F56" s="25">
        <f>SUM(G56:I56)</f>
        <v>36</v>
      </c>
      <c r="G56" s="25">
        <v>34</v>
      </c>
      <c r="H56" s="22">
        <v>0</v>
      </c>
      <c r="I56" s="25">
        <v>2</v>
      </c>
      <c r="J56" s="25">
        <f>K56+L56</f>
        <v>1149</v>
      </c>
      <c r="K56" s="25">
        <v>616</v>
      </c>
      <c r="L56" s="25">
        <v>533</v>
      </c>
      <c r="M56" s="25">
        <f>N56+O56</f>
        <v>392</v>
      </c>
      <c r="N56" s="25">
        <v>215</v>
      </c>
      <c r="O56" s="25">
        <v>177</v>
      </c>
      <c r="P56" s="25">
        <f>Q56+R56</f>
        <v>397</v>
      </c>
      <c r="Q56" s="25">
        <v>218</v>
      </c>
      <c r="R56" s="25">
        <v>179</v>
      </c>
      <c r="S56" s="25">
        <f>T56+U56</f>
        <v>360</v>
      </c>
      <c r="T56" s="25">
        <v>183</v>
      </c>
      <c r="U56" s="25">
        <v>177</v>
      </c>
      <c r="V56" s="15"/>
    </row>
    <row r="57" spans="1:22" s="4" customFormat="1" ht="12" customHeight="1">
      <c r="A57" s="23" t="s">
        <v>51</v>
      </c>
      <c r="B57" s="24"/>
      <c r="C57" s="42">
        <f>(D57+E57)</f>
        <v>3</v>
      </c>
      <c r="D57" s="22">
        <v>3</v>
      </c>
      <c r="E57" s="22">
        <v>0</v>
      </c>
      <c r="F57" s="25">
        <f>SUM(G57:I57)</f>
        <v>30</v>
      </c>
      <c r="G57" s="25">
        <v>29</v>
      </c>
      <c r="H57" s="22">
        <v>0</v>
      </c>
      <c r="I57" s="25">
        <v>1</v>
      </c>
      <c r="J57" s="25">
        <f>K57+L57</f>
        <v>939</v>
      </c>
      <c r="K57" s="25">
        <v>471</v>
      </c>
      <c r="L57" s="25">
        <v>468</v>
      </c>
      <c r="M57" s="25">
        <f>N57+O57</f>
        <v>313</v>
      </c>
      <c r="N57" s="25">
        <v>156</v>
      </c>
      <c r="O57" s="25">
        <v>157</v>
      </c>
      <c r="P57" s="25">
        <f>Q57+R57</f>
        <v>312</v>
      </c>
      <c r="Q57" s="25">
        <v>153</v>
      </c>
      <c r="R57" s="25">
        <v>159</v>
      </c>
      <c r="S57" s="25">
        <f>T57+U57</f>
        <v>314</v>
      </c>
      <c r="T57" s="25">
        <v>162</v>
      </c>
      <c r="U57" s="25">
        <v>152</v>
      </c>
      <c r="V57" s="15"/>
    </row>
    <row r="58" spans="1:22" s="4" customFormat="1" ht="12" customHeight="1">
      <c r="A58" s="23" t="s">
        <v>52</v>
      </c>
      <c r="B58" s="24"/>
      <c r="C58" s="42">
        <f>(D58+E58)</f>
        <v>3</v>
      </c>
      <c r="D58" s="22">
        <v>3</v>
      </c>
      <c r="E58" s="22">
        <v>0</v>
      </c>
      <c r="F58" s="25">
        <f>SUM(G58:I58)</f>
        <v>39</v>
      </c>
      <c r="G58" s="25">
        <v>37</v>
      </c>
      <c r="H58" s="22">
        <v>0</v>
      </c>
      <c r="I58" s="25">
        <v>2</v>
      </c>
      <c r="J58" s="25">
        <f>K58+L58</f>
        <v>1184</v>
      </c>
      <c r="K58" s="25">
        <v>632</v>
      </c>
      <c r="L58" s="25">
        <v>552</v>
      </c>
      <c r="M58" s="25">
        <f>N58+O58</f>
        <v>380</v>
      </c>
      <c r="N58" s="25">
        <v>197</v>
      </c>
      <c r="O58" s="25">
        <v>183</v>
      </c>
      <c r="P58" s="25">
        <f>Q58+R58</f>
        <v>406</v>
      </c>
      <c r="Q58" s="25">
        <v>219</v>
      </c>
      <c r="R58" s="25">
        <v>187</v>
      </c>
      <c r="S58" s="25">
        <f>T58+U58</f>
        <v>398</v>
      </c>
      <c r="T58" s="25">
        <v>216</v>
      </c>
      <c r="U58" s="25">
        <v>182</v>
      </c>
      <c r="V58" s="15"/>
    </row>
    <row r="59" spans="1:22" s="4" customFormat="1" ht="12" customHeight="1">
      <c r="A59" s="23" t="s">
        <v>53</v>
      </c>
      <c r="B59" s="24"/>
      <c r="C59" s="42">
        <f>(D59+E59)</f>
        <v>1</v>
      </c>
      <c r="D59" s="22">
        <v>1</v>
      </c>
      <c r="E59" s="22">
        <v>0</v>
      </c>
      <c r="F59" s="25">
        <f>SUM(G59:I59)</f>
        <v>13</v>
      </c>
      <c r="G59" s="25">
        <v>12</v>
      </c>
      <c r="H59" s="22">
        <v>0</v>
      </c>
      <c r="I59" s="25">
        <v>1</v>
      </c>
      <c r="J59" s="25">
        <f>K59+L59</f>
        <v>422</v>
      </c>
      <c r="K59" s="25">
        <v>223</v>
      </c>
      <c r="L59" s="25">
        <v>199</v>
      </c>
      <c r="M59" s="25">
        <f>N59+O59</f>
        <v>132</v>
      </c>
      <c r="N59" s="25">
        <v>78</v>
      </c>
      <c r="O59" s="25">
        <v>54</v>
      </c>
      <c r="P59" s="25">
        <f>Q59+R59</f>
        <v>133</v>
      </c>
      <c r="Q59" s="25">
        <v>73</v>
      </c>
      <c r="R59" s="25">
        <v>60</v>
      </c>
      <c r="S59" s="25">
        <f>T59+U59</f>
        <v>157</v>
      </c>
      <c r="T59" s="25">
        <v>72</v>
      </c>
      <c r="U59" s="25">
        <v>85</v>
      </c>
      <c r="V59" s="15"/>
    </row>
    <row r="60" spans="1:22" s="4" customFormat="1" ht="12" customHeight="1">
      <c r="A60" s="23" t="s">
        <v>54</v>
      </c>
      <c r="B60" s="24"/>
      <c r="C60" s="42">
        <f>(D60+E60)</f>
        <v>1</v>
      </c>
      <c r="D60" s="22">
        <v>1</v>
      </c>
      <c r="E60" s="22">
        <v>0</v>
      </c>
      <c r="F60" s="25">
        <f>SUM(G60:I60)</f>
        <v>3</v>
      </c>
      <c r="G60" s="25">
        <v>3</v>
      </c>
      <c r="H60" s="22">
        <v>0</v>
      </c>
      <c r="I60" s="25">
        <v>0</v>
      </c>
      <c r="J60" s="25">
        <f>K60+L60</f>
        <v>78</v>
      </c>
      <c r="K60" s="25">
        <v>36</v>
      </c>
      <c r="L60" s="25">
        <v>42</v>
      </c>
      <c r="M60" s="25">
        <f>N60+O60</f>
        <v>23</v>
      </c>
      <c r="N60" s="25">
        <v>11</v>
      </c>
      <c r="O60" s="25">
        <v>12</v>
      </c>
      <c r="P60" s="25">
        <f>Q60+R60</f>
        <v>27</v>
      </c>
      <c r="Q60" s="25">
        <v>13</v>
      </c>
      <c r="R60" s="25">
        <v>14</v>
      </c>
      <c r="S60" s="25">
        <f>T60+U60</f>
        <v>28</v>
      </c>
      <c r="T60" s="25">
        <v>12</v>
      </c>
      <c r="U60" s="25">
        <v>16</v>
      </c>
      <c r="V60" s="15"/>
    </row>
    <row r="61" spans="1:22" s="4" customFormat="1" ht="18.75" customHeight="1">
      <c r="A61" s="43" t="s">
        <v>94</v>
      </c>
      <c r="B61" s="24"/>
      <c r="C61" s="39"/>
      <c r="D61" s="22"/>
      <c r="E61" s="22"/>
      <c r="F61" s="25"/>
      <c r="G61" s="25"/>
      <c r="H61" s="2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15"/>
    </row>
    <row r="62" spans="1:22" s="4" customFormat="1" ht="12" customHeight="1">
      <c r="A62" s="23" t="s">
        <v>95</v>
      </c>
      <c r="B62" s="24"/>
      <c r="C62" s="42">
        <f aca="true" t="shared" si="11" ref="C62:C69">(D62+E62)</f>
        <v>1</v>
      </c>
      <c r="D62" s="22">
        <v>1</v>
      </c>
      <c r="E62" s="22">
        <v>0</v>
      </c>
      <c r="F62" s="25">
        <f aca="true" t="shared" si="12" ref="F62:F69">SUM(G62:I62)</f>
        <v>13</v>
      </c>
      <c r="G62" s="25">
        <v>12</v>
      </c>
      <c r="H62" s="22">
        <v>0</v>
      </c>
      <c r="I62" s="25">
        <v>1</v>
      </c>
      <c r="J62" s="25">
        <f aca="true" t="shared" si="13" ref="J62:J69">K62+L62</f>
        <v>373</v>
      </c>
      <c r="K62" s="25">
        <v>209</v>
      </c>
      <c r="L62" s="25">
        <v>164</v>
      </c>
      <c r="M62" s="25">
        <f aca="true" t="shared" si="14" ref="M62:M69">N62+O62</f>
        <v>123</v>
      </c>
      <c r="N62" s="25">
        <v>66</v>
      </c>
      <c r="O62" s="25">
        <v>57</v>
      </c>
      <c r="P62" s="25">
        <f aca="true" t="shared" si="15" ref="P62:P69">Q62+R62</f>
        <v>124</v>
      </c>
      <c r="Q62" s="25">
        <v>76</v>
      </c>
      <c r="R62" s="25">
        <v>48</v>
      </c>
      <c r="S62" s="25">
        <f aca="true" t="shared" si="16" ref="S62:S69">T62+U62</f>
        <v>126</v>
      </c>
      <c r="T62" s="25">
        <v>67</v>
      </c>
      <c r="U62" s="25">
        <v>59</v>
      </c>
      <c r="V62" s="15"/>
    </row>
    <row r="63" spans="1:22" s="4" customFormat="1" ht="12" customHeight="1">
      <c r="A63" s="23" t="s">
        <v>55</v>
      </c>
      <c r="B63" s="24"/>
      <c r="C63" s="42">
        <f t="shared" si="11"/>
        <v>2</v>
      </c>
      <c r="D63" s="22">
        <v>2</v>
      </c>
      <c r="E63" s="22">
        <v>0</v>
      </c>
      <c r="F63" s="25">
        <f t="shared" si="12"/>
        <v>21</v>
      </c>
      <c r="G63" s="25">
        <v>18</v>
      </c>
      <c r="H63" s="22">
        <v>0</v>
      </c>
      <c r="I63" s="25">
        <v>3</v>
      </c>
      <c r="J63" s="25">
        <f t="shared" si="13"/>
        <v>631</v>
      </c>
      <c r="K63" s="25">
        <v>310</v>
      </c>
      <c r="L63" s="25">
        <v>321</v>
      </c>
      <c r="M63" s="25">
        <f t="shared" si="14"/>
        <v>206</v>
      </c>
      <c r="N63" s="25">
        <v>112</v>
      </c>
      <c r="O63" s="25">
        <v>94</v>
      </c>
      <c r="P63" s="25">
        <f t="shared" si="15"/>
        <v>206</v>
      </c>
      <c r="Q63" s="25">
        <v>96</v>
      </c>
      <c r="R63" s="25">
        <v>110</v>
      </c>
      <c r="S63" s="25">
        <f t="shared" si="16"/>
        <v>219</v>
      </c>
      <c r="T63" s="25">
        <v>102</v>
      </c>
      <c r="U63" s="25">
        <v>117</v>
      </c>
      <c r="V63" s="15"/>
    </row>
    <row r="64" spans="1:22" s="4" customFormat="1" ht="12" customHeight="1">
      <c r="A64" s="23" t="s">
        <v>56</v>
      </c>
      <c r="B64" s="24"/>
      <c r="C64" s="42">
        <f t="shared" si="11"/>
        <v>4</v>
      </c>
      <c r="D64" s="22">
        <v>4</v>
      </c>
      <c r="E64" s="22">
        <v>0</v>
      </c>
      <c r="F64" s="25">
        <f t="shared" si="12"/>
        <v>46</v>
      </c>
      <c r="G64" s="25">
        <v>42</v>
      </c>
      <c r="H64" s="22">
        <v>0</v>
      </c>
      <c r="I64" s="25">
        <v>4</v>
      </c>
      <c r="J64" s="25">
        <f t="shared" si="13"/>
        <v>1458</v>
      </c>
      <c r="K64" s="25">
        <v>767</v>
      </c>
      <c r="L64" s="25">
        <v>691</v>
      </c>
      <c r="M64" s="25">
        <f t="shared" si="14"/>
        <v>434</v>
      </c>
      <c r="N64" s="25">
        <v>233</v>
      </c>
      <c r="O64" s="25">
        <v>201</v>
      </c>
      <c r="P64" s="25">
        <f t="shared" si="15"/>
        <v>512</v>
      </c>
      <c r="Q64" s="25">
        <v>262</v>
      </c>
      <c r="R64" s="25">
        <v>250</v>
      </c>
      <c r="S64" s="25">
        <f t="shared" si="16"/>
        <v>512</v>
      </c>
      <c r="T64" s="25">
        <v>272</v>
      </c>
      <c r="U64" s="25">
        <v>240</v>
      </c>
      <c r="V64" s="15"/>
    </row>
    <row r="65" spans="1:22" s="4" customFormat="1" ht="12" customHeight="1">
      <c r="A65" s="23" t="s">
        <v>57</v>
      </c>
      <c r="B65" s="24"/>
      <c r="C65" s="42">
        <f t="shared" si="11"/>
        <v>1</v>
      </c>
      <c r="D65" s="22">
        <v>1</v>
      </c>
      <c r="E65" s="22">
        <v>0</v>
      </c>
      <c r="F65" s="25">
        <f t="shared" si="12"/>
        <v>10</v>
      </c>
      <c r="G65" s="25">
        <v>9</v>
      </c>
      <c r="H65" s="22">
        <v>0</v>
      </c>
      <c r="I65" s="25">
        <v>1</v>
      </c>
      <c r="J65" s="25">
        <f t="shared" si="13"/>
        <v>336</v>
      </c>
      <c r="K65" s="25">
        <v>179</v>
      </c>
      <c r="L65" s="25">
        <v>157</v>
      </c>
      <c r="M65" s="25">
        <f t="shared" si="14"/>
        <v>107</v>
      </c>
      <c r="N65" s="25">
        <v>57</v>
      </c>
      <c r="O65" s="25">
        <v>50</v>
      </c>
      <c r="P65" s="25">
        <f t="shared" si="15"/>
        <v>113</v>
      </c>
      <c r="Q65" s="25">
        <v>66</v>
      </c>
      <c r="R65" s="25">
        <v>47</v>
      </c>
      <c r="S65" s="25">
        <f t="shared" si="16"/>
        <v>116</v>
      </c>
      <c r="T65" s="25">
        <v>56</v>
      </c>
      <c r="U65" s="25">
        <v>60</v>
      </c>
      <c r="V65" s="15"/>
    </row>
    <row r="66" spans="1:22" s="4" customFormat="1" ht="12" customHeight="1">
      <c r="A66" s="23" t="s">
        <v>58</v>
      </c>
      <c r="B66" s="24"/>
      <c r="C66" s="42">
        <f t="shared" si="11"/>
        <v>1</v>
      </c>
      <c r="D66" s="22">
        <v>1</v>
      </c>
      <c r="E66" s="22">
        <v>0</v>
      </c>
      <c r="F66" s="25">
        <f t="shared" si="12"/>
        <v>7</v>
      </c>
      <c r="G66" s="25">
        <v>6</v>
      </c>
      <c r="H66" s="22">
        <v>0</v>
      </c>
      <c r="I66" s="25">
        <v>1</v>
      </c>
      <c r="J66" s="25">
        <f t="shared" si="13"/>
        <v>196</v>
      </c>
      <c r="K66" s="25">
        <v>97</v>
      </c>
      <c r="L66" s="25">
        <v>99</v>
      </c>
      <c r="M66" s="25">
        <f t="shared" si="14"/>
        <v>57</v>
      </c>
      <c r="N66" s="25">
        <v>25</v>
      </c>
      <c r="O66" s="25">
        <v>32</v>
      </c>
      <c r="P66" s="25">
        <f t="shared" si="15"/>
        <v>68</v>
      </c>
      <c r="Q66" s="25">
        <v>36</v>
      </c>
      <c r="R66" s="25">
        <v>32</v>
      </c>
      <c r="S66" s="25">
        <f t="shared" si="16"/>
        <v>71</v>
      </c>
      <c r="T66" s="25">
        <v>36</v>
      </c>
      <c r="U66" s="25">
        <v>35</v>
      </c>
      <c r="V66" s="15"/>
    </row>
    <row r="67" spans="1:22" s="4" customFormat="1" ht="12" customHeight="1">
      <c r="A67" s="23" t="s">
        <v>59</v>
      </c>
      <c r="B67" s="24"/>
      <c r="C67" s="42">
        <f t="shared" si="11"/>
        <v>2</v>
      </c>
      <c r="D67" s="22">
        <v>2</v>
      </c>
      <c r="E67" s="22">
        <v>0</v>
      </c>
      <c r="F67" s="25">
        <f t="shared" si="12"/>
        <v>25</v>
      </c>
      <c r="G67" s="25">
        <v>23</v>
      </c>
      <c r="H67" s="22">
        <v>0</v>
      </c>
      <c r="I67" s="25">
        <v>2</v>
      </c>
      <c r="J67" s="25">
        <f t="shared" si="13"/>
        <v>860</v>
      </c>
      <c r="K67" s="25">
        <v>465</v>
      </c>
      <c r="L67" s="25">
        <v>395</v>
      </c>
      <c r="M67" s="25">
        <f t="shared" si="14"/>
        <v>246</v>
      </c>
      <c r="N67" s="25">
        <v>139</v>
      </c>
      <c r="O67" s="25">
        <v>107</v>
      </c>
      <c r="P67" s="25">
        <f t="shared" si="15"/>
        <v>302</v>
      </c>
      <c r="Q67" s="25">
        <v>161</v>
      </c>
      <c r="R67" s="25">
        <v>141</v>
      </c>
      <c r="S67" s="25">
        <f t="shared" si="16"/>
        <v>312</v>
      </c>
      <c r="T67" s="25">
        <v>165</v>
      </c>
      <c r="U67" s="25">
        <v>147</v>
      </c>
      <c r="V67" s="15"/>
    </row>
    <row r="68" spans="1:22" s="4" customFormat="1" ht="12" customHeight="1">
      <c r="A68" s="23" t="s">
        <v>60</v>
      </c>
      <c r="B68" s="24"/>
      <c r="C68" s="42">
        <f t="shared" si="11"/>
        <v>1</v>
      </c>
      <c r="D68" s="22">
        <v>1</v>
      </c>
      <c r="E68" s="22">
        <v>0</v>
      </c>
      <c r="F68" s="25">
        <f t="shared" si="12"/>
        <v>25</v>
      </c>
      <c r="G68" s="25">
        <v>24</v>
      </c>
      <c r="H68" s="22">
        <v>0</v>
      </c>
      <c r="I68" s="25">
        <v>1</v>
      </c>
      <c r="J68" s="25">
        <f t="shared" si="13"/>
        <v>900</v>
      </c>
      <c r="K68" s="25">
        <v>467</v>
      </c>
      <c r="L68" s="25">
        <v>433</v>
      </c>
      <c r="M68" s="25">
        <f t="shared" si="14"/>
        <v>302</v>
      </c>
      <c r="N68" s="25">
        <v>157</v>
      </c>
      <c r="O68" s="25">
        <v>145</v>
      </c>
      <c r="P68" s="25">
        <f t="shared" si="15"/>
        <v>293</v>
      </c>
      <c r="Q68" s="25">
        <v>163</v>
      </c>
      <c r="R68" s="25">
        <v>130</v>
      </c>
      <c r="S68" s="25">
        <f t="shared" si="16"/>
        <v>305</v>
      </c>
      <c r="T68" s="25">
        <v>147</v>
      </c>
      <c r="U68" s="25">
        <v>158</v>
      </c>
      <c r="V68" s="15"/>
    </row>
    <row r="69" spans="1:22" s="4" customFormat="1" ht="12" customHeight="1">
      <c r="A69" s="23" t="s">
        <v>61</v>
      </c>
      <c r="B69" s="24"/>
      <c r="C69" s="42">
        <f t="shared" si="11"/>
        <v>1</v>
      </c>
      <c r="D69" s="22">
        <v>1</v>
      </c>
      <c r="E69" s="22">
        <v>0</v>
      </c>
      <c r="F69" s="25">
        <f t="shared" si="12"/>
        <v>16</v>
      </c>
      <c r="G69" s="25">
        <v>16</v>
      </c>
      <c r="H69" s="22">
        <v>0</v>
      </c>
      <c r="I69" s="25">
        <v>0</v>
      </c>
      <c r="J69" s="25">
        <f t="shared" si="13"/>
        <v>536</v>
      </c>
      <c r="K69" s="25">
        <v>290</v>
      </c>
      <c r="L69" s="25">
        <v>246</v>
      </c>
      <c r="M69" s="25">
        <f t="shared" si="14"/>
        <v>158</v>
      </c>
      <c r="N69" s="25">
        <v>85</v>
      </c>
      <c r="O69" s="25">
        <v>73</v>
      </c>
      <c r="P69" s="25">
        <f t="shared" si="15"/>
        <v>167</v>
      </c>
      <c r="Q69" s="25">
        <v>93</v>
      </c>
      <c r="R69" s="25">
        <v>74</v>
      </c>
      <c r="S69" s="25">
        <f t="shared" si="16"/>
        <v>211</v>
      </c>
      <c r="T69" s="25">
        <v>112</v>
      </c>
      <c r="U69" s="25">
        <v>99</v>
      </c>
      <c r="V69" s="15"/>
    </row>
    <row r="70" spans="1:22" s="4" customFormat="1" ht="18.75" customHeight="1">
      <c r="A70" s="43" t="s">
        <v>96</v>
      </c>
      <c r="B70" s="24"/>
      <c r="C70" s="39"/>
      <c r="D70" s="22"/>
      <c r="E70" s="22"/>
      <c r="F70" s="25"/>
      <c r="G70" s="25"/>
      <c r="H70" s="22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15"/>
    </row>
    <row r="71" spans="1:22" s="4" customFormat="1" ht="12" customHeight="1">
      <c r="A71" s="23" t="s">
        <v>97</v>
      </c>
      <c r="B71" s="24"/>
      <c r="C71" s="42">
        <f aca="true" t="shared" si="17" ref="C71:C79">(D71+E71)</f>
        <v>1</v>
      </c>
      <c r="D71" s="22">
        <v>1</v>
      </c>
      <c r="E71" s="22">
        <v>0</v>
      </c>
      <c r="F71" s="25">
        <f>SUM(G71:I71)</f>
        <v>10</v>
      </c>
      <c r="G71" s="25">
        <v>10</v>
      </c>
      <c r="H71" s="22">
        <v>0</v>
      </c>
      <c r="I71" s="25">
        <v>0</v>
      </c>
      <c r="J71" s="25">
        <f aca="true" t="shared" si="18" ref="J71:J79">K71+L71</f>
        <v>363</v>
      </c>
      <c r="K71" s="25">
        <v>188</v>
      </c>
      <c r="L71" s="25">
        <v>175</v>
      </c>
      <c r="M71" s="25">
        <f aca="true" t="shared" si="19" ref="M71:M93">N71+O71</f>
        <v>132</v>
      </c>
      <c r="N71" s="25">
        <v>63</v>
      </c>
      <c r="O71" s="25">
        <v>69</v>
      </c>
      <c r="P71" s="25">
        <f aca="true" t="shared" si="20" ref="P71:P99">Q71+R71</f>
        <v>114</v>
      </c>
      <c r="Q71" s="25">
        <v>57</v>
      </c>
      <c r="R71" s="25">
        <v>57</v>
      </c>
      <c r="S71" s="25">
        <f aca="true" t="shared" si="21" ref="S71:S93">T71+U71</f>
        <v>117</v>
      </c>
      <c r="T71" s="25">
        <v>68</v>
      </c>
      <c r="U71" s="25">
        <v>49</v>
      </c>
      <c r="V71" s="15"/>
    </row>
    <row r="72" spans="1:22" s="4" customFormat="1" ht="12" customHeight="1">
      <c r="A72" s="23" t="s">
        <v>62</v>
      </c>
      <c r="B72" s="24"/>
      <c r="C72" s="42">
        <f t="shared" si="17"/>
        <v>1</v>
      </c>
      <c r="D72" s="22">
        <v>1</v>
      </c>
      <c r="E72" s="22">
        <v>0</v>
      </c>
      <c r="F72" s="25">
        <f aca="true" t="shared" si="22" ref="F72:F79">SUM(G72:I72)</f>
        <v>13</v>
      </c>
      <c r="G72" s="25">
        <v>12</v>
      </c>
      <c r="H72" s="22">
        <v>0</v>
      </c>
      <c r="I72" s="25">
        <v>1</v>
      </c>
      <c r="J72" s="25">
        <f t="shared" si="18"/>
        <v>385</v>
      </c>
      <c r="K72" s="25">
        <v>213</v>
      </c>
      <c r="L72" s="25">
        <v>172</v>
      </c>
      <c r="M72" s="25">
        <f t="shared" si="19"/>
        <v>118</v>
      </c>
      <c r="N72" s="25">
        <v>63</v>
      </c>
      <c r="O72" s="25">
        <v>55</v>
      </c>
      <c r="P72" s="25">
        <f t="shared" si="20"/>
        <v>141</v>
      </c>
      <c r="Q72" s="25">
        <v>75</v>
      </c>
      <c r="R72" s="25">
        <v>66</v>
      </c>
      <c r="S72" s="25">
        <f t="shared" si="21"/>
        <v>126</v>
      </c>
      <c r="T72" s="25">
        <v>75</v>
      </c>
      <c r="U72" s="25">
        <v>51</v>
      </c>
      <c r="V72" s="15"/>
    </row>
    <row r="73" spans="1:22" s="4" customFormat="1" ht="12" customHeight="1">
      <c r="A73" s="23" t="s">
        <v>63</v>
      </c>
      <c r="B73" s="24"/>
      <c r="C73" s="42">
        <f t="shared" si="17"/>
        <v>1</v>
      </c>
      <c r="D73" s="22">
        <v>1</v>
      </c>
      <c r="E73" s="22">
        <v>0</v>
      </c>
      <c r="F73" s="25">
        <f t="shared" si="22"/>
        <v>9</v>
      </c>
      <c r="G73" s="25">
        <v>9</v>
      </c>
      <c r="H73" s="22">
        <v>0</v>
      </c>
      <c r="I73" s="25">
        <v>0</v>
      </c>
      <c r="J73" s="25">
        <f t="shared" si="18"/>
        <v>284</v>
      </c>
      <c r="K73" s="25">
        <v>132</v>
      </c>
      <c r="L73" s="25">
        <v>152</v>
      </c>
      <c r="M73" s="25">
        <f t="shared" si="19"/>
        <v>97</v>
      </c>
      <c r="N73" s="25">
        <v>47</v>
      </c>
      <c r="O73" s="25">
        <v>50</v>
      </c>
      <c r="P73" s="25">
        <f t="shared" si="20"/>
        <v>91</v>
      </c>
      <c r="Q73" s="25">
        <v>40</v>
      </c>
      <c r="R73" s="25">
        <v>51</v>
      </c>
      <c r="S73" s="25">
        <f t="shared" si="21"/>
        <v>96</v>
      </c>
      <c r="T73" s="25">
        <v>45</v>
      </c>
      <c r="U73" s="25">
        <v>51</v>
      </c>
      <c r="V73" s="15"/>
    </row>
    <row r="74" spans="1:22" s="4" customFormat="1" ht="12" customHeight="1">
      <c r="A74" s="23" t="s">
        <v>64</v>
      </c>
      <c r="B74" s="24"/>
      <c r="C74" s="42">
        <f t="shared" si="17"/>
        <v>1</v>
      </c>
      <c r="D74" s="22">
        <v>1</v>
      </c>
      <c r="E74" s="22">
        <v>0</v>
      </c>
      <c r="F74" s="25">
        <f t="shared" si="22"/>
        <v>6</v>
      </c>
      <c r="G74" s="25">
        <v>6</v>
      </c>
      <c r="H74" s="22">
        <v>0</v>
      </c>
      <c r="I74" s="25">
        <v>0</v>
      </c>
      <c r="J74" s="25">
        <f t="shared" si="18"/>
        <v>201</v>
      </c>
      <c r="K74" s="25">
        <v>98</v>
      </c>
      <c r="L74" s="25">
        <v>103</v>
      </c>
      <c r="M74" s="25">
        <f t="shared" si="19"/>
        <v>68</v>
      </c>
      <c r="N74" s="25">
        <v>35</v>
      </c>
      <c r="O74" s="25">
        <v>33</v>
      </c>
      <c r="P74" s="25">
        <f t="shared" si="20"/>
        <v>77</v>
      </c>
      <c r="Q74" s="25">
        <v>37</v>
      </c>
      <c r="R74" s="25">
        <v>40</v>
      </c>
      <c r="S74" s="25">
        <f t="shared" si="21"/>
        <v>56</v>
      </c>
      <c r="T74" s="25">
        <v>26</v>
      </c>
      <c r="U74" s="25">
        <v>30</v>
      </c>
      <c r="V74" s="15"/>
    </row>
    <row r="75" spans="1:22" s="4" customFormat="1" ht="12" customHeight="1">
      <c r="A75" s="23" t="s">
        <v>65</v>
      </c>
      <c r="B75" s="24"/>
      <c r="C75" s="42">
        <f t="shared" si="17"/>
        <v>3</v>
      </c>
      <c r="D75" s="22">
        <v>3</v>
      </c>
      <c r="E75" s="22">
        <v>0</v>
      </c>
      <c r="F75" s="25">
        <f t="shared" si="22"/>
        <v>16</v>
      </c>
      <c r="G75" s="25">
        <v>15</v>
      </c>
      <c r="H75" s="22">
        <v>0</v>
      </c>
      <c r="I75" s="25">
        <v>1</v>
      </c>
      <c r="J75" s="25">
        <f t="shared" si="18"/>
        <v>471</v>
      </c>
      <c r="K75" s="25">
        <v>224</v>
      </c>
      <c r="L75" s="25">
        <v>247</v>
      </c>
      <c r="M75" s="25">
        <f t="shared" si="19"/>
        <v>159</v>
      </c>
      <c r="N75" s="25">
        <v>73</v>
      </c>
      <c r="O75" s="25">
        <v>86</v>
      </c>
      <c r="P75" s="25">
        <f t="shared" si="20"/>
        <v>156</v>
      </c>
      <c r="Q75" s="25">
        <v>80</v>
      </c>
      <c r="R75" s="25">
        <v>76</v>
      </c>
      <c r="S75" s="25">
        <f t="shared" si="21"/>
        <v>156</v>
      </c>
      <c r="T75" s="25">
        <v>71</v>
      </c>
      <c r="U75" s="25">
        <v>85</v>
      </c>
      <c r="V75" s="15"/>
    </row>
    <row r="76" spans="1:22" s="4" customFormat="1" ht="12" customHeight="1">
      <c r="A76" s="23" t="s">
        <v>66</v>
      </c>
      <c r="B76" s="24"/>
      <c r="C76" s="42">
        <f t="shared" si="17"/>
        <v>1</v>
      </c>
      <c r="D76" s="22">
        <v>1</v>
      </c>
      <c r="E76" s="22">
        <v>0</v>
      </c>
      <c r="F76" s="25">
        <f t="shared" si="22"/>
        <v>4</v>
      </c>
      <c r="G76" s="25">
        <v>3</v>
      </c>
      <c r="H76" s="22">
        <v>0</v>
      </c>
      <c r="I76" s="25">
        <v>1</v>
      </c>
      <c r="J76" s="25">
        <f t="shared" si="18"/>
        <v>112</v>
      </c>
      <c r="K76" s="25">
        <v>53</v>
      </c>
      <c r="L76" s="25">
        <v>59</v>
      </c>
      <c r="M76" s="25">
        <f t="shared" si="19"/>
        <v>33</v>
      </c>
      <c r="N76" s="25">
        <v>16</v>
      </c>
      <c r="O76" s="25">
        <v>17</v>
      </c>
      <c r="P76" s="25">
        <f t="shared" si="20"/>
        <v>39</v>
      </c>
      <c r="Q76" s="25">
        <v>19</v>
      </c>
      <c r="R76" s="25">
        <v>20</v>
      </c>
      <c r="S76" s="25">
        <f t="shared" si="21"/>
        <v>40</v>
      </c>
      <c r="T76" s="25">
        <v>18</v>
      </c>
      <c r="U76" s="25">
        <v>22</v>
      </c>
      <c r="V76" s="15"/>
    </row>
    <row r="77" spans="1:22" s="4" customFormat="1" ht="12" customHeight="1">
      <c r="A77" s="23" t="s">
        <v>67</v>
      </c>
      <c r="B77" s="24"/>
      <c r="C77" s="42">
        <f t="shared" si="17"/>
        <v>1</v>
      </c>
      <c r="D77" s="22">
        <v>1</v>
      </c>
      <c r="E77" s="22">
        <v>0</v>
      </c>
      <c r="F77" s="25">
        <f t="shared" si="22"/>
        <v>3</v>
      </c>
      <c r="G77" s="25">
        <v>3</v>
      </c>
      <c r="H77" s="22">
        <v>0</v>
      </c>
      <c r="I77" s="25">
        <v>0</v>
      </c>
      <c r="J77" s="25">
        <f t="shared" si="18"/>
        <v>40</v>
      </c>
      <c r="K77" s="25">
        <v>20</v>
      </c>
      <c r="L77" s="25">
        <v>20</v>
      </c>
      <c r="M77" s="25">
        <f t="shared" si="19"/>
        <v>11</v>
      </c>
      <c r="N77" s="25">
        <v>5</v>
      </c>
      <c r="O77" s="25">
        <v>6</v>
      </c>
      <c r="P77" s="25">
        <f t="shared" si="20"/>
        <v>14</v>
      </c>
      <c r="Q77" s="25">
        <v>7</v>
      </c>
      <c r="R77" s="25">
        <v>7</v>
      </c>
      <c r="S77" s="25">
        <f t="shared" si="21"/>
        <v>15</v>
      </c>
      <c r="T77" s="25">
        <v>8</v>
      </c>
      <c r="U77" s="25">
        <v>7</v>
      </c>
      <c r="V77" s="15"/>
    </row>
    <row r="78" spans="1:22" s="4" customFormat="1" ht="12" customHeight="1">
      <c r="A78" s="23" t="s">
        <v>68</v>
      </c>
      <c r="B78" s="24"/>
      <c r="C78" s="42">
        <f t="shared" si="17"/>
        <v>1</v>
      </c>
      <c r="D78" s="22">
        <v>1</v>
      </c>
      <c r="E78" s="22">
        <v>0</v>
      </c>
      <c r="F78" s="25">
        <f t="shared" si="22"/>
        <v>6</v>
      </c>
      <c r="G78" s="25">
        <v>6</v>
      </c>
      <c r="H78" s="22">
        <v>0</v>
      </c>
      <c r="I78" s="25">
        <v>0</v>
      </c>
      <c r="J78" s="25">
        <f t="shared" si="18"/>
        <v>188</v>
      </c>
      <c r="K78" s="25">
        <v>93</v>
      </c>
      <c r="L78" s="25">
        <v>95</v>
      </c>
      <c r="M78" s="25">
        <f t="shared" si="19"/>
        <v>59</v>
      </c>
      <c r="N78" s="25">
        <v>28</v>
      </c>
      <c r="O78" s="25">
        <v>31</v>
      </c>
      <c r="P78" s="25">
        <f t="shared" si="20"/>
        <v>66</v>
      </c>
      <c r="Q78" s="25">
        <v>38</v>
      </c>
      <c r="R78" s="25">
        <v>28</v>
      </c>
      <c r="S78" s="25">
        <f t="shared" si="21"/>
        <v>63</v>
      </c>
      <c r="T78" s="25">
        <v>27</v>
      </c>
      <c r="U78" s="25">
        <v>36</v>
      </c>
      <c r="V78" s="15"/>
    </row>
    <row r="79" spans="1:22" s="4" customFormat="1" ht="12" customHeight="1">
      <c r="A79" s="23" t="s">
        <v>69</v>
      </c>
      <c r="B79" s="24"/>
      <c r="C79" s="42">
        <f t="shared" si="17"/>
        <v>1</v>
      </c>
      <c r="D79" s="22">
        <v>1</v>
      </c>
      <c r="E79" s="22">
        <v>0</v>
      </c>
      <c r="F79" s="25">
        <f t="shared" si="22"/>
        <v>5</v>
      </c>
      <c r="G79" s="25">
        <v>5</v>
      </c>
      <c r="H79" s="22">
        <v>0</v>
      </c>
      <c r="I79" s="25">
        <v>0</v>
      </c>
      <c r="J79" s="25">
        <f t="shared" si="18"/>
        <v>126</v>
      </c>
      <c r="K79" s="25">
        <v>58</v>
      </c>
      <c r="L79" s="25">
        <v>68</v>
      </c>
      <c r="M79" s="25">
        <f t="shared" si="19"/>
        <v>45</v>
      </c>
      <c r="N79" s="25">
        <v>17</v>
      </c>
      <c r="O79" s="25">
        <v>28</v>
      </c>
      <c r="P79" s="25">
        <f t="shared" si="20"/>
        <v>43</v>
      </c>
      <c r="Q79" s="25">
        <v>19</v>
      </c>
      <c r="R79" s="25">
        <v>24</v>
      </c>
      <c r="S79" s="25">
        <f t="shared" si="21"/>
        <v>38</v>
      </c>
      <c r="T79" s="25">
        <v>22</v>
      </c>
      <c r="U79" s="25">
        <v>16</v>
      </c>
      <c r="V79" s="15"/>
    </row>
    <row r="80" spans="1:22" s="4" customFormat="1" ht="18.75" customHeight="1">
      <c r="A80" s="43" t="s">
        <v>98</v>
      </c>
      <c r="B80" s="24"/>
      <c r="C80" s="39"/>
      <c r="D80" s="22"/>
      <c r="E80" s="22"/>
      <c r="F80" s="25"/>
      <c r="G80" s="25"/>
      <c r="H80" s="2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15"/>
    </row>
    <row r="81" spans="1:22" s="4" customFormat="1" ht="12" customHeight="1">
      <c r="A81" s="23" t="s">
        <v>99</v>
      </c>
      <c r="B81" s="24"/>
      <c r="C81" s="42">
        <f>(D81+E81)</f>
        <v>1</v>
      </c>
      <c r="D81" s="22">
        <v>1</v>
      </c>
      <c r="E81" s="22">
        <v>0</v>
      </c>
      <c r="F81" s="25">
        <f>SUM(G81:I81)</f>
        <v>12</v>
      </c>
      <c r="G81" s="25">
        <v>12</v>
      </c>
      <c r="H81" s="22">
        <v>0</v>
      </c>
      <c r="I81" s="25">
        <v>0</v>
      </c>
      <c r="J81" s="25">
        <f>K81+L81</f>
        <v>419</v>
      </c>
      <c r="K81" s="25">
        <v>222</v>
      </c>
      <c r="L81" s="25">
        <v>197</v>
      </c>
      <c r="M81" s="25">
        <f t="shared" si="19"/>
        <v>136</v>
      </c>
      <c r="N81" s="25">
        <v>65</v>
      </c>
      <c r="O81" s="25">
        <v>71</v>
      </c>
      <c r="P81" s="25">
        <f t="shared" si="20"/>
        <v>139</v>
      </c>
      <c r="Q81" s="25">
        <v>81</v>
      </c>
      <c r="R81" s="25">
        <v>58</v>
      </c>
      <c r="S81" s="25">
        <f t="shared" si="21"/>
        <v>144</v>
      </c>
      <c r="T81" s="25">
        <v>76</v>
      </c>
      <c r="U81" s="25">
        <v>68</v>
      </c>
      <c r="V81" s="15"/>
    </row>
    <row r="82" spans="1:22" s="4" customFormat="1" ht="12" customHeight="1">
      <c r="A82" s="23" t="s">
        <v>70</v>
      </c>
      <c r="B82" s="24"/>
      <c r="C82" s="42">
        <f>(D82+E82)</f>
        <v>1</v>
      </c>
      <c r="D82" s="22">
        <v>1</v>
      </c>
      <c r="E82" s="22">
        <v>0</v>
      </c>
      <c r="F82" s="25">
        <f>SUM(G82:I82)</f>
        <v>22</v>
      </c>
      <c r="G82" s="25">
        <v>20</v>
      </c>
      <c r="H82" s="22">
        <v>0</v>
      </c>
      <c r="I82" s="25">
        <v>2</v>
      </c>
      <c r="J82" s="25">
        <f>K82+L82</f>
        <v>778</v>
      </c>
      <c r="K82" s="25">
        <v>430</v>
      </c>
      <c r="L82" s="25">
        <v>348</v>
      </c>
      <c r="M82" s="25">
        <f t="shared" si="19"/>
        <v>233</v>
      </c>
      <c r="N82" s="25">
        <v>123</v>
      </c>
      <c r="O82" s="25">
        <v>110</v>
      </c>
      <c r="P82" s="25">
        <f t="shared" si="20"/>
        <v>276</v>
      </c>
      <c r="Q82" s="25">
        <v>159</v>
      </c>
      <c r="R82" s="25">
        <v>117</v>
      </c>
      <c r="S82" s="25">
        <f t="shared" si="21"/>
        <v>269</v>
      </c>
      <c r="T82" s="25">
        <v>148</v>
      </c>
      <c r="U82" s="25">
        <v>121</v>
      </c>
      <c r="V82" s="15"/>
    </row>
    <row r="83" spans="1:22" s="4" customFormat="1" ht="12" customHeight="1">
      <c r="A83" s="23" t="s">
        <v>71</v>
      </c>
      <c r="B83" s="24"/>
      <c r="C83" s="42">
        <f>(D83+E83)</f>
        <v>1</v>
      </c>
      <c r="D83" s="22">
        <v>1</v>
      </c>
      <c r="E83" s="22">
        <v>0</v>
      </c>
      <c r="F83" s="25">
        <f>SUM(G83:I83)</f>
        <v>13</v>
      </c>
      <c r="G83" s="25">
        <v>12</v>
      </c>
      <c r="H83" s="22">
        <v>0</v>
      </c>
      <c r="I83" s="25">
        <v>1</v>
      </c>
      <c r="J83" s="25">
        <f>K83+L83</f>
        <v>458</v>
      </c>
      <c r="K83" s="25">
        <v>234</v>
      </c>
      <c r="L83" s="25">
        <v>224</v>
      </c>
      <c r="M83" s="25">
        <f t="shared" si="19"/>
        <v>156</v>
      </c>
      <c r="N83" s="25">
        <v>73</v>
      </c>
      <c r="O83" s="25">
        <v>83</v>
      </c>
      <c r="P83" s="25">
        <f t="shared" si="20"/>
        <v>158</v>
      </c>
      <c r="Q83" s="25">
        <v>83</v>
      </c>
      <c r="R83" s="25">
        <v>75</v>
      </c>
      <c r="S83" s="25">
        <f t="shared" si="21"/>
        <v>144</v>
      </c>
      <c r="T83" s="25">
        <v>78</v>
      </c>
      <c r="U83" s="25">
        <v>66</v>
      </c>
      <c r="V83" s="15"/>
    </row>
    <row r="84" spans="1:22" s="4" customFormat="1" ht="12" customHeight="1">
      <c r="A84" s="23" t="s">
        <v>72</v>
      </c>
      <c r="B84" s="24"/>
      <c r="C84" s="42">
        <f>(D84+E84)</f>
        <v>1</v>
      </c>
      <c r="D84" s="22">
        <v>1</v>
      </c>
      <c r="E84" s="22">
        <v>0</v>
      </c>
      <c r="F84" s="25">
        <f>SUM(G84:I84)</f>
        <v>3</v>
      </c>
      <c r="G84" s="25">
        <v>3</v>
      </c>
      <c r="H84" s="22">
        <v>0</v>
      </c>
      <c r="I84" s="25">
        <v>0</v>
      </c>
      <c r="J84" s="25">
        <f>K84+L84</f>
        <v>40</v>
      </c>
      <c r="K84" s="25">
        <v>19</v>
      </c>
      <c r="L84" s="25">
        <v>21</v>
      </c>
      <c r="M84" s="25">
        <f t="shared" si="19"/>
        <v>11</v>
      </c>
      <c r="N84" s="25">
        <v>5</v>
      </c>
      <c r="O84" s="25">
        <v>6</v>
      </c>
      <c r="P84" s="25">
        <f t="shared" si="20"/>
        <v>15</v>
      </c>
      <c r="Q84" s="25">
        <v>5</v>
      </c>
      <c r="R84" s="25">
        <v>10</v>
      </c>
      <c r="S84" s="25">
        <f t="shared" si="21"/>
        <v>14</v>
      </c>
      <c r="T84" s="25">
        <v>9</v>
      </c>
      <c r="U84" s="25">
        <v>5</v>
      </c>
      <c r="V84" s="15"/>
    </row>
    <row r="85" spans="1:22" s="4" customFormat="1" ht="12" customHeight="1">
      <c r="A85" s="23" t="s">
        <v>73</v>
      </c>
      <c r="B85" s="24"/>
      <c r="C85" s="42">
        <f>(D85+E85)</f>
        <v>2</v>
      </c>
      <c r="D85" s="22">
        <v>2</v>
      </c>
      <c r="E85" s="22">
        <v>0</v>
      </c>
      <c r="F85" s="25">
        <f>SUM(G85:I85)</f>
        <v>30</v>
      </c>
      <c r="G85" s="25">
        <v>29</v>
      </c>
      <c r="H85" s="22">
        <v>0</v>
      </c>
      <c r="I85" s="25">
        <v>1</v>
      </c>
      <c r="J85" s="25">
        <f>K85+L85</f>
        <v>1082</v>
      </c>
      <c r="K85" s="25">
        <v>538</v>
      </c>
      <c r="L85" s="25">
        <v>544</v>
      </c>
      <c r="M85" s="25">
        <f t="shared" si="19"/>
        <v>366</v>
      </c>
      <c r="N85" s="25">
        <v>176</v>
      </c>
      <c r="O85" s="25">
        <v>190</v>
      </c>
      <c r="P85" s="25">
        <f t="shared" si="20"/>
        <v>352</v>
      </c>
      <c r="Q85" s="25">
        <v>181</v>
      </c>
      <c r="R85" s="25">
        <v>171</v>
      </c>
      <c r="S85" s="25">
        <f t="shared" si="21"/>
        <v>364</v>
      </c>
      <c r="T85" s="25">
        <v>181</v>
      </c>
      <c r="U85" s="25">
        <v>183</v>
      </c>
      <c r="V85" s="15"/>
    </row>
    <row r="86" spans="1:22" s="4" customFormat="1" ht="18.75" customHeight="1">
      <c r="A86" s="43" t="s">
        <v>100</v>
      </c>
      <c r="B86" s="24"/>
      <c r="C86" s="39"/>
      <c r="D86" s="22"/>
      <c r="E86" s="22"/>
      <c r="F86" s="25"/>
      <c r="G86" s="25"/>
      <c r="H86" s="22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15"/>
    </row>
    <row r="87" spans="1:22" s="4" customFormat="1" ht="12" customHeight="1">
      <c r="A87" s="23" t="s">
        <v>124</v>
      </c>
      <c r="B87" s="24"/>
      <c r="C87" s="42">
        <f aca="true" t="shared" si="23" ref="C87:C93">(D87+E87)</f>
        <v>1</v>
      </c>
      <c r="D87" s="22">
        <v>1</v>
      </c>
      <c r="E87" s="22">
        <v>0</v>
      </c>
      <c r="F87" s="25">
        <f aca="true" t="shared" si="24" ref="F87:F93">SUM(G87:I87)</f>
        <v>9</v>
      </c>
      <c r="G87" s="25">
        <v>8</v>
      </c>
      <c r="H87" s="22">
        <v>0</v>
      </c>
      <c r="I87" s="25">
        <v>1</v>
      </c>
      <c r="J87" s="25">
        <f>K87+L87</f>
        <v>273</v>
      </c>
      <c r="K87" s="25">
        <v>147</v>
      </c>
      <c r="L87" s="25">
        <v>126</v>
      </c>
      <c r="M87" s="25">
        <f t="shared" si="19"/>
        <v>88</v>
      </c>
      <c r="N87" s="25">
        <v>48</v>
      </c>
      <c r="O87" s="25">
        <v>40</v>
      </c>
      <c r="P87" s="25">
        <f t="shared" si="20"/>
        <v>69</v>
      </c>
      <c r="Q87" s="25">
        <v>40</v>
      </c>
      <c r="R87" s="25">
        <v>29</v>
      </c>
      <c r="S87" s="25">
        <f t="shared" si="21"/>
        <v>116</v>
      </c>
      <c r="T87" s="25">
        <v>59</v>
      </c>
      <c r="U87" s="25">
        <v>57</v>
      </c>
      <c r="V87" s="15"/>
    </row>
    <row r="88" spans="1:22" s="4" customFormat="1" ht="12" customHeight="1">
      <c r="A88" s="23" t="s">
        <v>74</v>
      </c>
      <c r="B88" s="24"/>
      <c r="C88" s="42">
        <f t="shared" si="23"/>
        <v>1</v>
      </c>
      <c r="D88" s="22">
        <v>1</v>
      </c>
      <c r="E88" s="22">
        <v>0</v>
      </c>
      <c r="F88" s="25">
        <f t="shared" si="24"/>
        <v>13</v>
      </c>
      <c r="G88" s="25">
        <v>13</v>
      </c>
      <c r="H88" s="22">
        <v>0</v>
      </c>
      <c r="I88" s="25">
        <v>0</v>
      </c>
      <c r="J88" s="25">
        <f aca="true" t="shared" si="25" ref="J88:J93">K88+L88</f>
        <v>466</v>
      </c>
      <c r="K88" s="25">
        <v>242</v>
      </c>
      <c r="L88" s="25">
        <v>224</v>
      </c>
      <c r="M88" s="25">
        <f t="shared" si="19"/>
        <v>143</v>
      </c>
      <c r="N88" s="25">
        <v>79</v>
      </c>
      <c r="O88" s="25">
        <v>64</v>
      </c>
      <c r="P88" s="25">
        <f t="shared" si="20"/>
        <v>152</v>
      </c>
      <c r="Q88" s="25">
        <v>77</v>
      </c>
      <c r="R88" s="25">
        <v>75</v>
      </c>
      <c r="S88" s="25">
        <f t="shared" si="21"/>
        <v>171</v>
      </c>
      <c r="T88" s="25">
        <v>86</v>
      </c>
      <c r="U88" s="25">
        <v>85</v>
      </c>
      <c r="V88" s="15"/>
    </row>
    <row r="89" spans="1:22" s="4" customFormat="1" ht="12" customHeight="1">
      <c r="A89" s="23" t="s">
        <v>75</v>
      </c>
      <c r="B89" s="24"/>
      <c r="C89" s="42">
        <f t="shared" si="23"/>
        <v>3</v>
      </c>
      <c r="D89" s="22">
        <v>3</v>
      </c>
      <c r="E89" s="22">
        <v>0</v>
      </c>
      <c r="F89" s="25">
        <f t="shared" si="24"/>
        <v>29</v>
      </c>
      <c r="G89" s="25">
        <v>27</v>
      </c>
      <c r="H89" s="22">
        <v>0</v>
      </c>
      <c r="I89" s="25">
        <v>2</v>
      </c>
      <c r="J89" s="25">
        <f t="shared" si="25"/>
        <v>896</v>
      </c>
      <c r="K89" s="25">
        <v>495</v>
      </c>
      <c r="L89" s="25">
        <v>401</v>
      </c>
      <c r="M89" s="25">
        <f t="shared" si="19"/>
        <v>290</v>
      </c>
      <c r="N89" s="25">
        <v>166</v>
      </c>
      <c r="O89" s="25">
        <v>124</v>
      </c>
      <c r="P89" s="25">
        <f t="shared" si="20"/>
        <v>287</v>
      </c>
      <c r="Q89" s="25">
        <v>163</v>
      </c>
      <c r="R89" s="25">
        <v>124</v>
      </c>
      <c r="S89" s="25">
        <f t="shared" si="21"/>
        <v>319</v>
      </c>
      <c r="T89" s="25">
        <v>166</v>
      </c>
      <c r="U89" s="25">
        <v>153</v>
      </c>
      <c r="V89" s="15"/>
    </row>
    <row r="90" spans="1:22" s="4" customFormat="1" ht="12" customHeight="1">
      <c r="A90" s="23" t="s">
        <v>76</v>
      </c>
      <c r="B90" s="24"/>
      <c r="C90" s="42">
        <f t="shared" si="23"/>
        <v>1</v>
      </c>
      <c r="D90" s="22">
        <v>1</v>
      </c>
      <c r="E90" s="22">
        <v>0</v>
      </c>
      <c r="F90" s="25">
        <f t="shared" si="24"/>
        <v>18</v>
      </c>
      <c r="G90" s="25">
        <v>17</v>
      </c>
      <c r="H90" s="22">
        <v>0</v>
      </c>
      <c r="I90" s="25">
        <v>1</v>
      </c>
      <c r="J90" s="25">
        <f t="shared" si="25"/>
        <v>629</v>
      </c>
      <c r="K90" s="25">
        <v>307</v>
      </c>
      <c r="L90" s="25">
        <v>322</v>
      </c>
      <c r="M90" s="25">
        <f t="shared" si="19"/>
        <v>197</v>
      </c>
      <c r="N90" s="25">
        <v>93</v>
      </c>
      <c r="O90" s="25">
        <v>104</v>
      </c>
      <c r="P90" s="25">
        <f t="shared" si="20"/>
        <v>231</v>
      </c>
      <c r="Q90" s="25">
        <v>113</v>
      </c>
      <c r="R90" s="25">
        <v>118</v>
      </c>
      <c r="S90" s="25">
        <f t="shared" si="21"/>
        <v>201</v>
      </c>
      <c r="T90" s="25">
        <v>101</v>
      </c>
      <c r="U90" s="25">
        <v>100</v>
      </c>
      <c r="V90" s="15"/>
    </row>
    <row r="91" spans="1:22" s="4" customFormat="1" ht="12" customHeight="1">
      <c r="A91" s="23" t="s">
        <v>77</v>
      </c>
      <c r="B91" s="24"/>
      <c r="C91" s="42">
        <f t="shared" si="23"/>
        <v>1</v>
      </c>
      <c r="D91" s="22">
        <v>1</v>
      </c>
      <c r="E91" s="22">
        <v>0</v>
      </c>
      <c r="F91" s="25">
        <f t="shared" si="24"/>
        <v>12</v>
      </c>
      <c r="G91" s="25">
        <v>11</v>
      </c>
      <c r="H91" s="22">
        <v>0</v>
      </c>
      <c r="I91" s="25">
        <v>1</v>
      </c>
      <c r="J91" s="25">
        <f t="shared" si="25"/>
        <v>362</v>
      </c>
      <c r="K91" s="25">
        <v>176</v>
      </c>
      <c r="L91" s="25">
        <v>186</v>
      </c>
      <c r="M91" s="25">
        <f t="shared" si="19"/>
        <v>113</v>
      </c>
      <c r="N91" s="25">
        <v>55</v>
      </c>
      <c r="O91" s="25">
        <v>58</v>
      </c>
      <c r="P91" s="25">
        <f t="shared" si="20"/>
        <v>122</v>
      </c>
      <c r="Q91" s="25">
        <v>60</v>
      </c>
      <c r="R91" s="25">
        <v>62</v>
      </c>
      <c r="S91" s="25">
        <f t="shared" si="21"/>
        <v>127</v>
      </c>
      <c r="T91" s="25">
        <v>61</v>
      </c>
      <c r="U91" s="25">
        <v>66</v>
      </c>
      <c r="V91" s="15"/>
    </row>
    <row r="92" spans="1:22" s="4" customFormat="1" ht="12" customHeight="1">
      <c r="A92" s="23" t="s">
        <v>78</v>
      </c>
      <c r="B92" s="24"/>
      <c r="C92" s="42">
        <f t="shared" si="23"/>
        <v>1</v>
      </c>
      <c r="D92" s="22">
        <v>1</v>
      </c>
      <c r="E92" s="22">
        <v>0</v>
      </c>
      <c r="F92" s="25">
        <f t="shared" si="24"/>
        <v>13</v>
      </c>
      <c r="G92" s="25">
        <v>12</v>
      </c>
      <c r="H92" s="22">
        <v>0</v>
      </c>
      <c r="I92" s="25">
        <v>1</v>
      </c>
      <c r="J92" s="25">
        <f t="shared" si="25"/>
        <v>436</v>
      </c>
      <c r="K92" s="25">
        <v>208</v>
      </c>
      <c r="L92" s="25">
        <v>228</v>
      </c>
      <c r="M92" s="25">
        <f t="shared" si="19"/>
        <v>150</v>
      </c>
      <c r="N92" s="25">
        <v>74</v>
      </c>
      <c r="O92" s="25">
        <v>76</v>
      </c>
      <c r="P92" s="25">
        <f t="shared" si="20"/>
        <v>138</v>
      </c>
      <c r="Q92" s="25">
        <v>64</v>
      </c>
      <c r="R92" s="25">
        <v>74</v>
      </c>
      <c r="S92" s="25">
        <f t="shared" si="21"/>
        <v>148</v>
      </c>
      <c r="T92" s="25">
        <v>70</v>
      </c>
      <c r="U92" s="25">
        <v>78</v>
      </c>
      <c r="V92" s="15"/>
    </row>
    <row r="93" spans="1:22" s="4" customFormat="1" ht="12" customHeight="1">
      <c r="A93" s="23" t="s">
        <v>79</v>
      </c>
      <c r="B93" s="24"/>
      <c r="C93" s="42">
        <f t="shared" si="23"/>
        <v>3</v>
      </c>
      <c r="D93" s="22">
        <v>3</v>
      </c>
      <c r="E93" s="22">
        <v>0</v>
      </c>
      <c r="F93" s="25">
        <f t="shared" si="24"/>
        <v>40</v>
      </c>
      <c r="G93" s="25">
        <v>38</v>
      </c>
      <c r="H93" s="22">
        <v>0</v>
      </c>
      <c r="I93" s="25">
        <v>2</v>
      </c>
      <c r="J93" s="25">
        <f t="shared" si="25"/>
        <v>1352</v>
      </c>
      <c r="K93" s="25">
        <v>685</v>
      </c>
      <c r="L93" s="25">
        <v>667</v>
      </c>
      <c r="M93" s="25">
        <f t="shared" si="19"/>
        <v>422</v>
      </c>
      <c r="N93" s="25">
        <v>199</v>
      </c>
      <c r="O93" s="25">
        <v>223</v>
      </c>
      <c r="P93" s="25">
        <f t="shared" si="20"/>
        <v>480</v>
      </c>
      <c r="Q93" s="25">
        <v>261</v>
      </c>
      <c r="R93" s="25">
        <v>219</v>
      </c>
      <c r="S93" s="25">
        <f t="shared" si="21"/>
        <v>450</v>
      </c>
      <c r="T93" s="25">
        <v>225</v>
      </c>
      <c r="U93" s="25">
        <v>225</v>
      </c>
      <c r="V93" s="15"/>
    </row>
    <row r="94" spans="1:22" s="4" customFormat="1" ht="18.75" customHeight="1">
      <c r="A94" s="43" t="s">
        <v>101</v>
      </c>
      <c r="B94" s="24"/>
      <c r="C94" s="39"/>
      <c r="D94" s="22"/>
      <c r="E94" s="22"/>
      <c r="F94" s="25"/>
      <c r="G94" s="25"/>
      <c r="H94" s="22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15"/>
    </row>
    <row r="95" spans="1:22" s="4" customFormat="1" ht="12" customHeight="1">
      <c r="A95" s="23" t="s">
        <v>102</v>
      </c>
      <c r="B95" s="24"/>
      <c r="C95" s="42">
        <f>(D95+E95)</f>
        <v>1</v>
      </c>
      <c r="D95" s="22">
        <v>1</v>
      </c>
      <c r="E95" s="22">
        <v>0</v>
      </c>
      <c r="F95" s="25">
        <f aca="true" t="shared" si="26" ref="F95:F109">SUM(G95:I95)</f>
        <v>22</v>
      </c>
      <c r="G95" s="25">
        <v>21</v>
      </c>
      <c r="H95" s="22">
        <v>0</v>
      </c>
      <c r="I95" s="25">
        <v>1</v>
      </c>
      <c r="J95" s="25">
        <f>K95+L95</f>
        <v>772</v>
      </c>
      <c r="K95" s="25">
        <v>403</v>
      </c>
      <c r="L95" s="25">
        <v>369</v>
      </c>
      <c r="M95" s="25">
        <f>N95+O95</f>
        <v>241</v>
      </c>
      <c r="N95" s="25">
        <v>129</v>
      </c>
      <c r="O95" s="25">
        <v>112</v>
      </c>
      <c r="P95" s="25">
        <f t="shared" si="20"/>
        <v>251</v>
      </c>
      <c r="Q95" s="25">
        <v>123</v>
      </c>
      <c r="R95" s="25">
        <v>128</v>
      </c>
      <c r="S95" s="25">
        <f aca="true" t="shared" si="27" ref="S95:S103">T95+U95</f>
        <v>280</v>
      </c>
      <c r="T95" s="25">
        <v>151</v>
      </c>
      <c r="U95" s="25">
        <v>129</v>
      </c>
      <c r="V95" s="15"/>
    </row>
    <row r="96" spans="1:22" s="4" customFormat="1" ht="12" customHeight="1">
      <c r="A96" s="23" t="s">
        <v>80</v>
      </c>
      <c r="B96" s="24"/>
      <c r="C96" s="42">
        <f>(D96+E96)</f>
        <v>1</v>
      </c>
      <c r="D96" s="22">
        <v>1</v>
      </c>
      <c r="E96" s="22">
        <v>0</v>
      </c>
      <c r="F96" s="25">
        <f t="shared" si="26"/>
        <v>6</v>
      </c>
      <c r="G96" s="25">
        <v>6</v>
      </c>
      <c r="H96" s="22">
        <v>0</v>
      </c>
      <c r="I96" s="25">
        <v>0</v>
      </c>
      <c r="J96" s="25">
        <f>K96+L96</f>
        <v>158</v>
      </c>
      <c r="K96" s="25">
        <v>71</v>
      </c>
      <c r="L96" s="25">
        <v>87</v>
      </c>
      <c r="M96" s="25">
        <f>N96+O96</f>
        <v>47</v>
      </c>
      <c r="N96" s="25">
        <v>24</v>
      </c>
      <c r="O96" s="25">
        <v>23</v>
      </c>
      <c r="P96" s="25">
        <f t="shared" si="20"/>
        <v>56</v>
      </c>
      <c r="Q96" s="25">
        <v>25</v>
      </c>
      <c r="R96" s="25">
        <v>31</v>
      </c>
      <c r="S96" s="25">
        <f t="shared" si="27"/>
        <v>55</v>
      </c>
      <c r="T96" s="25">
        <v>22</v>
      </c>
      <c r="U96" s="25">
        <v>33</v>
      </c>
      <c r="V96" s="15"/>
    </row>
    <row r="97" spans="1:22" s="4" customFormat="1" ht="12" customHeight="1">
      <c r="A97" s="23" t="s">
        <v>109</v>
      </c>
      <c r="B97" s="24"/>
      <c r="C97" s="42">
        <f>(D97+E97)</f>
        <v>1</v>
      </c>
      <c r="D97" s="22">
        <v>1</v>
      </c>
      <c r="E97" s="22">
        <v>0</v>
      </c>
      <c r="F97" s="25">
        <f t="shared" si="26"/>
        <v>9</v>
      </c>
      <c r="G97" s="25">
        <v>9</v>
      </c>
      <c r="H97" s="22">
        <v>0</v>
      </c>
      <c r="I97" s="25">
        <v>0</v>
      </c>
      <c r="J97" s="25">
        <f>K97+L97</f>
        <v>286</v>
      </c>
      <c r="K97" s="25">
        <v>137</v>
      </c>
      <c r="L97" s="25">
        <v>149</v>
      </c>
      <c r="M97" s="25">
        <f>N97+O97</f>
        <v>98</v>
      </c>
      <c r="N97" s="25">
        <v>42</v>
      </c>
      <c r="O97" s="25">
        <v>56</v>
      </c>
      <c r="P97" s="25">
        <f t="shared" si="20"/>
        <v>83</v>
      </c>
      <c r="Q97" s="25">
        <v>36</v>
      </c>
      <c r="R97" s="25">
        <v>47</v>
      </c>
      <c r="S97" s="25">
        <f t="shared" si="27"/>
        <v>105</v>
      </c>
      <c r="T97" s="25">
        <v>59</v>
      </c>
      <c r="U97" s="25">
        <v>46</v>
      </c>
      <c r="V97" s="15"/>
    </row>
    <row r="98" spans="1:22" s="4" customFormat="1" ht="12" customHeight="1">
      <c r="A98" s="23" t="s">
        <v>81</v>
      </c>
      <c r="B98" s="24"/>
      <c r="C98" s="42">
        <f>(D98+E98)</f>
        <v>1</v>
      </c>
      <c r="D98" s="22">
        <v>1</v>
      </c>
      <c r="E98" s="22">
        <v>0</v>
      </c>
      <c r="F98" s="25">
        <f t="shared" si="26"/>
        <v>16</v>
      </c>
      <c r="G98" s="25">
        <v>15</v>
      </c>
      <c r="H98" s="22">
        <v>0</v>
      </c>
      <c r="I98" s="25">
        <v>1</v>
      </c>
      <c r="J98" s="25">
        <f>K98+L98</f>
        <v>572</v>
      </c>
      <c r="K98" s="25">
        <v>295</v>
      </c>
      <c r="L98" s="25">
        <v>277</v>
      </c>
      <c r="M98" s="25">
        <f>N98+O98</f>
        <v>178</v>
      </c>
      <c r="N98" s="25">
        <v>101</v>
      </c>
      <c r="O98" s="25">
        <v>77</v>
      </c>
      <c r="P98" s="25">
        <f t="shared" si="20"/>
        <v>197</v>
      </c>
      <c r="Q98" s="25">
        <v>94</v>
      </c>
      <c r="R98" s="25">
        <v>103</v>
      </c>
      <c r="S98" s="25">
        <f t="shared" si="27"/>
        <v>197</v>
      </c>
      <c r="T98" s="25">
        <v>100</v>
      </c>
      <c r="U98" s="25">
        <v>97</v>
      </c>
      <c r="V98" s="15"/>
    </row>
    <row r="99" spans="1:22" s="4" customFormat="1" ht="12" customHeight="1">
      <c r="A99" s="23" t="s">
        <v>82</v>
      </c>
      <c r="B99" s="24"/>
      <c r="C99" s="42">
        <f>(D99+E99)</f>
        <v>1</v>
      </c>
      <c r="D99" s="22">
        <v>1</v>
      </c>
      <c r="E99" s="22">
        <v>0</v>
      </c>
      <c r="F99" s="25">
        <f t="shared" si="26"/>
        <v>16</v>
      </c>
      <c r="G99" s="25">
        <v>15</v>
      </c>
      <c r="H99" s="22">
        <v>0</v>
      </c>
      <c r="I99" s="25">
        <v>1</v>
      </c>
      <c r="J99" s="25">
        <f>K99+L99</f>
        <v>520</v>
      </c>
      <c r="K99" s="25">
        <v>269</v>
      </c>
      <c r="L99" s="25">
        <v>251</v>
      </c>
      <c r="M99" s="25">
        <f>N99+O99</f>
        <v>164</v>
      </c>
      <c r="N99" s="25">
        <v>78</v>
      </c>
      <c r="O99" s="25">
        <v>86</v>
      </c>
      <c r="P99" s="25">
        <f t="shared" si="20"/>
        <v>180</v>
      </c>
      <c r="Q99" s="25">
        <v>101</v>
      </c>
      <c r="R99" s="25">
        <v>79</v>
      </c>
      <c r="S99" s="25">
        <f t="shared" si="27"/>
        <v>176</v>
      </c>
      <c r="T99" s="25">
        <v>90</v>
      </c>
      <c r="U99" s="25">
        <v>86</v>
      </c>
      <c r="V99" s="15"/>
    </row>
    <row r="100" spans="1:22" s="4" customFormat="1" ht="18.75" customHeight="1">
      <c r="A100" s="43" t="s">
        <v>103</v>
      </c>
      <c r="B100" s="24"/>
      <c r="C100" s="39"/>
      <c r="D100" s="22"/>
      <c r="E100" s="22"/>
      <c r="F100" s="25"/>
      <c r="G100" s="25"/>
      <c r="H100" s="22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15"/>
    </row>
    <row r="101" spans="1:22" s="4" customFormat="1" ht="12" customHeight="1">
      <c r="A101" s="23" t="s">
        <v>104</v>
      </c>
      <c r="B101" s="24"/>
      <c r="C101" s="42">
        <f aca="true" t="shared" si="28" ref="C101:C109">(D101+E101)</f>
        <v>3</v>
      </c>
      <c r="D101" s="22">
        <v>3</v>
      </c>
      <c r="E101" s="22">
        <v>0</v>
      </c>
      <c r="F101" s="25">
        <f t="shared" si="26"/>
        <v>32</v>
      </c>
      <c r="G101" s="25">
        <v>31</v>
      </c>
      <c r="H101" s="22">
        <v>0</v>
      </c>
      <c r="I101" s="25">
        <v>1</v>
      </c>
      <c r="J101" s="25">
        <f>K101+L101</f>
        <v>1027</v>
      </c>
      <c r="K101" s="25">
        <v>539</v>
      </c>
      <c r="L101" s="25">
        <v>488</v>
      </c>
      <c r="M101" s="25">
        <f>N101+O101</f>
        <v>323</v>
      </c>
      <c r="N101" s="25">
        <v>165</v>
      </c>
      <c r="O101" s="25">
        <v>158</v>
      </c>
      <c r="P101" s="25">
        <f>Q101+R101</f>
        <v>344</v>
      </c>
      <c r="Q101" s="25">
        <v>175</v>
      </c>
      <c r="R101" s="25">
        <v>169</v>
      </c>
      <c r="S101" s="25">
        <f t="shared" si="27"/>
        <v>360</v>
      </c>
      <c r="T101" s="25">
        <v>199</v>
      </c>
      <c r="U101" s="25">
        <v>161</v>
      </c>
      <c r="V101" s="15"/>
    </row>
    <row r="102" spans="1:22" s="4" customFormat="1" ht="12" customHeight="1">
      <c r="A102" s="23" t="s">
        <v>83</v>
      </c>
      <c r="B102" s="24"/>
      <c r="C102" s="42">
        <f t="shared" si="28"/>
        <v>4</v>
      </c>
      <c r="D102" s="22">
        <v>4</v>
      </c>
      <c r="E102" s="22">
        <v>0</v>
      </c>
      <c r="F102" s="25">
        <f t="shared" si="26"/>
        <v>45</v>
      </c>
      <c r="G102" s="25">
        <v>44</v>
      </c>
      <c r="H102" s="22">
        <v>0</v>
      </c>
      <c r="I102" s="25">
        <v>1</v>
      </c>
      <c r="J102" s="25">
        <f>K102+L102</f>
        <v>1476</v>
      </c>
      <c r="K102" s="25">
        <v>760</v>
      </c>
      <c r="L102" s="25">
        <v>716</v>
      </c>
      <c r="M102" s="25">
        <f>N102+O102</f>
        <v>481</v>
      </c>
      <c r="N102" s="25">
        <v>246</v>
      </c>
      <c r="O102" s="25">
        <v>235</v>
      </c>
      <c r="P102" s="25">
        <f>Q102+R102</f>
        <v>486</v>
      </c>
      <c r="Q102" s="25">
        <v>235</v>
      </c>
      <c r="R102" s="25">
        <v>251</v>
      </c>
      <c r="S102" s="25">
        <f t="shared" si="27"/>
        <v>509</v>
      </c>
      <c r="T102" s="25">
        <v>279</v>
      </c>
      <c r="U102" s="25">
        <v>230</v>
      </c>
      <c r="V102" s="15"/>
    </row>
    <row r="103" spans="1:22" s="4" customFormat="1" ht="12" customHeight="1">
      <c r="A103" s="23" t="s">
        <v>84</v>
      </c>
      <c r="B103" s="24"/>
      <c r="C103" s="42">
        <f t="shared" si="28"/>
        <v>2</v>
      </c>
      <c r="D103" s="22">
        <v>2</v>
      </c>
      <c r="E103" s="22">
        <v>0</v>
      </c>
      <c r="F103" s="25">
        <f t="shared" si="26"/>
        <v>22</v>
      </c>
      <c r="G103" s="25">
        <v>21</v>
      </c>
      <c r="H103" s="22">
        <v>0</v>
      </c>
      <c r="I103" s="25">
        <v>1</v>
      </c>
      <c r="J103" s="25">
        <f>K103+L103</f>
        <v>701</v>
      </c>
      <c r="K103" s="25">
        <v>363</v>
      </c>
      <c r="L103" s="25">
        <v>338</v>
      </c>
      <c r="M103" s="25">
        <f>N103+O103</f>
        <v>221</v>
      </c>
      <c r="N103" s="25">
        <v>114</v>
      </c>
      <c r="O103" s="25">
        <v>107</v>
      </c>
      <c r="P103" s="25">
        <f>Q103+R103</f>
        <v>240</v>
      </c>
      <c r="Q103" s="25">
        <v>123</v>
      </c>
      <c r="R103" s="25">
        <v>117</v>
      </c>
      <c r="S103" s="25">
        <f t="shared" si="27"/>
        <v>240</v>
      </c>
      <c r="T103" s="25">
        <v>126</v>
      </c>
      <c r="U103" s="25">
        <v>114</v>
      </c>
      <c r="V103" s="15"/>
    </row>
    <row r="104" spans="1:22" s="4" customFormat="1" ht="18.75" customHeight="1">
      <c r="A104" s="43" t="s">
        <v>105</v>
      </c>
      <c r="B104" s="24"/>
      <c r="C104" s="39"/>
      <c r="D104" s="22"/>
      <c r="E104" s="22"/>
      <c r="F104" s="25"/>
      <c r="G104" s="25"/>
      <c r="H104" s="22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15"/>
    </row>
    <row r="105" spans="1:22" s="4" customFormat="1" ht="12" customHeight="1">
      <c r="A105" s="23" t="s">
        <v>106</v>
      </c>
      <c r="B105" s="24"/>
      <c r="C105" s="42">
        <f t="shared" si="28"/>
        <v>2</v>
      </c>
      <c r="D105" s="22">
        <v>2</v>
      </c>
      <c r="E105" s="22">
        <v>0</v>
      </c>
      <c r="F105" s="25">
        <f t="shared" si="26"/>
        <v>25</v>
      </c>
      <c r="G105" s="25">
        <v>24</v>
      </c>
      <c r="H105" s="22">
        <v>0</v>
      </c>
      <c r="I105" s="25">
        <v>1</v>
      </c>
      <c r="J105" s="25">
        <f>K105+L105</f>
        <v>831</v>
      </c>
      <c r="K105" s="25">
        <v>405</v>
      </c>
      <c r="L105" s="25">
        <v>426</v>
      </c>
      <c r="M105" s="25">
        <f>N105+O105</f>
        <v>244</v>
      </c>
      <c r="N105" s="25">
        <v>117</v>
      </c>
      <c r="O105" s="25">
        <v>127</v>
      </c>
      <c r="P105" s="25">
        <f>Q105+R105</f>
        <v>288</v>
      </c>
      <c r="Q105" s="25">
        <v>134</v>
      </c>
      <c r="R105" s="25">
        <v>154</v>
      </c>
      <c r="S105" s="25">
        <f>T105+U105</f>
        <v>299</v>
      </c>
      <c r="T105" s="25">
        <v>154</v>
      </c>
      <c r="U105" s="25">
        <v>145</v>
      </c>
      <c r="V105" s="15"/>
    </row>
    <row r="106" spans="1:22" s="4" customFormat="1" ht="12" customHeight="1">
      <c r="A106" s="23" t="s">
        <v>85</v>
      </c>
      <c r="B106" s="24"/>
      <c r="C106" s="42">
        <f t="shared" si="28"/>
        <v>3</v>
      </c>
      <c r="D106" s="22">
        <v>3</v>
      </c>
      <c r="E106" s="22">
        <v>0</v>
      </c>
      <c r="F106" s="25">
        <f t="shared" si="26"/>
        <v>38</v>
      </c>
      <c r="G106" s="25">
        <v>36</v>
      </c>
      <c r="H106" s="22">
        <v>0</v>
      </c>
      <c r="I106" s="25">
        <v>2</v>
      </c>
      <c r="J106" s="25">
        <f>K106+L106</f>
        <v>1232</v>
      </c>
      <c r="K106" s="25">
        <v>615</v>
      </c>
      <c r="L106" s="25">
        <v>617</v>
      </c>
      <c r="M106" s="25">
        <f>N106+O106</f>
        <v>394</v>
      </c>
      <c r="N106" s="25">
        <v>198</v>
      </c>
      <c r="O106" s="25">
        <v>196</v>
      </c>
      <c r="P106" s="25">
        <f>Q106+R106</f>
        <v>375</v>
      </c>
      <c r="Q106" s="25">
        <v>193</v>
      </c>
      <c r="R106" s="25">
        <v>182</v>
      </c>
      <c r="S106" s="25">
        <f>T106+U106</f>
        <v>463</v>
      </c>
      <c r="T106" s="25">
        <v>224</v>
      </c>
      <c r="U106" s="25">
        <v>239</v>
      </c>
      <c r="V106" s="15"/>
    </row>
    <row r="107" spans="1:22" s="4" customFormat="1" ht="12" customHeight="1">
      <c r="A107" s="23" t="s">
        <v>86</v>
      </c>
      <c r="B107" s="24"/>
      <c r="C107" s="42">
        <f t="shared" si="28"/>
        <v>3</v>
      </c>
      <c r="D107" s="22">
        <v>3</v>
      </c>
      <c r="E107" s="22">
        <v>0</v>
      </c>
      <c r="F107" s="25">
        <f t="shared" si="26"/>
        <v>44</v>
      </c>
      <c r="G107" s="25">
        <v>42</v>
      </c>
      <c r="H107" s="22">
        <v>0</v>
      </c>
      <c r="I107" s="25">
        <v>2</v>
      </c>
      <c r="J107" s="25">
        <f>K107+L107</f>
        <v>1546</v>
      </c>
      <c r="K107" s="25">
        <v>761</v>
      </c>
      <c r="L107" s="25">
        <v>785</v>
      </c>
      <c r="M107" s="25">
        <f>N107+O107</f>
        <v>483</v>
      </c>
      <c r="N107" s="25">
        <v>251</v>
      </c>
      <c r="O107" s="25">
        <v>232</v>
      </c>
      <c r="P107" s="25">
        <f>Q107+R107</f>
        <v>495</v>
      </c>
      <c r="Q107" s="25">
        <v>243</v>
      </c>
      <c r="R107" s="25">
        <v>252</v>
      </c>
      <c r="S107" s="25">
        <f>T107+U107</f>
        <v>568</v>
      </c>
      <c r="T107" s="25">
        <v>267</v>
      </c>
      <c r="U107" s="25">
        <v>301</v>
      </c>
      <c r="V107" s="15"/>
    </row>
    <row r="108" spans="1:22" s="4" customFormat="1" ht="12" customHeight="1">
      <c r="A108" s="23" t="s">
        <v>87</v>
      </c>
      <c r="B108" s="24"/>
      <c r="C108" s="42">
        <f t="shared" si="28"/>
        <v>2</v>
      </c>
      <c r="D108" s="22">
        <v>2</v>
      </c>
      <c r="E108" s="22">
        <v>0</v>
      </c>
      <c r="F108" s="25">
        <f t="shared" si="26"/>
        <v>29</v>
      </c>
      <c r="G108" s="25">
        <v>28</v>
      </c>
      <c r="H108" s="22">
        <v>0</v>
      </c>
      <c r="I108" s="25">
        <v>1</v>
      </c>
      <c r="J108" s="25">
        <f>K108+L108</f>
        <v>996</v>
      </c>
      <c r="K108" s="25">
        <v>517</v>
      </c>
      <c r="L108" s="25">
        <v>479</v>
      </c>
      <c r="M108" s="25">
        <f>N108+O108</f>
        <v>335</v>
      </c>
      <c r="N108" s="25">
        <v>181</v>
      </c>
      <c r="O108" s="25">
        <v>154</v>
      </c>
      <c r="P108" s="25">
        <f>Q108+R108</f>
        <v>351</v>
      </c>
      <c r="Q108" s="25">
        <v>180</v>
      </c>
      <c r="R108" s="25">
        <v>171</v>
      </c>
      <c r="S108" s="25">
        <f>T108+U108</f>
        <v>310</v>
      </c>
      <c r="T108" s="25">
        <v>156</v>
      </c>
      <c r="U108" s="25">
        <v>154</v>
      </c>
      <c r="V108" s="15"/>
    </row>
    <row r="109" spans="1:22" s="3" customFormat="1" ht="19.5" customHeight="1">
      <c r="A109" s="26" t="s">
        <v>88</v>
      </c>
      <c r="B109" s="27"/>
      <c r="C109" s="60">
        <f t="shared" si="28"/>
        <v>3</v>
      </c>
      <c r="D109" s="51">
        <v>3</v>
      </c>
      <c r="E109" s="51">
        <v>0</v>
      </c>
      <c r="F109" s="50">
        <f t="shared" si="26"/>
        <v>35</v>
      </c>
      <c r="G109" s="50">
        <v>33</v>
      </c>
      <c r="H109" s="51">
        <v>0</v>
      </c>
      <c r="I109" s="50">
        <v>2</v>
      </c>
      <c r="J109" s="50">
        <f>K109+L109</f>
        <v>1154</v>
      </c>
      <c r="K109" s="50">
        <v>570</v>
      </c>
      <c r="L109" s="50">
        <v>584</v>
      </c>
      <c r="M109" s="50">
        <f>N109+O109</f>
        <v>345</v>
      </c>
      <c r="N109" s="50">
        <v>175</v>
      </c>
      <c r="O109" s="50">
        <v>170</v>
      </c>
      <c r="P109" s="50">
        <f>Q109+R109</f>
        <v>388</v>
      </c>
      <c r="Q109" s="50">
        <v>182</v>
      </c>
      <c r="R109" s="50">
        <v>206</v>
      </c>
      <c r="S109" s="50">
        <f>T109+U109</f>
        <v>421</v>
      </c>
      <c r="T109" s="50">
        <v>213</v>
      </c>
      <c r="U109" s="50">
        <v>208</v>
      </c>
      <c r="V109" s="15"/>
    </row>
    <row r="110" spans="1:22" ht="13.5">
      <c r="A110" s="33"/>
      <c r="B110" s="33"/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0"/>
    </row>
    <row r="111" spans="1:22" ht="13.5">
      <c r="A111" s="29"/>
      <c r="B111" s="29"/>
      <c r="C111" s="29"/>
      <c r="D111" s="29"/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3.5">
      <c r="A112" s="29"/>
      <c r="B112" s="29"/>
      <c r="C112" s="29"/>
      <c r="D112" s="29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3.5">
      <c r="A113" s="29"/>
      <c r="B113" s="29"/>
      <c r="C113" s="29"/>
      <c r="D113" s="29"/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3.5">
      <c r="A114" s="29"/>
      <c r="B114" s="29"/>
      <c r="C114" s="29"/>
      <c r="D114" s="29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3.5">
      <c r="A115" s="29"/>
      <c r="B115" s="29"/>
      <c r="C115" s="29"/>
      <c r="D115" s="29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3.5">
      <c r="A116" s="29"/>
      <c r="B116" s="29"/>
      <c r="C116" s="29"/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3.5">
      <c r="A117" s="29"/>
      <c r="B117" s="29"/>
      <c r="C117" s="29"/>
      <c r="D117" s="29"/>
      <c r="E117" s="2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t="13.5">
      <c r="A118" s="29"/>
      <c r="B118" s="29"/>
      <c r="C118" s="29"/>
      <c r="D118" s="29"/>
      <c r="E118" s="2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t="13.5">
      <c r="A119" s="29"/>
      <c r="B119" s="29"/>
      <c r="C119" s="29"/>
      <c r="D119" s="29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t="13.5">
      <c r="A120" s="29"/>
      <c r="B120" s="29"/>
      <c r="C120" s="29"/>
      <c r="D120" s="29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t="13.5">
      <c r="A121" s="29"/>
      <c r="B121" s="29"/>
      <c r="C121" s="29"/>
      <c r="D121" s="29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t="13.5">
      <c r="A122" s="29"/>
      <c r="B122" s="29"/>
      <c r="C122" s="29"/>
      <c r="D122" s="29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13.5">
      <c r="A123" s="29"/>
      <c r="B123" s="29"/>
      <c r="C123" s="29"/>
      <c r="D123" s="29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3.5">
      <c r="A124" s="29"/>
      <c r="B124" s="29"/>
      <c r="C124" s="29"/>
      <c r="D124" s="29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t="13.5">
      <c r="A125" s="29"/>
      <c r="B125" s="29"/>
      <c r="C125" s="29"/>
      <c r="D125" s="29"/>
      <c r="E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t="13.5">
      <c r="A126" s="29"/>
      <c r="B126" s="29"/>
      <c r="C126" s="29"/>
      <c r="D126" s="29"/>
      <c r="E126" s="2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t="13.5">
      <c r="A127" s="29"/>
      <c r="B127" s="29"/>
      <c r="C127" s="29"/>
      <c r="D127" s="29"/>
      <c r="E127" s="2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t="13.5">
      <c r="A128" s="29"/>
      <c r="B128" s="29"/>
      <c r="C128" s="29"/>
      <c r="D128" s="29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t="13.5">
      <c r="A129" s="29"/>
      <c r="B129" s="29"/>
      <c r="C129" s="29"/>
      <c r="D129" s="29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t="13.5">
      <c r="A130" s="29"/>
      <c r="B130" s="29"/>
      <c r="C130" s="29"/>
      <c r="D130" s="29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13.5">
      <c r="A131" s="29"/>
      <c r="B131" s="29"/>
      <c r="C131" s="29"/>
      <c r="D131" s="29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3.5">
      <c r="A132" s="29"/>
      <c r="B132" s="29"/>
      <c r="C132" s="29"/>
      <c r="D132" s="29"/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ht="13.5">
      <c r="A133" s="29"/>
      <c r="B133" s="29"/>
      <c r="C133" s="29"/>
      <c r="D133" s="29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t="13.5">
      <c r="A134" s="29"/>
      <c r="B134" s="29"/>
      <c r="C134" s="29"/>
      <c r="D134" s="29"/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3.5">
      <c r="A135" s="29"/>
      <c r="B135" s="29"/>
      <c r="C135" s="29"/>
      <c r="D135" s="29"/>
      <c r="E135" s="2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ht="13.5">
      <c r="A136" s="29"/>
      <c r="B136" s="29"/>
      <c r="C136" s="29"/>
      <c r="D136" s="29"/>
      <c r="E136" s="2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t="13.5">
      <c r="A137" s="29"/>
      <c r="B137" s="29"/>
      <c r="C137" s="29"/>
      <c r="D137" s="29"/>
      <c r="E137" s="2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t="13.5">
      <c r="A138" s="29"/>
      <c r="B138" s="29"/>
      <c r="C138" s="29"/>
      <c r="D138" s="29"/>
      <c r="E138" s="2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t="13.5">
      <c r="A139" s="29"/>
      <c r="B139" s="29"/>
      <c r="C139" s="29"/>
      <c r="D139" s="29"/>
      <c r="E139" s="2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t="13.5">
      <c r="A140" s="29"/>
      <c r="B140" s="29"/>
      <c r="C140" s="29"/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t="13.5">
      <c r="A141" s="29"/>
      <c r="B141" s="29"/>
      <c r="C141" s="29"/>
      <c r="D141" s="29"/>
      <c r="E141" s="2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ht="13.5">
      <c r="A142" s="29"/>
      <c r="B142" s="29"/>
      <c r="C142" s="29"/>
      <c r="D142" s="29"/>
      <c r="E142" s="2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t="13.5">
      <c r="A143" s="29"/>
      <c r="B143" s="29"/>
      <c r="C143" s="29"/>
      <c r="D143" s="29"/>
      <c r="E143" s="2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t="13.5">
      <c r="A144" s="29"/>
      <c r="B144" s="29"/>
      <c r="C144" s="29"/>
      <c r="D144" s="29"/>
      <c r="E144" s="29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ht="13.5">
      <c r="A145" s="29"/>
      <c r="B145" s="29"/>
      <c r="C145" s="29"/>
      <c r="D145" s="29"/>
      <c r="E145" s="2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t="13.5">
      <c r="A146" s="29"/>
      <c r="B146" s="29"/>
      <c r="C146" s="29"/>
      <c r="D146" s="29"/>
      <c r="E146" s="2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t="13.5">
      <c r="A147" s="29"/>
      <c r="B147" s="29"/>
      <c r="C147" s="29"/>
      <c r="D147" s="29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ht="13.5">
      <c r="A148" s="29"/>
      <c r="B148" s="29"/>
      <c r="C148" s="29"/>
      <c r="D148" s="29"/>
      <c r="E148" s="2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13.5">
      <c r="A149" s="29"/>
      <c r="B149" s="29"/>
      <c r="C149" s="29"/>
      <c r="D149" s="29"/>
      <c r="E149" s="2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13.5">
      <c r="A150" s="29"/>
      <c r="B150" s="29"/>
      <c r="C150" s="29"/>
      <c r="D150" s="29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ht="13.5">
      <c r="A151" s="29"/>
      <c r="B151" s="29"/>
      <c r="C151" s="29"/>
      <c r="D151" s="29"/>
      <c r="E151" s="29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ht="13.5">
      <c r="A152" s="29"/>
      <c r="B152" s="29"/>
      <c r="C152" s="29"/>
      <c r="D152" s="29"/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t="13.5">
      <c r="A153" s="29"/>
      <c r="B153" s="29"/>
      <c r="C153" s="29"/>
      <c r="D153" s="29"/>
      <c r="E153" s="2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t="13.5">
      <c r="A154" s="29"/>
      <c r="B154" s="29"/>
      <c r="C154" s="29"/>
      <c r="D154" s="29"/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t="13.5">
      <c r="A155" s="29"/>
      <c r="B155" s="29"/>
      <c r="C155" s="29"/>
      <c r="D155" s="29"/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t="13.5">
      <c r="A156" s="29"/>
      <c r="B156" s="29"/>
      <c r="C156" s="29"/>
      <c r="D156" s="29"/>
      <c r="E156" s="2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ht="13.5">
      <c r="A157" s="29"/>
      <c r="B157" s="29"/>
      <c r="C157" s="29"/>
      <c r="D157" s="29"/>
      <c r="E157" s="2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t="13.5">
      <c r="A158" s="29"/>
      <c r="B158" s="29"/>
      <c r="C158" s="29"/>
      <c r="D158" s="29"/>
      <c r="E158" s="29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t="13.5">
      <c r="A159" s="29"/>
      <c r="B159" s="29"/>
      <c r="C159" s="29"/>
      <c r="D159" s="29"/>
      <c r="E159" s="2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ht="13.5">
      <c r="A160" s="29"/>
      <c r="B160" s="29"/>
      <c r="C160" s="29"/>
      <c r="D160" s="29"/>
      <c r="E160" s="29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ht="13.5">
      <c r="A161" s="29"/>
      <c r="B161" s="29"/>
      <c r="C161" s="29"/>
      <c r="D161" s="29"/>
      <c r="E161" s="29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t="13.5">
      <c r="A162" s="29"/>
      <c r="B162" s="29"/>
      <c r="C162" s="29"/>
      <c r="D162" s="29"/>
      <c r="E162" s="2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t="13.5">
      <c r="A163" s="29"/>
      <c r="B163" s="29"/>
      <c r="C163" s="29"/>
      <c r="D163" s="29"/>
      <c r="E163" s="2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ht="13.5">
      <c r="A164" s="29"/>
      <c r="B164" s="29"/>
      <c r="C164" s="29"/>
      <c r="D164" s="29"/>
      <c r="E164" s="2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t="13.5">
      <c r="A165" s="29"/>
      <c r="B165" s="29"/>
      <c r="C165" s="29"/>
      <c r="D165" s="29"/>
      <c r="E165" s="2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ht="13.5">
      <c r="A166" s="29"/>
      <c r="B166" s="29"/>
      <c r="C166" s="29"/>
      <c r="D166" s="29"/>
      <c r="E166" s="29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t="13.5">
      <c r="A167" s="29"/>
      <c r="B167" s="29"/>
      <c r="C167" s="29"/>
      <c r="D167" s="29"/>
      <c r="E167" s="29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t="13.5">
      <c r="A168" s="29"/>
      <c r="B168" s="29"/>
      <c r="C168" s="29"/>
      <c r="D168" s="29"/>
      <c r="E168" s="29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ht="13.5">
      <c r="A169" s="29"/>
      <c r="B169" s="29"/>
      <c r="C169" s="29"/>
      <c r="D169" s="29"/>
      <c r="E169" s="29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ht="13.5">
      <c r="A170" s="29"/>
      <c r="B170" s="29"/>
      <c r="C170" s="29"/>
      <c r="D170" s="29"/>
      <c r="E170" s="29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t="13.5">
      <c r="A171" s="29"/>
      <c r="B171" s="29"/>
      <c r="C171" s="29"/>
      <c r="D171" s="29"/>
      <c r="E171" s="29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ht="13.5">
      <c r="A172" s="29"/>
      <c r="B172" s="29"/>
      <c r="C172" s="29"/>
      <c r="D172" s="29"/>
      <c r="E172" s="29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ht="13.5">
      <c r="A173" s="29"/>
      <c r="B173" s="29"/>
      <c r="C173" s="29"/>
      <c r="D173" s="29"/>
      <c r="E173" s="29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ht="13.5">
      <c r="A174" s="29"/>
      <c r="B174" s="29"/>
      <c r="C174" s="29"/>
      <c r="D174" s="29"/>
      <c r="E174" s="29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ht="13.5">
      <c r="A175" s="29"/>
      <c r="B175" s="29"/>
      <c r="C175" s="29"/>
      <c r="D175" s="29"/>
      <c r="E175" s="29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ht="13.5">
      <c r="A176" s="29"/>
      <c r="B176" s="29"/>
      <c r="C176" s="29"/>
      <c r="D176" s="29"/>
      <c r="E176" s="29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ht="13.5">
      <c r="A177" s="29"/>
      <c r="B177" s="29"/>
      <c r="C177" s="29"/>
      <c r="D177" s="29"/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ht="13.5">
      <c r="A178" s="29"/>
      <c r="B178" s="29"/>
      <c r="C178" s="29"/>
      <c r="D178" s="29"/>
      <c r="E178" s="2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t="13.5">
      <c r="A179" s="29"/>
      <c r="B179" s="29"/>
      <c r="C179" s="29"/>
      <c r="D179" s="29"/>
      <c r="E179" s="2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ht="13.5">
      <c r="A180" s="29"/>
      <c r="B180" s="29"/>
      <c r="C180" s="29"/>
      <c r="D180" s="29"/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ht="13.5">
      <c r="A181" s="29"/>
      <c r="B181" s="29"/>
      <c r="C181" s="29"/>
      <c r="D181" s="29"/>
      <c r="E181" s="29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ht="13.5">
      <c r="A182" s="29"/>
      <c r="B182" s="29"/>
      <c r="C182" s="29"/>
      <c r="D182" s="29"/>
      <c r="E182" s="29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ht="13.5">
      <c r="A183" s="29"/>
      <c r="B183" s="29"/>
      <c r="C183" s="29"/>
      <c r="D183" s="29"/>
      <c r="E183" s="29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ht="13.5">
      <c r="A184" s="29"/>
      <c r="B184" s="29"/>
      <c r="C184" s="29"/>
      <c r="D184" s="29"/>
      <c r="E184" s="29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ht="13.5">
      <c r="A185" s="29"/>
      <c r="B185" s="29"/>
      <c r="C185" s="29"/>
      <c r="D185" s="29"/>
      <c r="E185" s="29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ht="13.5">
      <c r="A186" s="29"/>
      <c r="B186" s="29"/>
      <c r="C186" s="29"/>
      <c r="D186" s="29"/>
      <c r="E186" s="29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ht="13.5">
      <c r="A187" s="29"/>
      <c r="B187" s="29"/>
      <c r="C187" s="29"/>
      <c r="D187" s="29"/>
      <c r="E187" s="29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ht="13.5">
      <c r="A188" s="29"/>
      <c r="B188" s="29"/>
      <c r="C188" s="29"/>
      <c r="D188" s="29"/>
      <c r="E188" s="29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ht="13.5">
      <c r="A189" s="29"/>
      <c r="B189" s="29"/>
      <c r="C189" s="29"/>
      <c r="D189" s="29"/>
      <c r="E189" s="29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ht="13.5">
      <c r="A190" s="29"/>
      <c r="B190" s="29"/>
      <c r="C190" s="29"/>
      <c r="D190" s="29"/>
      <c r="E190" s="29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t="13.5">
      <c r="A191" s="29"/>
      <c r="B191" s="29"/>
      <c r="C191" s="29"/>
      <c r="D191" s="29"/>
      <c r="E191" s="29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ht="13.5">
      <c r="A192" s="29"/>
      <c r="B192" s="29"/>
      <c r="C192" s="29"/>
      <c r="D192" s="29"/>
      <c r="E192" s="29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ht="13.5">
      <c r="A193" s="29"/>
      <c r="B193" s="29"/>
      <c r="C193" s="29"/>
      <c r="D193" s="29"/>
      <c r="E193" s="29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ht="13.5">
      <c r="A194" s="29"/>
      <c r="B194" s="29"/>
      <c r="C194" s="29"/>
      <c r="D194" s="29"/>
      <c r="E194" s="29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t="13.5">
      <c r="A195" s="29"/>
      <c r="B195" s="29"/>
      <c r="C195" s="29"/>
      <c r="D195" s="29"/>
      <c r="E195" s="29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ht="13.5">
      <c r="A196" s="29"/>
      <c r="B196" s="29"/>
      <c r="C196" s="29"/>
      <c r="D196" s="29"/>
      <c r="E196" s="29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ht="13.5">
      <c r="A197" s="29"/>
      <c r="B197" s="29"/>
      <c r="C197" s="29"/>
      <c r="D197" s="29"/>
      <c r="E197" s="2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ht="13.5">
      <c r="A198" s="29"/>
      <c r="B198" s="29"/>
      <c r="C198" s="29"/>
      <c r="D198" s="29"/>
      <c r="E198" s="29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ht="13.5">
      <c r="A199" s="29"/>
      <c r="B199" s="29"/>
      <c r="C199" s="29"/>
      <c r="D199" s="29"/>
      <c r="E199" s="29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ht="13.5">
      <c r="A200" s="29"/>
      <c r="B200" s="29"/>
      <c r="C200" s="29"/>
      <c r="D200" s="29"/>
      <c r="E200" s="29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ht="13.5">
      <c r="A201" s="29"/>
      <c r="B201" s="29"/>
      <c r="C201" s="29"/>
      <c r="D201" s="29"/>
      <c r="E201" s="29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ht="13.5">
      <c r="A202" s="29"/>
      <c r="B202" s="29"/>
      <c r="C202" s="29"/>
      <c r="D202" s="29"/>
      <c r="E202" s="29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ht="13.5">
      <c r="A203" s="29"/>
      <c r="B203" s="29"/>
      <c r="C203" s="29"/>
      <c r="D203" s="29"/>
      <c r="E203" s="29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ht="13.5">
      <c r="A204" s="29"/>
      <c r="B204" s="29"/>
      <c r="C204" s="29"/>
      <c r="D204" s="29"/>
      <c r="E204" s="29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ht="13.5">
      <c r="A205" s="29"/>
      <c r="B205" s="29"/>
      <c r="C205" s="29"/>
      <c r="D205" s="29"/>
      <c r="E205" s="29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ht="13.5">
      <c r="A206" s="29"/>
      <c r="B206" s="29"/>
      <c r="C206" s="29"/>
      <c r="D206" s="29"/>
      <c r="E206" s="29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t="13.5">
      <c r="A207" s="29"/>
      <c r="B207" s="29"/>
      <c r="C207" s="29"/>
      <c r="D207" s="29"/>
      <c r="E207" s="29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ht="13.5">
      <c r="A208" s="29"/>
      <c r="B208" s="29"/>
      <c r="C208" s="29"/>
      <c r="D208" s="29"/>
      <c r="E208" s="29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ht="13.5">
      <c r="A209" s="29"/>
      <c r="B209" s="29"/>
      <c r="C209" s="29"/>
      <c r="D209" s="29"/>
      <c r="E209" s="29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ht="13.5">
      <c r="A210" s="29"/>
      <c r="B210" s="29"/>
      <c r="C210" s="29"/>
      <c r="D210" s="29"/>
      <c r="E210" s="29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ht="13.5">
      <c r="A211" s="29"/>
      <c r="B211" s="29"/>
      <c r="C211" s="29"/>
      <c r="D211" s="29"/>
      <c r="E211" s="29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ht="13.5">
      <c r="A212" s="29"/>
      <c r="B212" s="29"/>
      <c r="C212" s="29"/>
      <c r="D212" s="29"/>
      <c r="E212" s="29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ht="13.5">
      <c r="A213" s="29"/>
      <c r="B213" s="29"/>
      <c r="C213" s="29"/>
      <c r="D213" s="29"/>
      <c r="E213" s="29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ht="13.5">
      <c r="A214" s="29"/>
      <c r="B214" s="29"/>
      <c r="C214" s="29"/>
      <c r="D214" s="29"/>
      <c r="E214" s="29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ht="13.5">
      <c r="A215" s="29"/>
      <c r="B215" s="29"/>
      <c r="C215" s="29"/>
      <c r="D215" s="29"/>
      <c r="E215" s="2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ht="13.5">
      <c r="A216" s="29"/>
      <c r="B216" s="29"/>
      <c r="C216" s="29"/>
      <c r="D216" s="29"/>
      <c r="E216" s="29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ht="13.5">
      <c r="A217" s="29"/>
      <c r="B217" s="29"/>
      <c r="C217" s="29"/>
      <c r="D217" s="29"/>
      <c r="E217" s="29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ht="13.5">
      <c r="A218" s="29"/>
      <c r="B218" s="29"/>
      <c r="C218" s="29"/>
      <c r="D218" s="29"/>
      <c r="E218" s="29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ht="13.5">
      <c r="A219" s="29"/>
      <c r="B219" s="29"/>
      <c r="C219" s="29"/>
      <c r="D219" s="29"/>
      <c r="E219" s="29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ht="13.5">
      <c r="A220" s="29"/>
      <c r="B220" s="29"/>
      <c r="C220" s="29"/>
      <c r="D220" s="29"/>
      <c r="E220" s="29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t="13.5">
      <c r="A221" s="29"/>
      <c r="B221" s="29"/>
      <c r="C221" s="29"/>
      <c r="D221" s="29"/>
      <c r="E221" s="29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ht="13.5">
      <c r="A222" s="29"/>
      <c r="B222" s="29"/>
      <c r="C222" s="29"/>
      <c r="D222" s="29"/>
      <c r="E222" s="29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ht="13.5">
      <c r="A223" s="29"/>
      <c r="B223" s="29"/>
      <c r="C223" s="29"/>
      <c r="D223" s="29"/>
      <c r="E223" s="29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ht="13.5">
      <c r="A224" s="29"/>
      <c r="B224" s="29"/>
      <c r="C224" s="29"/>
      <c r="D224" s="29"/>
      <c r="E224" s="29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t="13.5">
      <c r="A225" s="29"/>
      <c r="B225" s="29"/>
      <c r="C225" s="29"/>
      <c r="D225" s="29"/>
      <c r="E225" s="29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ht="13.5">
      <c r="A226" s="29"/>
      <c r="B226" s="29"/>
      <c r="C226" s="29"/>
      <c r="D226" s="29"/>
      <c r="E226" s="29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ht="13.5">
      <c r="A227" s="29"/>
      <c r="B227" s="29"/>
      <c r="C227" s="29"/>
      <c r="D227" s="29"/>
      <c r="E227" s="29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t="13.5">
      <c r="A228" s="29"/>
      <c r="B228" s="29"/>
      <c r="C228" s="29"/>
      <c r="D228" s="29"/>
      <c r="E228" s="29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ht="13.5">
      <c r="A229" s="29"/>
      <c r="B229" s="29"/>
      <c r="C229" s="29"/>
      <c r="D229" s="29"/>
      <c r="E229" s="29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ht="13.5">
      <c r="A230" s="29"/>
      <c r="B230" s="29"/>
      <c r="C230" s="29"/>
      <c r="D230" s="29"/>
      <c r="E230" s="29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ht="13.5">
      <c r="A231" s="29"/>
      <c r="B231" s="29"/>
      <c r="C231" s="29"/>
      <c r="D231" s="29"/>
      <c r="E231" s="29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ht="13.5">
      <c r="A232" s="29"/>
      <c r="B232" s="29"/>
      <c r="C232" s="29"/>
      <c r="D232" s="29"/>
      <c r="E232" s="29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ht="13.5">
      <c r="A233" s="29"/>
      <c r="B233" s="29"/>
      <c r="C233" s="29"/>
      <c r="D233" s="29"/>
      <c r="E233" s="29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t="13.5">
      <c r="A234" s="29"/>
      <c r="B234" s="29"/>
      <c r="C234" s="29"/>
      <c r="D234" s="29"/>
      <c r="E234" s="29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t="13.5">
      <c r="A235" s="29"/>
      <c r="B235" s="29"/>
      <c r="C235" s="29"/>
      <c r="D235" s="29"/>
      <c r="E235" s="29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t="13.5">
      <c r="A236" s="29"/>
      <c r="B236" s="29"/>
      <c r="C236" s="29"/>
      <c r="D236" s="29"/>
      <c r="E236" s="29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t="13.5">
      <c r="A237" s="29"/>
      <c r="B237" s="29"/>
      <c r="C237" s="29"/>
      <c r="D237" s="29"/>
      <c r="E237" s="29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t="13.5">
      <c r="A238" s="29"/>
      <c r="B238" s="29"/>
      <c r="C238" s="29"/>
      <c r="D238" s="29"/>
      <c r="E238" s="29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t="13.5">
      <c r="A239" s="29"/>
      <c r="B239" s="29"/>
      <c r="C239" s="29"/>
      <c r="D239" s="29"/>
      <c r="E239" s="29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t="13.5">
      <c r="A240" s="29"/>
      <c r="B240" s="29"/>
      <c r="C240" s="29"/>
      <c r="D240" s="29"/>
      <c r="E240" s="29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t="13.5">
      <c r="A241" s="29"/>
      <c r="B241" s="29"/>
      <c r="C241" s="29"/>
      <c r="D241" s="29"/>
      <c r="E241" s="29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3.5">
      <c r="A242" s="29"/>
      <c r="B242" s="29"/>
      <c r="C242" s="29"/>
      <c r="D242" s="29"/>
      <c r="E242" s="29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t="13.5">
      <c r="A243" s="29"/>
      <c r="B243" s="29"/>
      <c r="C243" s="29"/>
      <c r="D243" s="29"/>
      <c r="E243" s="29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ht="13.5">
      <c r="A244" s="29"/>
      <c r="B244" s="29"/>
      <c r="C244" s="29"/>
      <c r="D244" s="29"/>
      <c r="E244" s="29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ht="13.5">
      <c r="A245" s="29"/>
      <c r="B245" s="29"/>
      <c r="C245" s="29"/>
      <c r="D245" s="29"/>
      <c r="E245" s="29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ht="13.5">
      <c r="A246" s="29"/>
      <c r="B246" s="29"/>
      <c r="C246" s="29"/>
      <c r="D246" s="29"/>
      <c r="E246" s="29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ht="13.5">
      <c r="A247" s="29"/>
      <c r="B247" s="29"/>
      <c r="C247" s="29"/>
      <c r="D247" s="29"/>
      <c r="E247" s="29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</sheetData>
  <mergeCells count="2">
    <mergeCell ref="A3:A4"/>
    <mergeCell ref="A53:A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6" r:id="rId1"/>
  <headerFooter alignWithMargins="0">
    <oddFooter>&amp;C- &amp;P+47 -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2002-11-18T07:27:19Z</cp:lastPrinted>
  <dcterms:created xsi:type="dcterms:W3CDTF">1999-10-01T05:37:55Z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