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521" windowWidth="5220" windowHeight="6645" activeTab="0"/>
  </bookViews>
  <sheets>
    <sheet name="第１７表" sheetId="1" r:id="rId1"/>
  </sheets>
  <definedNames>
    <definedName name="_xlnm.Print_Area" localSheetId="0">'第１７表'!$A$1:$AP$117</definedName>
  </definedNames>
  <calcPr fullCalcOnLoad="1"/>
</workbook>
</file>

<file path=xl/sharedStrings.xml><?xml version="1.0" encoding="utf-8"?>
<sst xmlns="http://schemas.openxmlformats.org/spreadsheetml/2006/main" count="273" uniqueCount="154">
  <si>
    <t>Ｂ 専修学校</t>
  </si>
  <si>
    <t>Ｄ</t>
  </si>
  <si>
    <t>Ｅ</t>
  </si>
  <si>
    <t>Ｆ</t>
  </si>
  <si>
    <t>高 等 学 校 （ 本 科 ）</t>
  </si>
  <si>
    <t xml:space="preserve"> （高等課程）</t>
  </si>
  <si>
    <t>区　　分</t>
  </si>
  <si>
    <t>卒  業  者  数</t>
  </si>
  <si>
    <t>高等専門</t>
  </si>
  <si>
    <t xml:space="preserve"> 　進 学 者</t>
  </si>
  <si>
    <t>全 日 制</t>
  </si>
  <si>
    <t>学　　校</t>
  </si>
  <si>
    <t xml:space="preserve"> （就職進学</t>
  </si>
  <si>
    <t>専修学校</t>
  </si>
  <si>
    <t>各種学校</t>
  </si>
  <si>
    <t>就職者</t>
  </si>
  <si>
    <t xml:space="preserve"> 　者を含む）</t>
  </si>
  <si>
    <t>総 数</t>
  </si>
  <si>
    <t>男</t>
  </si>
  <si>
    <t>女</t>
  </si>
  <si>
    <t>（％）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</si>
  <si>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</si>
  <si>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</si>
  <si>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</si>
  <si>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</si>
  <si>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</si>
  <si>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</si>
  <si>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</si>
  <si>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</si>
  <si>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</si>
  <si>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</si>
  <si>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</si>
  <si>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</si>
  <si>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</si>
  <si>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</si>
  <si>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</si>
  <si>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</si>
  <si>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</si>
  <si>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</si>
  <si>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</si>
  <si>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</si>
  <si>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</si>
  <si>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</si>
  <si>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</si>
  <si>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</si>
  <si>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</si>
  <si>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</si>
  <si>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</si>
  <si>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</si>
  <si>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</si>
  <si>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</si>
  <si>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</si>
  <si>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</si>
  <si>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</si>
  <si>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</si>
  <si>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</si>
  <si>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</si>
  <si>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</si>
  <si>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</si>
  <si>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</si>
  <si>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</si>
  <si>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</si>
  <si>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</si>
  <si>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</si>
  <si>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</si>
  <si>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</si>
  <si>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</si>
  <si>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</si>
  <si>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</si>
  <si>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</si>
  <si>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</si>
  <si>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</si>
  <si>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</si>
  <si>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</si>
  <si>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</si>
  <si>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</si>
  <si>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</si>
  <si>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</si>
  <si>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</si>
  <si>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</si>
  <si>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</si>
  <si>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</si>
  <si>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</si>
  <si>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</si>
  <si>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</si>
  <si>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</si>
  <si>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</si>
  <si>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</si>
  <si>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</si>
  <si>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</si>
  <si>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</si>
  <si>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</si>
  <si>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</si>
  <si>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</si>
  <si>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</si>
  <si>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</si>
  <si>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</si>
  <si>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</si>
  <si>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</si>
  <si>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</si>
  <si>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　 等入学者（就職して</t>
  </si>
  <si>
    <t>公共職業</t>
  </si>
  <si>
    <t>能力開発</t>
  </si>
  <si>
    <t>Ｇ</t>
  </si>
  <si>
    <t>　 入学した者を含む）</t>
  </si>
  <si>
    <t>伊奈町</t>
  </si>
  <si>
    <t>大井町</t>
  </si>
  <si>
    <t>滑川町</t>
  </si>
  <si>
    <t>横瀬町</t>
  </si>
  <si>
    <t>美里町</t>
  </si>
  <si>
    <t>騎西町</t>
  </si>
  <si>
    <t>宮代町</t>
  </si>
  <si>
    <t>栗橋町</t>
  </si>
  <si>
    <t xml:space="preserve">Ｃ 専修学校（一般課程） </t>
  </si>
  <si>
    <t>Ｂのうち</t>
  </si>
  <si>
    <t>Ｄのうち</t>
  </si>
  <si>
    <t>Ｃのうち</t>
  </si>
  <si>
    <t>Ａの　うち</t>
  </si>
  <si>
    <t>Ａの進学率</t>
  </si>
  <si>
    <t>北足立郡</t>
  </si>
  <si>
    <t>入間郡　  　</t>
  </si>
  <si>
    <t xml:space="preserve">比企郡 </t>
  </si>
  <si>
    <t>秩父郡</t>
  </si>
  <si>
    <t>北葛飾郡  　　</t>
  </si>
  <si>
    <t>南埼玉郡  　　</t>
  </si>
  <si>
    <t xml:space="preserve">児玉郡 </t>
  </si>
  <si>
    <t>大里郡  　　</t>
  </si>
  <si>
    <t>北埼玉郡  　　</t>
  </si>
  <si>
    <t>中学校</t>
  </si>
  <si>
    <t>中学校</t>
  </si>
  <si>
    <t>施設等</t>
  </si>
  <si>
    <t>入学者</t>
  </si>
  <si>
    <t>左　記 以外の者</t>
  </si>
  <si>
    <t>死亡・ 不　詳</t>
  </si>
  <si>
    <t>就 職 率</t>
  </si>
  <si>
    <t>通信制課程を除　く</t>
  </si>
  <si>
    <t>さいたま市</t>
  </si>
  <si>
    <t>川里町</t>
  </si>
  <si>
    <t>定 時 制</t>
  </si>
  <si>
    <t>通 信 制</t>
  </si>
  <si>
    <t>盲･聾･養護学校 高等部（ 本 科 ）</t>
  </si>
  <si>
    <t>第１７表　　市　　町　　村　　別　　進　　路　　別　</t>
  </si>
  <si>
    <t>　卒　　業　　者　　数</t>
  </si>
  <si>
    <t>第１７表　　市　　町　　村　　別　　進　　路　　別</t>
  </si>
  <si>
    <t>　卒　　業　　者　　数　（　つ　づ　き　）</t>
  </si>
  <si>
    <t>左記Ａのうち他県への  進  学  者   （ 再 掲 ）</t>
  </si>
  <si>
    <t xml:space="preserve">  左記Ａ･Ｂ･Ｃ･Ｄのうち  </t>
  </si>
  <si>
    <t xml:space="preserve"> 就職している者（再掲）</t>
  </si>
  <si>
    <t>Ａ　高 等 学 校 等 進 学 者 （就職進学者を含む）</t>
  </si>
  <si>
    <t>Ｂ 専修学校</t>
  </si>
  <si>
    <t>（一般課程）</t>
  </si>
  <si>
    <t>平成13年３月</t>
  </si>
  <si>
    <t>平成14年３月</t>
  </si>
  <si>
    <t>大里町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</si>
</sst>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\(\-\)"/>
    <numFmt numFmtId="180" formatCode="\(#,##0.0\)"/>
    <numFmt numFmtId="181" formatCode="\(#,##0\);\(\-#,##0\);"/>
    <numFmt numFmtId="182" formatCode="#,##0.0"/>
    <numFmt numFmtId="183" formatCode="\(#,##0.0\);;\(\-\)"/>
    <numFmt numFmtId="184" formatCode="#,##0.0;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178" fontId="4" fillId="0" borderId="1" xfId="0" applyNumberFormat="1" applyFont="1" applyFill="1" applyBorder="1" applyAlignment="1" applyProtection="1">
      <alignment vertical="top"/>
      <protection locked="0"/>
    </xf>
    <xf numFmtId="178" fontId="4" fillId="0" borderId="0" xfId="0" applyNumberFormat="1" applyFont="1" applyFill="1" applyBorder="1" applyAlignment="1" applyProtection="1">
      <alignment vertical="top"/>
      <protection locked="0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Alignment="1" applyProtection="1">
      <alignment horizontal="center"/>
      <protection locked="0"/>
    </xf>
    <xf numFmtId="178" fontId="4" fillId="0" borderId="1" xfId="0" applyNumberFormat="1" applyFont="1" applyFill="1" applyBorder="1" applyAlignment="1">
      <alignment vertical="top"/>
    </xf>
    <xf numFmtId="178" fontId="4" fillId="0" borderId="1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8" fontId="4" fillId="0" borderId="1" xfId="0" applyNumberFormat="1" applyFont="1" applyFill="1" applyBorder="1" applyAlignment="1">
      <alignment horizontal="distributed"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2" xfId="0" applyNumberFormat="1" applyFont="1" applyFill="1" applyBorder="1" applyAlignment="1">
      <alignment horizontal="distributed"/>
    </xf>
    <xf numFmtId="178" fontId="4" fillId="0" borderId="2" xfId="0" applyNumberFormat="1" applyFont="1" applyFill="1" applyBorder="1" applyAlignment="1">
      <alignment/>
    </xf>
    <xf numFmtId="178" fontId="4" fillId="0" borderId="2" xfId="0" applyNumberFormat="1" applyFont="1" applyFill="1" applyBorder="1" applyAlignment="1">
      <alignment horizontal="centerContinuous"/>
    </xf>
    <xf numFmtId="178" fontId="4" fillId="0" borderId="0" xfId="0" applyNumberFormat="1" applyFont="1" applyFill="1" applyBorder="1" applyAlignment="1">
      <alignment horizontal="centerContinuous"/>
    </xf>
    <xf numFmtId="178" fontId="4" fillId="0" borderId="3" xfId="0" applyNumberFormat="1" applyFont="1" applyFill="1" applyBorder="1" applyAlignment="1">
      <alignment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 applyProtection="1">
      <alignment horizontal="centerContinuous"/>
      <protection locked="0"/>
    </xf>
    <xf numFmtId="178" fontId="4" fillId="0" borderId="1" xfId="0" applyNumberFormat="1" applyFont="1" applyFill="1" applyBorder="1" applyAlignment="1">
      <alignment horizontal="distributed" vertical="top"/>
    </xf>
    <xf numFmtId="178" fontId="4" fillId="0" borderId="3" xfId="0" applyNumberFormat="1" applyFont="1" applyFill="1" applyBorder="1" applyAlignment="1">
      <alignment horizontal="distributed" vertical="top"/>
    </xf>
    <xf numFmtId="178" fontId="4" fillId="0" borderId="0" xfId="0" applyNumberFormat="1" applyFont="1" applyFill="1" applyAlignment="1">
      <alignment vertical="top"/>
    </xf>
    <xf numFmtId="178" fontId="4" fillId="0" borderId="2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distributed"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1" xfId="0" applyNumberFormat="1" applyFont="1" applyFill="1" applyBorder="1" applyAlignment="1">
      <alignment vertical="top"/>
    </xf>
    <xf numFmtId="184" fontId="4" fillId="0" borderId="1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78" fontId="4" fillId="0" borderId="5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distributed"/>
    </xf>
    <xf numFmtId="178" fontId="8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/>
    </xf>
    <xf numFmtId="178" fontId="8" fillId="0" borderId="1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horizontal="distributed" vertical="center"/>
    </xf>
    <xf numFmtId="184" fontId="8" fillId="0" borderId="1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4" fillId="0" borderId="1" xfId="0" applyNumberFormat="1" applyFont="1" applyFill="1" applyBorder="1" applyAlignment="1">
      <alignment horizontal="centerContinuous" vertical="center"/>
    </xf>
    <xf numFmtId="178" fontId="4" fillId="0" borderId="3" xfId="0" applyNumberFormat="1" applyFont="1" applyFill="1" applyBorder="1" applyAlignment="1">
      <alignment horizontal="centerContinuous" vertical="center"/>
    </xf>
    <xf numFmtId="178" fontId="4" fillId="0" borderId="2" xfId="0" applyNumberFormat="1" applyFont="1" applyFill="1" applyBorder="1" applyAlignment="1">
      <alignment horizontal="centerContinuous" vertical="center"/>
    </xf>
    <xf numFmtId="178" fontId="4" fillId="0" borderId="0" xfId="0" applyNumberFormat="1" applyFont="1" applyFill="1" applyAlignment="1">
      <alignment horizontal="centerContinuous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horizontal="centerContinuous" vertical="center"/>
    </xf>
    <xf numFmtId="178" fontId="4" fillId="0" borderId="3" xfId="0" applyNumberFormat="1" applyFont="1" applyFill="1" applyBorder="1" applyAlignment="1">
      <alignment vertical="top"/>
    </xf>
    <xf numFmtId="178" fontId="4" fillId="0" borderId="0" xfId="0" applyNumberFormat="1" applyFont="1" applyFill="1" applyAlignment="1">
      <alignment horizontal="left" vertical="center"/>
    </xf>
    <xf numFmtId="178" fontId="4" fillId="0" borderId="1" xfId="0" applyNumberFormat="1" applyFont="1" applyFill="1" applyBorder="1" applyAlignment="1">
      <alignment horizontal="left" vertical="center"/>
    </xf>
    <xf numFmtId="178" fontId="8" fillId="0" borderId="1" xfId="0" applyNumberFormat="1" applyFont="1" applyFill="1" applyBorder="1" applyAlignment="1">
      <alignment horizontal="right" vertical="center"/>
    </xf>
    <xf numFmtId="184" fontId="4" fillId="0" borderId="7" xfId="0" applyNumberFormat="1" applyFont="1" applyFill="1" applyBorder="1" applyAlignment="1">
      <alignment horizontal="center" vertical="distributed" wrapText="1"/>
    </xf>
    <xf numFmtId="184" fontId="4" fillId="0" borderId="8" xfId="0" applyNumberFormat="1" applyFont="1" applyFill="1" applyBorder="1" applyAlignment="1">
      <alignment horizontal="center" vertical="distributed" wrapText="1"/>
    </xf>
    <xf numFmtId="184" fontId="4" fillId="0" borderId="9" xfId="0" applyNumberFormat="1" applyFont="1" applyFill="1" applyBorder="1" applyAlignment="1">
      <alignment horizontal="center" vertical="distributed" wrapText="1"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4" fillId="0" borderId="8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8" fontId="4" fillId="0" borderId="1" xfId="0" applyNumberFormat="1" applyFont="1" applyFill="1" applyBorder="1" applyAlignment="1">
      <alignment horizontal="center" vertical="center" shrinkToFit="1"/>
    </xf>
    <xf numFmtId="178" fontId="4" fillId="0" borderId="3" xfId="0" applyNumberFormat="1" applyFont="1" applyBorder="1" applyAlignment="1">
      <alignment horizontal="center" vertical="center" shrinkToFit="1"/>
    </xf>
    <xf numFmtId="178" fontId="4" fillId="0" borderId="9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8" fontId="7" fillId="0" borderId="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8" fontId="7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8"/>
  <sheetViews>
    <sheetView tabSelected="1" workbookViewId="0" topLeftCell="A1">
      <selection activeCell="A9" sqref="A9"/>
    </sheetView>
  </sheetViews>
  <sheetFormatPr defaultColWidth="8.796875" defaultRowHeight="14.25"/>
  <cols>
    <col min="1" max="1" width="12.09765625" style="30" customWidth="1"/>
    <col min="2" max="2" width="0.8984375" style="30" customWidth="1"/>
    <col min="3" max="5" width="7.59765625" style="11" customWidth="1"/>
    <col min="6" max="7" width="7.09765625" style="11" customWidth="1"/>
    <col min="8" max="11" width="4.59765625" style="11" customWidth="1"/>
    <col min="12" max="13" width="4.3984375" style="11" customWidth="1"/>
    <col min="14" max="15" width="5.09765625" style="11" customWidth="1"/>
    <col min="16" max="17" width="5.8984375" style="11" customWidth="1"/>
    <col min="18" max="19" width="5.59765625" style="11" customWidth="1"/>
    <col min="20" max="21" width="4.8984375" style="11" customWidth="1"/>
    <col min="22" max="29" width="3.59765625" style="11" customWidth="1"/>
    <col min="30" max="31" width="5.59765625" style="11" customWidth="1"/>
    <col min="32" max="33" width="3.3984375" style="11" customWidth="1"/>
    <col min="34" max="39" width="2.59765625" style="11" customWidth="1"/>
    <col min="40" max="41" width="5.59765625" style="11" customWidth="1"/>
    <col min="42" max="42" width="4.59765625" style="31" customWidth="1"/>
    <col min="43" max="46" width="1.69921875" style="11" customWidth="1"/>
    <col min="47" max="16384" width="9" style="11" customWidth="1"/>
  </cols>
  <sheetData>
    <row r="1" spans="1:42" ht="13.5" customHeight="1">
      <c r="A1" s="43" t="s">
        <v>128</v>
      </c>
      <c r="B1" s="10"/>
      <c r="AO1" s="41"/>
      <c r="AP1" s="42" t="s">
        <v>128</v>
      </c>
    </row>
    <row r="2" spans="1:42" s="15" customFormat="1" ht="30" customHeight="1">
      <c r="A2" s="13"/>
      <c r="B2" s="13"/>
      <c r="C2" s="14"/>
      <c r="D2" s="14"/>
      <c r="E2" s="14"/>
      <c r="F2" s="14"/>
      <c r="G2" s="14"/>
      <c r="H2" s="14"/>
      <c r="I2" s="14"/>
      <c r="J2" s="14"/>
      <c r="K2" s="44"/>
      <c r="L2" s="14"/>
      <c r="M2" s="14"/>
      <c r="N2" s="14"/>
      <c r="O2" s="14"/>
      <c r="P2" s="14"/>
      <c r="Q2" s="62" t="s">
        <v>141</v>
      </c>
      <c r="R2" s="44" t="s">
        <v>142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34"/>
    </row>
    <row r="3" spans="1:42" ht="15.75" customHeight="1">
      <c r="A3" s="86" t="s">
        <v>6</v>
      </c>
      <c r="B3" s="68"/>
      <c r="C3" s="66" t="s">
        <v>7</v>
      </c>
      <c r="D3" s="67"/>
      <c r="E3" s="68"/>
      <c r="F3" s="51" t="s">
        <v>148</v>
      </c>
      <c r="G3" s="51"/>
      <c r="H3" s="51"/>
      <c r="I3" s="51"/>
      <c r="J3" s="51"/>
      <c r="K3" s="51"/>
      <c r="L3" s="51"/>
      <c r="M3" s="51"/>
      <c r="N3" s="51"/>
      <c r="O3" s="52"/>
      <c r="P3" s="60" t="s">
        <v>149</v>
      </c>
      <c r="Q3" s="55"/>
      <c r="R3" s="57" t="s">
        <v>113</v>
      </c>
      <c r="S3" s="57"/>
      <c r="T3" s="55"/>
      <c r="U3" s="55"/>
      <c r="V3" s="58" t="s">
        <v>1</v>
      </c>
      <c r="W3" s="53"/>
      <c r="X3" s="56" t="s">
        <v>2</v>
      </c>
      <c r="Y3" s="53"/>
      <c r="Z3" s="54" t="s">
        <v>3</v>
      </c>
      <c r="AA3" s="53"/>
      <c r="AB3" s="54" t="s">
        <v>103</v>
      </c>
      <c r="AC3" s="53"/>
      <c r="AD3" s="81" t="s">
        <v>145</v>
      </c>
      <c r="AE3" s="82"/>
      <c r="AF3" s="66" t="s">
        <v>146</v>
      </c>
      <c r="AG3" s="67"/>
      <c r="AH3" s="67"/>
      <c r="AI3" s="67"/>
      <c r="AJ3" s="67"/>
      <c r="AK3" s="67"/>
      <c r="AL3" s="67"/>
      <c r="AM3" s="68"/>
      <c r="AN3" s="66" t="s">
        <v>118</v>
      </c>
      <c r="AO3" s="68"/>
      <c r="AP3" s="63" t="s">
        <v>134</v>
      </c>
    </row>
    <row r="4" spans="1:42" ht="12.75" customHeight="1">
      <c r="A4" s="87"/>
      <c r="B4" s="73"/>
      <c r="C4" s="74"/>
      <c r="D4" s="87"/>
      <c r="E4" s="73"/>
      <c r="F4" s="66" t="s">
        <v>4</v>
      </c>
      <c r="G4" s="67"/>
      <c r="H4" s="67"/>
      <c r="I4" s="67"/>
      <c r="J4" s="67"/>
      <c r="K4" s="68"/>
      <c r="L4" s="5"/>
      <c r="M4" s="18"/>
      <c r="N4" s="94" t="s">
        <v>140</v>
      </c>
      <c r="O4" s="95"/>
      <c r="P4" s="60" t="s">
        <v>5</v>
      </c>
      <c r="Q4" s="55"/>
      <c r="R4" s="55" t="s">
        <v>100</v>
      </c>
      <c r="S4" s="55"/>
      <c r="T4" s="55"/>
      <c r="U4" s="55"/>
      <c r="V4" s="100" t="s">
        <v>101</v>
      </c>
      <c r="W4" s="73"/>
      <c r="X4" s="72" t="s">
        <v>15</v>
      </c>
      <c r="Y4" s="73"/>
      <c r="Z4" s="75" t="s">
        <v>132</v>
      </c>
      <c r="AA4" s="76"/>
      <c r="AB4" s="75" t="s">
        <v>133</v>
      </c>
      <c r="AC4" s="76"/>
      <c r="AD4" s="77"/>
      <c r="AE4" s="76"/>
      <c r="AF4" s="80" t="s">
        <v>147</v>
      </c>
      <c r="AG4" s="70"/>
      <c r="AH4" s="70"/>
      <c r="AI4" s="70"/>
      <c r="AJ4" s="70"/>
      <c r="AK4" s="70"/>
      <c r="AL4" s="70"/>
      <c r="AM4" s="71"/>
      <c r="AN4" s="74"/>
      <c r="AO4" s="73"/>
      <c r="AP4" s="64"/>
    </row>
    <row r="5" spans="1:42" ht="12.75" customHeight="1">
      <c r="A5" s="87"/>
      <c r="B5" s="73"/>
      <c r="C5" s="74"/>
      <c r="D5" s="87"/>
      <c r="E5" s="73"/>
      <c r="F5" s="69"/>
      <c r="G5" s="70"/>
      <c r="H5" s="70"/>
      <c r="I5" s="70"/>
      <c r="J5" s="70"/>
      <c r="K5" s="71"/>
      <c r="L5" s="20" t="s">
        <v>8</v>
      </c>
      <c r="M5" s="19"/>
      <c r="N5" s="96"/>
      <c r="O5" s="97"/>
      <c r="P5" s="60" t="s">
        <v>9</v>
      </c>
      <c r="Q5" s="55"/>
      <c r="R5" s="14" t="s">
        <v>104</v>
      </c>
      <c r="S5" s="14"/>
      <c r="T5" s="14"/>
      <c r="U5" s="14"/>
      <c r="V5" s="100" t="s">
        <v>102</v>
      </c>
      <c r="W5" s="73"/>
      <c r="X5" s="74"/>
      <c r="Y5" s="73"/>
      <c r="Z5" s="77"/>
      <c r="AA5" s="76"/>
      <c r="AB5" s="77"/>
      <c r="AC5" s="76"/>
      <c r="AD5" s="77"/>
      <c r="AE5" s="76"/>
      <c r="AF5" s="81" t="s">
        <v>117</v>
      </c>
      <c r="AG5" s="82"/>
      <c r="AH5" s="81" t="s">
        <v>114</v>
      </c>
      <c r="AI5" s="82"/>
      <c r="AJ5" s="81" t="s">
        <v>116</v>
      </c>
      <c r="AK5" s="82"/>
      <c r="AL5" s="81" t="s">
        <v>115</v>
      </c>
      <c r="AM5" s="82"/>
      <c r="AO5" s="83" t="s">
        <v>135</v>
      </c>
      <c r="AP5" s="64"/>
    </row>
    <row r="6" spans="1:42" ht="12.75" customHeight="1">
      <c r="A6" s="87"/>
      <c r="B6" s="73"/>
      <c r="C6" s="74"/>
      <c r="D6" s="87"/>
      <c r="E6" s="73"/>
      <c r="F6" s="66" t="s">
        <v>10</v>
      </c>
      <c r="G6" s="68"/>
      <c r="H6" s="66" t="s">
        <v>138</v>
      </c>
      <c r="I6" s="68"/>
      <c r="J6" s="66" t="s">
        <v>139</v>
      </c>
      <c r="K6" s="68"/>
      <c r="L6" s="20" t="s">
        <v>11</v>
      </c>
      <c r="M6" s="19"/>
      <c r="N6" s="96"/>
      <c r="O6" s="97"/>
      <c r="P6" s="60" t="s">
        <v>12</v>
      </c>
      <c r="Q6" s="55"/>
      <c r="R6" s="56" t="s">
        <v>13</v>
      </c>
      <c r="S6" s="53"/>
      <c r="T6" s="66" t="s">
        <v>14</v>
      </c>
      <c r="U6" s="68"/>
      <c r="V6" s="88" t="s">
        <v>130</v>
      </c>
      <c r="W6" s="89"/>
      <c r="X6" s="74"/>
      <c r="Y6" s="73"/>
      <c r="Z6" s="77"/>
      <c r="AA6" s="76"/>
      <c r="AB6" s="77"/>
      <c r="AC6" s="76"/>
      <c r="AD6" s="77"/>
      <c r="AE6" s="76"/>
      <c r="AF6" s="77"/>
      <c r="AG6" s="76"/>
      <c r="AH6" s="77"/>
      <c r="AI6" s="76"/>
      <c r="AJ6" s="77"/>
      <c r="AK6" s="76"/>
      <c r="AL6" s="77"/>
      <c r="AM6" s="76"/>
      <c r="AN6" s="18"/>
      <c r="AO6" s="84"/>
      <c r="AP6" s="64"/>
    </row>
    <row r="7" spans="1:42" s="10" customFormat="1" ht="12.75" customHeight="1">
      <c r="A7" s="87"/>
      <c r="B7" s="73"/>
      <c r="C7" s="69"/>
      <c r="D7" s="70"/>
      <c r="E7" s="71"/>
      <c r="F7" s="69"/>
      <c r="G7" s="71"/>
      <c r="H7" s="69"/>
      <c r="I7" s="71"/>
      <c r="J7" s="69"/>
      <c r="K7" s="71"/>
      <c r="L7" s="9"/>
      <c r="M7" s="21"/>
      <c r="N7" s="98"/>
      <c r="O7" s="99"/>
      <c r="P7" s="61" t="s">
        <v>16</v>
      </c>
      <c r="Q7" s="55"/>
      <c r="R7" s="90" t="s">
        <v>150</v>
      </c>
      <c r="S7" s="91"/>
      <c r="T7" s="69"/>
      <c r="U7" s="71"/>
      <c r="V7" s="92" t="s">
        <v>131</v>
      </c>
      <c r="W7" s="93"/>
      <c r="X7" s="69"/>
      <c r="Y7" s="71"/>
      <c r="Z7" s="78"/>
      <c r="AA7" s="79"/>
      <c r="AB7" s="78"/>
      <c r="AC7" s="79"/>
      <c r="AD7" s="78"/>
      <c r="AE7" s="79"/>
      <c r="AF7" s="78"/>
      <c r="AG7" s="79"/>
      <c r="AH7" s="78"/>
      <c r="AI7" s="79"/>
      <c r="AJ7" s="78"/>
      <c r="AK7" s="79"/>
      <c r="AL7" s="78"/>
      <c r="AM7" s="79"/>
      <c r="AN7" s="21"/>
      <c r="AO7" s="85"/>
      <c r="AP7" s="65"/>
    </row>
    <row r="8" spans="1:42" s="15" customFormat="1" ht="15.75" customHeight="1">
      <c r="A8" s="70"/>
      <c r="B8" s="71"/>
      <c r="C8" s="22" t="s">
        <v>17</v>
      </c>
      <c r="D8" s="22" t="s">
        <v>18</v>
      </c>
      <c r="E8" s="22" t="s">
        <v>19</v>
      </c>
      <c r="F8" s="22" t="s">
        <v>18</v>
      </c>
      <c r="G8" s="22" t="s">
        <v>19</v>
      </c>
      <c r="H8" s="22" t="s">
        <v>18</v>
      </c>
      <c r="I8" s="22" t="s">
        <v>19</v>
      </c>
      <c r="J8" s="22" t="s">
        <v>18</v>
      </c>
      <c r="K8" s="22" t="s">
        <v>19</v>
      </c>
      <c r="L8" s="22" t="s">
        <v>18</v>
      </c>
      <c r="M8" s="22" t="s">
        <v>19</v>
      </c>
      <c r="N8" s="22" t="s">
        <v>18</v>
      </c>
      <c r="O8" s="22" t="s">
        <v>19</v>
      </c>
      <c r="P8" s="22" t="s">
        <v>18</v>
      </c>
      <c r="Q8" s="23" t="s">
        <v>19</v>
      </c>
      <c r="R8" s="39" t="s">
        <v>18</v>
      </c>
      <c r="S8" s="22" t="s">
        <v>19</v>
      </c>
      <c r="T8" s="22" t="s">
        <v>18</v>
      </c>
      <c r="U8" s="22" t="s">
        <v>19</v>
      </c>
      <c r="V8" s="22" t="s">
        <v>18</v>
      </c>
      <c r="W8" s="22" t="s">
        <v>19</v>
      </c>
      <c r="X8" s="22" t="s">
        <v>18</v>
      </c>
      <c r="Y8" s="22" t="s">
        <v>19</v>
      </c>
      <c r="Z8" s="22" t="s">
        <v>18</v>
      </c>
      <c r="AA8" s="22" t="s">
        <v>19</v>
      </c>
      <c r="AB8" s="22" t="s">
        <v>18</v>
      </c>
      <c r="AC8" s="22" t="s">
        <v>19</v>
      </c>
      <c r="AD8" s="22" t="s">
        <v>18</v>
      </c>
      <c r="AE8" s="22" t="s">
        <v>19</v>
      </c>
      <c r="AF8" s="22" t="s">
        <v>18</v>
      </c>
      <c r="AG8" s="22" t="s">
        <v>19</v>
      </c>
      <c r="AH8" s="22" t="s">
        <v>18</v>
      </c>
      <c r="AI8" s="22" t="s">
        <v>19</v>
      </c>
      <c r="AJ8" s="22" t="s">
        <v>18</v>
      </c>
      <c r="AK8" s="22" t="s">
        <v>19</v>
      </c>
      <c r="AL8" s="22" t="s">
        <v>18</v>
      </c>
      <c r="AM8" s="22" t="s">
        <v>19</v>
      </c>
      <c r="AN8" s="22" t="s">
        <v>20</v>
      </c>
      <c r="AO8" s="22" t="s">
        <v>20</v>
      </c>
      <c r="AP8" s="22" t="s">
        <v>20</v>
      </c>
    </row>
    <row r="9" spans="1:42" ht="21" customHeight="1">
      <c r="A9" s="49" t="s">
        <v>151</v>
      </c>
      <c r="B9" s="24"/>
      <c r="C9" s="5">
        <v>72521</v>
      </c>
      <c r="D9" s="5">
        <v>37623</v>
      </c>
      <c r="E9" s="6">
        <v>34898</v>
      </c>
      <c r="F9" s="1">
        <v>35353</v>
      </c>
      <c r="G9" s="1">
        <v>33435</v>
      </c>
      <c r="H9" s="1">
        <v>508</v>
      </c>
      <c r="I9" s="1">
        <v>289</v>
      </c>
      <c r="J9" s="1">
        <v>295</v>
      </c>
      <c r="K9" s="1">
        <v>276</v>
      </c>
      <c r="L9" s="1">
        <v>64</v>
      </c>
      <c r="M9" s="1">
        <v>11</v>
      </c>
      <c r="N9" s="2">
        <v>177</v>
      </c>
      <c r="O9" s="2">
        <v>107</v>
      </c>
      <c r="P9" s="2">
        <v>230</v>
      </c>
      <c r="Q9" s="2">
        <v>196</v>
      </c>
      <c r="R9" s="1">
        <v>24</v>
      </c>
      <c r="S9" s="1">
        <v>21</v>
      </c>
      <c r="T9" s="1">
        <v>34</v>
      </c>
      <c r="U9" s="1">
        <v>65</v>
      </c>
      <c r="V9" s="1">
        <v>28</v>
      </c>
      <c r="W9" s="1">
        <v>3</v>
      </c>
      <c r="X9" s="1">
        <v>498</v>
      </c>
      <c r="Y9" s="1">
        <v>127</v>
      </c>
      <c r="Z9" s="1">
        <v>405</v>
      </c>
      <c r="AA9" s="2">
        <v>364</v>
      </c>
      <c r="AB9" s="2">
        <v>7</v>
      </c>
      <c r="AC9" s="2">
        <v>4</v>
      </c>
      <c r="AD9" s="2">
        <v>3861</v>
      </c>
      <c r="AE9" s="2">
        <v>3424</v>
      </c>
      <c r="AF9" s="2">
        <v>37</v>
      </c>
      <c r="AG9" s="2">
        <v>22</v>
      </c>
      <c r="AH9" s="2">
        <v>0</v>
      </c>
      <c r="AI9" s="2">
        <v>0</v>
      </c>
      <c r="AJ9" s="2">
        <v>0</v>
      </c>
      <c r="AK9" s="2">
        <v>0</v>
      </c>
      <c r="AL9" s="7">
        <v>0</v>
      </c>
      <c r="AM9" s="7">
        <v>0</v>
      </c>
      <c r="AN9" s="31">
        <v>97.23390466209787</v>
      </c>
      <c r="AO9" s="31">
        <v>96.44654651756042</v>
      </c>
      <c r="AP9" s="31">
        <v>0.9431750803215619</v>
      </c>
    </row>
    <row r="10" spans="1:42" s="12" customFormat="1" ht="21" customHeight="1">
      <c r="A10" s="50" t="s">
        <v>152</v>
      </c>
      <c r="B10" s="36"/>
      <c r="C10" s="37">
        <f>SUM(C11:C117)</f>
        <v>69470</v>
      </c>
      <c r="D10" s="37">
        <f aca="true" t="shared" si="0" ref="D10:U10">SUM(D11:D117)</f>
        <v>35860</v>
      </c>
      <c r="E10" s="37">
        <f t="shared" si="0"/>
        <v>33610</v>
      </c>
      <c r="F10" s="37">
        <f t="shared" si="0"/>
        <v>33757</v>
      </c>
      <c r="G10" s="37">
        <f t="shared" si="0"/>
        <v>32126</v>
      </c>
      <c r="H10" s="37">
        <f t="shared" si="0"/>
        <v>455</v>
      </c>
      <c r="I10" s="37">
        <f t="shared" si="0"/>
        <v>286</v>
      </c>
      <c r="J10" s="37">
        <f t="shared" si="0"/>
        <v>332</v>
      </c>
      <c r="K10" s="37">
        <f t="shared" si="0"/>
        <v>320</v>
      </c>
      <c r="L10" s="37">
        <f t="shared" si="0"/>
        <v>76</v>
      </c>
      <c r="M10" s="37">
        <f t="shared" si="0"/>
        <v>12</v>
      </c>
      <c r="N10" s="37">
        <f t="shared" si="0"/>
        <v>201</v>
      </c>
      <c r="O10" s="37">
        <f t="shared" si="0"/>
        <v>110</v>
      </c>
      <c r="P10" s="37">
        <f t="shared" si="0"/>
        <v>195</v>
      </c>
      <c r="Q10" s="37">
        <f t="shared" si="0"/>
        <v>161</v>
      </c>
      <c r="R10" s="37">
        <f t="shared" si="0"/>
        <v>6</v>
      </c>
      <c r="S10" s="37">
        <f>SUM(S11:S117)</f>
        <v>8</v>
      </c>
      <c r="T10" s="37">
        <f t="shared" si="0"/>
        <v>20</v>
      </c>
      <c r="U10" s="37">
        <f t="shared" si="0"/>
        <v>26</v>
      </c>
      <c r="V10" s="37">
        <f aca="true" t="shared" si="1" ref="V10:AM10">SUM(V11:V117)</f>
        <v>16</v>
      </c>
      <c r="W10" s="37">
        <f t="shared" si="1"/>
        <v>3</v>
      </c>
      <c r="X10" s="37">
        <f t="shared" si="1"/>
        <v>428</v>
      </c>
      <c r="Y10" s="37">
        <f t="shared" si="1"/>
        <v>164</v>
      </c>
      <c r="Z10" s="37">
        <f t="shared" si="1"/>
        <v>372</v>
      </c>
      <c r="AA10" s="37">
        <f t="shared" si="1"/>
        <v>392</v>
      </c>
      <c r="AB10" s="37">
        <f t="shared" si="1"/>
        <v>2</v>
      </c>
      <c r="AC10" s="37">
        <f t="shared" si="1"/>
        <v>2</v>
      </c>
      <c r="AD10" s="37">
        <f t="shared" si="1"/>
        <v>3699</v>
      </c>
      <c r="AE10" s="37">
        <f t="shared" si="1"/>
        <v>3344</v>
      </c>
      <c r="AF10" s="37">
        <f t="shared" si="1"/>
        <v>32</v>
      </c>
      <c r="AG10" s="37">
        <f t="shared" si="1"/>
        <v>3</v>
      </c>
      <c r="AH10" s="37">
        <f t="shared" si="1"/>
        <v>1</v>
      </c>
      <c r="AI10" s="37">
        <f t="shared" si="1"/>
        <v>0</v>
      </c>
      <c r="AJ10" s="37">
        <f t="shared" si="1"/>
        <v>0</v>
      </c>
      <c r="AK10" s="37">
        <f t="shared" si="1"/>
        <v>1</v>
      </c>
      <c r="AL10" s="37">
        <f t="shared" si="1"/>
        <v>0</v>
      </c>
      <c r="AM10" s="37">
        <f t="shared" si="1"/>
        <v>1</v>
      </c>
      <c r="AN10" s="38">
        <f aca="true" t="shared" si="2" ref="AN10:AN54">(F10+G10+H10+I10+J10+K10+L10+M10+N10+O10)/C10*100</f>
        <v>97.41615085648482</v>
      </c>
      <c r="AO10" s="38">
        <f aca="true" t="shared" si="3" ref="AO10:AO54">(F10+G10+H10+I10+L10+M10+N10+O10)/C10*100</f>
        <v>96.47761623722471</v>
      </c>
      <c r="AP10" s="38">
        <f aca="true" t="shared" si="4" ref="AP10:AP51">(X10+Y10+AF10+AG10+AH10+AI10+AJ10+AK10)/C10*100</f>
        <v>0.9054268029365193</v>
      </c>
    </row>
    <row r="11" spans="1:42" ht="21" customHeight="1">
      <c r="A11" s="16" t="s">
        <v>21</v>
      </c>
      <c r="B11" s="17"/>
      <c r="C11" s="5">
        <f aca="true" t="shared" si="5" ref="C11:C54">D11+E11</f>
        <v>3407</v>
      </c>
      <c r="D11" s="6">
        <f aca="true" t="shared" si="6" ref="D11:D51">F11+H11+J11+L11+N11+P11+R11+T11+V11+X11+Z11+AB11</f>
        <v>1932</v>
      </c>
      <c r="E11" s="6">
        <f aca="true" t="shared" si="7" ref="E11:E51">G11+I11+K11+M11+O11+Q11+S11+U11+W11+Y11+AA11+AC11</f>
        <v>1475</v>
      </c>
      <c r="F11" s="5">
        <v>1836</v>
      </c>
      <c r="G11" s="5">
        <v>1427</v>
      </c>
      <c r="H11" s="5">
        <v>12</v>
      </c>
      <c r="I11" s="5">
        <v>8</v>
      </c>
      <c r="J11" s="5">
        <v>26</v>
      </c>
      <c r="K11" s="5">
        <v>20</v>
      </c>
      <c r="L11" s="5">
        <v>3</v>
      </c>
      <c r="M11" s="5">
        <v>0</v>
      </c>
      <c r="N11" s="5">
        <v>20</v>
      </c>
      <c r="O11" s="5">
        <v>7</v>
      </c>
      <c r="P11" s="5">
        <v>7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13</v>
      </c>
      <c r="Y11" s="5">
        <v>2</v>
      </c>
      <c r="Z11" s="5">
        <v>14</v>
      </c>
      <c r="AA11" s="5">
        <v>11</v>
      </c>
      <c r="AB11" s="5">
        <v>0</v>
      </c>
      <c r="AC11" s="5">
        <v>0</v>
      </c>
      <c r="AD11" s="5">
        <v>140</v>
      </c>
      <c r="AE11" s="5">
        <v>92</v>
      </c>
      <c r="AF11" s="5">
        <v>0</v>
      </c>
      <c r="AG11" s="5">
        <v>1</v>
      </c>
      <c r="AH11" s="5">
        <v>0</v>
      </c>
      <c r="AI11" s="5">
        <v>0</v>
      </c>
      <c r="AJ11" s="1">
        <v>0</v>
      </c>
      <c r="AK11" s="1">
        <v>0</v>
      </c>
      <c r="AL11" s="1">
        <v>0</v>
      </c>
      <c r="AM11" s="1">
        <v>0</v>
      </c>
      <c r="AN11" s="32">
        <f t="shared" si="2"/>
        <v>98.5911358966833</v>
      </c>
      <c r="AO11" s="32">
        <f t="shared" si="3"/>
        <v>97.24097446433812</v>
      </c>
      <c r="AP11" s="32">
        <f t="shared" si="4"/>
        <v>0.4696213677722336</v>
      </c>
    </row>
    <row r="12" spans="1:42" ht="15" customHeight="1">
      <c r="A12" s="16" t="s">
        <v>22</v>
      </c>
      <c r="B12" s="17"/>
      <c r="C12" s="5">
        <f t="shared" si="5"/>
        <v>1756</v>
      </c>
      <c r="D12" s="6">
        <f t="shared" si="6"/>
        <v>906</v>
      </c>
      <c r="E12" s="6">
        <f t="shared" si="7"/>
        <v>850</v>
      </c>
      <c r="F12" s="5">
        <v>869</v>
      </c>
      <c r="G12" s="5">
        <v>822</v>
      </c>
      <c r="H12" s="5">
        <v>9</v>
      </c>
      <c r="I12" s="5">
        <v>6</v>
      </c>
      <c r="J12" s="5">
        <v>1</v>
      </c>
      <c r="K12" s="5">
        <v>3</v>
      </c>
      <c r="L12" s="5">
        <v>1</v>
      </c>
      <c r="M12" s="5">
        <v>0</v>
      </c>
      <c r="N12" s="5">
        <v>7</v>
      </c>
      <c r="O12" s="5">
        <v>3</v>
      </c>
      <c r="P12" s="5">
        <v>0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9</v>
      </c>
      <c r="Y12" s="5">
        <v>2</v>
      </c>
      <c r="Z12" s="5">
        <v>10</v>
      </c>
      <c r="AA12" s="5">
        <v>12</v>
      </c>
      <c r="AB12" s="5">
        <v>0</v>
      </c>
      <c r="AC12" s="5">
        <v>0</v>
      </c>
      <c r="AD12" s="5">
        <v>21</v>
      </c>
      <c r="AE12" s="5">
        <v>17</v>
      </c>
      <c r="AF12" s="5">
        <v>0</v>
      </c>
      <c r="AG12" s="5">
        <v>0</v>
      </c>
      <c r="AH12" s="1">
        <v>0</v>
      </c>
      <c r="AI12" s="5">
        <v>0</v>
      </c>
      <c r="AJ12" s="1">
        <v>0</v>
      </c>
      <c r="AK12" s="1">
        <v>0</v>
      </c>
      <c r="AL12" s="1">
        <v>0</v>
      </c>
      <c r="AM12" s="1">
        <v>0</v>
      </c>
      <c r="AN12" s="32">
        <f t="shared" si="2"/>
        <v>98.00683371298405</v>
      </c>
      <c r="AO12" s="32">
        <f t="shared" si="3"/>
        <v>97.77904328018224</v>
      </c>
      <c r="AP12" s="32">
        <f t="shared" si="4"/>
        <v>0.6264236902050113</v>
      </c>
    </row>
    <row r="13" spans="1:42" ht="15" customHeight="1">
      <c r="A13" s="16" t="s">
        <v>23</v>
      </c>
      <c r="B13" s="17"/>
      <c r="C13" s="5">
        <f t="shared" si="5"/>
        <v>3898</v>
      </c>
      <c r="D13" s="6">
        <f t="shared" si="6"/>
        <v>1992</v>
      </c>
      <c r="E13" s="6">
        <f t="shared" si="7"/>
        <v>1906</v>
      </c>
      <c r="F13" s="5">
        <v>1829</v>
      </c>
      <c r="G13" s="5">
        <v>1791</v>
      </c>
      <c r="H13" s="5">
        <v>39</v>
      </c>
      <c r="I13" s="5">
        <v>25</v>
      </c>
      <c r="J13" s="5">
        <v>20</v>
      </c>
      <c r="K13" s="5">
        <v>23</v>
      </c>
      <c r="L13" s="5">
        <v>2</v>
      </c>
      <c r="M13" s="5">
        <v>1</v>
      </c>
      <c r="N13" s="5">
        <v>16</v>
      </c>
      <c r="O13" s="5">
        <v>7</v>
      </c>
      <c r="P13" s="5">
        <v>13</v>
      </c>
      <c r="Q13" s="5">
        <v>13</v>
      </c>
      <c r="R13" s="5">
        <v>0</v>
      </c>
      <c r="S13" s="5">
        <v>0</v>
      </c>
      <c r="T13" s="5">
        <v>2</v>
      </c>
      <c r="U13" s="5">
        <v>0</v>
      </c>
      <c r="V13" s="5">
        <v>3</v>
      </c>
      <c r="W13" s="5">
        <v>1</v>
      </c>
      <c r="X13" s="5">
        <v>40</v>
      </c>
      <c r="Y13" s="5">
        <v>12</v>
      </c>
      <c r="Z13" s="5">
        <v>28</v>
      </c>
      <c r="AA13" s="5">
        <v>33</v>
      </c>
      <c r="AB13" s="5">
        <v>0</v>
      </c>
      <c r="AC13" s="5">
        <v>0</v>
      </c>
      <c r="AD13" s="5">
        <v>293</v>
      </c>
      <c r="AE13" s="5">
        <v>345</v>
      </c>
      <c r="AF13" s="5">
        <v>2</v>
      </c>
      <c r="AG13" s="5">
        <v>1</v>
      </c>
      <c r="AH13" s="1">
        <v>0</v>
      </c>
      <c r="AI13" s="5">
        <v>0</v>
      </c>
      <c r="AJ13" s="1">
        <v>0</v>
      </c>
      <c r="AK13" s="1">
        <v>0</v>
      </c>
      <c r="AL13" s="1">
        <v>0</v>
      </c>
      <c r="AM13" s="1">
        <v>0</v>
      </c>
      <c r="AN13" s="32">
        <f t="shared" si="2"/>
        <v>96.28014366341714</v>
      </c>
      <c r="AO13" s="32">
        <f t="shared" si="3"/>
        <v>95.17701385325809</v>
      </c>
      <c r="AP13" s="32">
        <f t="shared" si="4"/>
        <v>1.4109799897383273</v>
      </c>
    </row>
    <row r="14" spans="1:42" ht="15" customHeight="1">
      <c r="A14" s="16" t="s">
        <v>136</v>
      </c>
      <c r="B14" s="17"/>
      <c r="C14" s="5">
        <f t="shared" si="5"/>
        <v>9574</v>
      </c>
      <c r="D14" s="6">
        <f t="shared" si="6"/>
        <v>4880</v>
      </c>
      <c r="E14" s="6">
        <f t="shared" si="7"/>
        <v>4694</v>
      </c>
      <c r="F14" s="5">
        <v>4640</v>
      </c>
      <c r="G14" s="5">
        <v>4505</v>
      </c>
      <c r="H14" s="5">
        <v>50</v>
      </c>
      <c r="I14" s="5">
        <v>50</v>
      </c>
      <c r="J14" s="5">
        <v>43</v>
      </c>
      <c r="K14" s="5">
        <v>33</v>
      </c>
      <c r="L14" s="5">
        <v>4</v>
      </c>
      <c r="M14" s="5">
        <v>0</v>
      </c>
      <c r="N14" s="5">
        <v>23</v>
      </c>
      <c r="O14" s="5">
        <v>18</v>
      </c>
      <c r="P14" s="5">
        <v>25</v>
      </c>
      <c r="Q14" s="5">
        <v>21</v>
      </c>
      <c r="R14" s="5">
        <v>0</v>
      </c>
      <c r="S14" s="5">
        <v>1</v>
      </c>
      <c r="T14" s="5">
        <v>0</v>
      </c>
      <c r="U14" s="5">
        <v>1</v>
      </c>
      <c r="V14" s="5">
        <v>0</v>
      </c>
      <c r="W14" s="5">
        <v>0</v>
      </c>
      <c r="X14" s="5">
        <v>47</v>
      </c>
      <c r="Y14" s="5">
        <v>16</v>
      </c>
      <c r="Z14" s="5">
        <v>47</v>
      </c>
      <c r="AA14" s="5">
        <v>49</v>
      </c>
      <c r="AB14" s="5">
        <v>1</v>
      </c>
      <c r="AC14" s="5">
        <v>0</v>
      </c>
      <c r="AD14" s="5">
        <v>504</v>
      </c>
      <c r="AE14" s="5">
        <v>595</v>
      </c>
      <c r="AF14" s="5">
        <v>3</v>
      </c>
      <c r="AG14" s="5">
        <v>0</v>
      </c>
      <c r="AH14" s="1">
        <v>1</v>
      </c>
      <c r="AI14" s="5">
        <v>0</v>
      </c>
      <c r="AJ14" s="1">
        <v>0</v>
      </c>
      <c r="AK14" s="1">
        <v>0</v>
      </c>
      <c r="AL14" s="1">
        <v>0</v>
      </c>
      <c r="AM14" s="1">
        <v>0</v>
      </c>
      <c r="AN14" s="32">
        <f t="shared" si="2"/>
        <v>97.82744934196784</v>
      </c>
      <c r="AO14" s="32">
        <f t="shared" si="3"/>
        <v>97.03363275537914</v>
      </c>
      <c r="AP14" s="32">
        <f t="shared" si="4"/>
        <v>0.6998119908084396</v>
      </c>
    </row>
    <row r="15" spans="1:42" ht="15" customHeight="1">
      <c r="A15" s="16" t="s">
        <v>24</v>
      </c>
      <c r="B15" s="17"/>
      <c r="C15" s="5">
        <f t="shared" si="5"/>
        <v>978</v>
      </c>
      <c r="D15" s="6">
        <f t="shared" si="6"/>
        <v>509</v>
      </c>
      <c r="E15" s="6">
        <f t="shared" si="7"/>
        <v>469</v>
      </c>
      <c r="F15" s="5">
        <v>489</v>
      </c>
      <c r="G15" s="5">
        <v>444</v>
      </c>
      <c r="H15" s="5">
        <v>6</v>
      </c>
      <c r="I15" s="5">
        <v>10</v>
      </c>
      <c r="J15" s="5">
        <v>2</v>
      </c>
      <c r="K15" s="5">
        <v>1</v>
      </c>
      <c r="L15" s="5">
        <v>2</v>
      </c>
      <c r="M15" s="5">
        <v>0</v>
      </c>
      <c r="N15" s="5">
        <v>2</v>
      </c>
      <c r="O15" s="5">
        <v>3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2</v>
      </c>
      <c r="Y15" s="5">
        <v>1</v>
      </c>
      <c r="Z15" s="5">
        <v>6</v>
      </c>
      <c r="AA15" s="5">
        <v>8</v>
      </c>
      <c r="AB15" s="5">
        <v>0</v>
      </c>
      <c r="AC15" s="5">
        <v>0</v>
      </c>
      <c r="AD15" s="5">
        <v>34</v>
      </c>
      <c r="AE15" s="5">
        <v>20</v>
      </c>
      <c r="AF15" s="5">
        <v>0</v>
      </c>
      <c r="AG15" s="5">
        <v>0</v>
      </c>
      <c r="AH15" s="1">
        <v>0</v>
      </c>
      <c r="AI15" s="5">
        <v>0</v>
      </c>
      <c r="AJ15" s="1">
        <v>0</v>
      </c>
      <c r="AK15" s="1">
        <v>0</v>
      </c>
      <c r="AL15" s="1">
        <v>0</v>
      </c>
      <c r="AM15" s="1">
        <v>0</v>
      </c>
      <c r="AN15" s="32">
        <f t="shared" si="2"/>
        <v>98.05725971370143</v>
      </c>
      <c r="AO15" s="32">
        <f t="shared" si="3"/>
        <v>97.75051124744377</v>
      </c>
      <c r="AP15" s="32">
        <f t="shared" si="4"/>
        <v>0.3067484662576687</v>
      </c>
    </row>
    <row r="16" spans="1:42" ht="19.5" customHeight="1">
      <c r="A16" s="16" t="s">
        <v>25</v>
      </c>
      <c r="B16" s="17"/>
      <c r="C16" s="5">
        <f t="shared" si="5"/>
        <v>657</v>
      </c>
      <c r="D16" s="6">
        <f t="shared" si="6"/>
        <v>349</v>
      </c>
      <c r="E16" s="6">
        <f t="shared" si="7"/>
        <v>308</v>
      </c>
      <c r="F16" s="5">
        <v>332</v>
      </c>
      <c r="G16" s="5">
        <v>292</v>
      </c>
      <c r="H16" s="5">
        <v>7</v>
      </c>
      <c r="I16" s="5">
        <v>1</v>
      </c>
      <c r="J16" s="5">
        <v>1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1</v>
      </c>
      <c r="Q16" s="5">
        <v>2</v>
      </c>
      <c r="R16" s="5">
        <v>0</v>
      </c>
      <c r="S16" s="5">
        <v>0</v>
      </c>
      <c r="T16" s="5">
        <v>1</v>
      </c>
      <c r="U16" s="5">
        <v>1</v>
      </c>
      <c r="V16" s="5">
        <v>0</v>
      </c>
      <c r="W16" s="5">
        <v>0</v>
      </c>
      <c r="X16" s="5">
        <v>3</v>
      </c>
      <c r="Y16" s="5">
        <v>0</v>
      </c>
      <c r="Z16" s="5">
        <v>3</v>
      </c>
      <c r="AA16" s="5">
        <v>11</v>
      </c>
      <c r="AB16" s="5">
        <v>0</v>
      </c>
      <c r="AC16" s="5">
        <v>0</v>
      </c>
      <c r="AD16" s="5">
        <v>3</v>
      </c>
      <c r="AE16" s="5">
        <v>2</v>
      </c>
      <c r="AF16" s="5">
        <v>0</v>
      </c>
      <c r="AG16" s="5">
        <v>0</v>
      </c>
      <c r="AH16" s="1">
        <v>0</v>
      </c>
      <c r="AI16" s="5">
        <v>0</v>
      </c>
      <c r="AJ16" s="1">
        <v>0</v>
      </c>
      <c r="AK16" s="1">
        <v>0</v>
      </c>
      <c r="AL16" s="1">
        <v>0</v>
      </c>
      <c r="AM16" s="1">
        <v>0</v>
      </c>
      <c r="AN16" s="32">
        <f t="shared" si="2"/>
        <v>96.65144596651446</v>
      </c>
      <c r="AO16" s="32">
        <f t="shared" si="3"/>
        <v>96.34703196347031</v>
      </c>
      <c r="AP16" s="32">
        <f t="shared" si="4"/>
        <v>0.45662100456621</v>
      </c>
    </row>
    <row r="17" spans="1:42" ht="15" customHeight="1">
      <c r="A17" s="16" t="s">
        <v>26</v>
      </c>
      <c r="B17" s="17"/>
      <c r="C17" s="5">
        <f t="shared" si="5"/>
        <v>2815</v>
      </c>
      <c r="D17" s="6">
        <f t="shared" si="6"/>
        <v>1484</v>
      </c>
      <c r="E17" s="6">
        <f t="shared" si="7"/>
        <v>1331</v>
      </c>
      <c r="F17" s="5">
        <v>1394</v>
      </c>
      <c r="G17" s="5">
        <v>1269</v>
      </c>
      <c r="H17" s="5">
        <v>12</v>
      </c>
      <c r="I17" s="5">
        <v>14</v>
      </c>
      <c r="J17" s="5">
        <v>20</v>
      </c>
      <c r="K17" s="5">
        <v>15</v>
      </c>
      <c r="L17" s="5">
        <v>8</v>
      </c>
      <c r="M17" s="5">
        <v>1</v>
      </c>
      <c r="N17" s="5">
        <v>3</v>
      </c>
      <c r="O17" s="5">
        <v>1</v>
      </c>
      <c r="P17" s="5">
        <v>6</v>
      </c>
      <c r="Q17" s="5">
        <v>3</v>
      </c>
      <c r="R17" s="5">
        <v>0</v>
      </c>
      <c r="S17" s="5">
        <v>0</v>
      </c>
      <c r="T17" s="5">
        <v>2</v>
      </c>
      <c r="U17" s="5">
        <v>3</v>
      </c>
      <c r="V17" s="5">
        <v>4</v>
      </c>
      <c r="W17" s="5">
        <v>1</v>
      </c>
      <c r="X17" s="5">
        <v>16</v>
      </c>
      <c r="Y17" s="5">
        <v>3</v>
      </c>
      <c r="Z17" s="5">
        <v>19</v>
      </c>
      <c r="AA17" s="5">
        <v>21</v>
      </c>
      <c r="AB17" s="5">
        <v>0</v>
      </c>
      <c r="AC17" s="5">
        <v>0</v>
      </c>
      <c r="AD17" s="5">
        <v>350</v>
      </c>
      <c r="AE17" s="5">
        <v>287</v>
      </c>
      <c r="AF17" s="5">
        <v>1</v>
      </c>
      <c r="AG17" s="5">
        <v>0</v>
      </c>
      <c r="AH17" s="1">
        <v>0</v>
      </c>
      <c r="AI17" s="5">
        <v>0</v>
      </c>
      <c r="AJ17" s="1">
        <v>0</v>
      </c>
      <c r="AK17" s="1">
        <v>0</v>
      </c>
      <c r="AL17" s="1">
        <v>0</v>
      </c>
      <c r="AM17" s="1">
        <v>0</v>
      </c>
      <c r="AN17" s="32">
        <f t="shared" si="2"/>
        <v>97.22912966252221</v>
      </c>
      <c r="AO17" s="32">
        <f t="shared" si="3"/>
        <v>95.98579040852574</v>
      </c>
      <c r="AP17" s="32">
        <f t="shared" si="4"/>
        <v>0.7104795737122558</v>
      </c>
    </row>
    <row r="18" spans="1:42" ht="15" customHeight="1">
      <c r="A18" s="16" t="s">
        <v>27</v>
      </c>
      <c r="B18" s="17"/>
      <c r="C18" s="5">
        <f t="shared" si="5"/>
        <v>1060</v>
      </c>
      <c r="D18" s="6">
        <f t="shared" si="6"/>
        <v>552</v>
      </c>
      <c r="E18" s="6">
        <f t="shared" si="7"/>
        <v>508</v>
      </c>
      <c r="F18" s="5">
        <v>520</v>
      </c>
      <c r="G18" s="5">
        <v>487</v>
      </c>
      <c r="H18" s="5">
        <v>10</v>
      </c>
      <c r="I18" s="5">
        <v>4</v>
      </c>
      <c r="J18" s="5">
        <v>13</v>
      </c>
      <c r="K18" s="5">
        <v>9</v>
      </c>
      <c r="L18" s="5">
        <v>1</v>
      </c>
      <c r="M18" s="5">
        <v>0</v>
      </c>
      <c r="N18" s="5">
        <v>1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2</v>
      </c>
      <c r="Y18" s="5">
        <v>3</v>
      </c>
      <c r="Z18" s="5">
        <v>4</v>
      </c>
      <c r="AA18" s="5">
        <v>3</v>
      </c>
      <c r="AB18" s="5">
        <v>0</v>
      </c>
      <c r="AC18" s="5">
        <v>1</v>
      </c>
      <c r="AD18" s="5">
        <v>67</v>
      </c>
      <c r="AE18" s="5">
        <v>57</v>
      </c>
      <c r="AF18" s="5">
        <v>4</v>
      </c>
      <c r="AG18" s="5">
        <v>1</v>
      </c>
      <c r="AH18" s="1">
        <v>0</v>
      </c>
      <c r="AI18" s="5">
        <v>0</v>
      </c>
      <c r="AJ18" s="1">
        <v>0</v>
      </c>
      <c r="AK18" s="1">
        <v>0</v>
      </c>
      <c r="AL18" s="1">
        <v>0</v>
      </c>
      <c r="AM18" s="1">
        <v>0</v>
      </c>
      <c r="AN18" s="32">
        <f t="shared" si="2"/>
        <v>98.67924528301887</v>
      </c>
      <c r="AO18" s="32">
        <f t="shared" si="3"/>
        <v>96.60377358490567</v>
      </c>
      <c r="AP18" s="32">
        <f t="shared" si="4"/>
        <v>0.9433962264150944</v>
      </c>
    </row>
    <row r="19" spans="1:42" ht="15" customHeight="1">
      <c r="A19" s="16" t="s">
        <v>28</v>
      </c>
      <c r="B19" s="17"/>
      <c r="C19" s="5">
        <f t="shared" si="5"/>
        <v>858</v>
      </c>
      <c r="D19" s="6">
        <f t="shared" si="6"/>
        <v>449</v>
      </c>
      <c r="E19" s="6">
        <f t="shared" si="7"/>
        <v>409</v>
      </c>
      <c r="F19" s="5">
        <v>426</v>
      </c>
      <c r="G19" s="5">
        <v>393</v>
      </c>
      <c r="H19" s="5">
        <v>6</v>
      </c>
      <c r="I19" s="5">
        <v>3</v>
      </c>
      <c r="J19" s="5">
        <v>5</v>
      </c>
      <c r="K19" s="5">
        <v>5</v>
      </c>
      <c r="L19" s="5">
        <v>2</v>
      </c>
      <c r="M19" s="5">
        <v>1</v>
      </c>
      <c r="N19" s="5">
        <v>3</v>
      </c>
      <c r="O19" s="5">
        <v>1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3</v>
      </c>
      <c r="Y19" s="5">
        <v>5</v>
      </c>
      <c r="Z19" s="5">
        <v>3</v>
      </c>
      <c r="AA19" s="5">
        <v>1</v>
      </c>
      <c r="AB19" s="5">
        <v>0</v>
      </c>
      <c r="AC19" s="5">
        <v>0</v>
      </c>
      <c r="AD19" s="5">
        <v>66</v>
      </c>
      <c r="AE19" s="5">
        <v>39</v>
      </c>
      <c r="AF19" s="5">
        <v>0</v>
      </c>
      <c r="AG19" s="5">
        <v>0</v>
      </c>
      <c r="AH19" s="1">
        <v>0</v>
      </c>
      <c r="AI19" s="5">
        <v>0</v>
      </c>
      <c r="AJ19" s="1">
        <v>0</v>
      </c>
      <c r="AK19" s="1">
        <v>0</v>
      </c>
      <c r="AL19" s="1">
        <v>0</v>
      </c>
      <c r="AM19" s="1">
        <v>0</v>
      </c>
      <c r="AN19" s="32">
        <f t="shared" si="2"/>
        <v>98.48484848484848</v>
      </c>
      <c r="AO19" s="32">
        <f t="shared" si="3"/>
        <v>97.31934731934732</v>
      </c>
      <c r="AP19" s="32">
        <f t="shared" si="4"/>
        <v>0.9324009324009324</v>
      </c>
    </row>
    <row r="20" spans="1:42" ht="15" customHeight="1">
      <c r="A20" s="16" t="s">
        <v>29</v>
      </c>
      <c r="B20" s="17"/>
      <c r="C20" s="5">
        <f t="shared" si="5"/>
        <v>639</v>
      </c>
      <c r="D20" s="6">
        <f t="shared" si="6"/>
        <v>327</v>
      </c>
      <c r="E20" s="6">
        <f t="shared" si="7"/>
        <v>312</v>
      </c>
      <c r="F20" s="5">
        <v>298</v>
      </c>
      <c r="G20" s="5">
        <v>294</v>
      </c>
      <c r="H20" s="5">
        <v>8</v>
      </c>
      <c r="I20" s="5">
        <v>3</v>
      </c>
      <c r="J20" s="5">
        <v>0</v>
      </c>
      <c r="K20" s="5">
        <v>6</v>
      </c>
      <c r="L20" s="5">
        <v>2</v>
      </c>
      <c r="M20" s="5">
        <v>3</v>
      </c>
      <c r="N20" s="5">
        <v>6</v>
      </c>
      <c r="O20" s="5">
        <v>0</v>
      </c>
      <c r="P20" s="5">
        <v>3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  <c r="X20" s="5">
        <v>8</v>
      </c>
      <c r="Y20" s="5">
        <v>3</v>
      </c>
      <c r="Z20" s="5">
        <v>2</v>
      </c>
      <c r="AA20" s="5">
        <v>2</v>
      </c>
      <c r="AB20" s="5">
        <v>0</v>
      </c>
      <c r="AC20" s="5">
        <v>0</v>
      </c>
      <c r="AD20" s="5">
        <v>13</v>
      </c>
      <c r="AE20" s="5">
        <v>13</v>
      </c>
      <c r="AF20" s="5">
        <v>3</v>
      </c>
      <c r="AG20" s="5">
        <v>0</v>
      </c>
      <c r="AH20" s="1">
        <v>0</v>
      </c>
      <c r="AI20" s="5">
        <v>0</v>
      </c>
      <c r="AJ20" s="1">
        <v>0</v>
      </c>
      <c r="AK20" s="1">
        <v>0</v>
      </c>
      <c r="AL20" s="1">
        <v>0</v>
      </c>
      <c r="AM20" s="1">
        <v>0</v>
      </c>
      <c r="AN20" s="32">
        <f t="shared" si="2"/>
        <v>97.0266040688576</v>
      </c>
      <c r="AO20" s="32">
        <f t="shared" si="3"/>
        <v>96.08763693270735</v>
      </c>
      <c r="AP20" s="32">
        <f t="shared" si="4"/>
        <v>2.190923317683881</v>
      </c>
    </row>
    <row r="21" spans="1:42" ht="19.5" customHeight="1">
      <c r="A21" s="16" t="s">
        <v>30</v>
      </c>
      <c r="B21" s="17"/>
      <c r="C21" s="5">
        <f t="shared" si="5"/>
        <v>1118</v>
      </c>
      <c r="D21" s="6">
        <f t="shared" si="6"/>
        <v>552</v>
      </c>
      <c r="E21" s="6">
        <f t="shared" si="7"/>
        <v>566</v>
      </c>
      <c r="F21" s="5">
        <v>538</v>
      </c>
      <c r="G21" s="5">
        <v>548</v>
      </c>
      <c r="H21" s="5">
        <v>4</v>
      </c>
      <c r="I21" s="5">
        <v>3</v>
      </c>
      <c r="J21" s="5">
        <v>1</v>
      </c>
      <c r="K21" s="5">
        <v>3</v>
      </c>
      <c r="L21" s="5">
        <v>0</v>
      </c>
      <c r="M21" s="5">
        <v>0</v>
      </c>
      <c r="N21" s="5">
        <v>3</v>
      </c>
      <c r="O21" s="5">
        <v>3</v>
      </c>
      <c r="P21" s="5">
        <v>1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  <c r="X21" s="5">
        <v>2</v>
      </c>
      <c r="Y21" s="5">
        <v>2</v>
      </c>
      <c r="Z21" s="5">
        <v>2</v>
      </c>
      <c r="AA21" s="5">
        <v>7</v>
      </c>
      <c r="AB21" s="5">
        <v>0</v>
      </c>
      <c r="AC21" s="5">
        <v>0</v>
      </c>
      <c r="AD21" s="5">
        <v>21</v>
      </c>
      <c r="AE21" s="5">
        <v>29</v>
      </c>
      <c r="AF21" s="5">
        <v>0</v>
      </c>
      <c r="AG21" s="5">
        <v>0</v>
      </c>
      <c r="AH21" s="1">
        <v>0</v>
      </c>
      <c r="AI21" s="5">
        <v>0</v>
      </c>
      <c r="AJ21" s="1">
        <v>0</v>
      </c>
      <c r="AK21" s="1">
        <v>0</v>
      </c>
      <c r="AL21" s="1">
        <v>0</v>
      </c>
      <c r="AM21" s="1">
        <v>0</v>
      </c>
      <c r="AN21" s="32">
        <f t="shared" si="2"/>
        <v>98.65831842576029</v>
      </c>
      <c r="AO21" s="32">
        <f t="shared" si="3"/>
        <v>98.3005366726297</v>
      </c>
      <c r="AP21" s="32">
        <f t="shared" si="4"/>
        <v>0.35778175313059035</v>
      </c>
    </row>
    <row r="22" spans="1:42" ht="15" customHeight="1">
      <c r="A22" s="16" t="s">
        <v>31</v>
      </c>
      <c r="B22" s="17"/>
      <c r="C22" s="5">
        <f t="shared" si="5"/>
        <v>1145</v>
      </c>
      <c r="D22" s="6">
        <f t="shared" si="6"/>
        <v>582</v>
      </c>
      <c r="E22" s="6">
        <f t="shared" si="7"/>
        <v>563</v>
      </c>
      <c r="F22" s="5">
        <v>530</v>
      </c>
      <c r="G22" s="5">
        <v>537</v>
      </c>
      <c r="H22" s="5">
        <v>10</v>
      </c>
      <c r="I22" s="5">
        <v>3</v>
      </c>
      <c r="J22" s="5">
        <v>12</v>
      </c>
      <c r="K22" s="5">
        <v>7</v>
      </c>
      <c r="L22" s="5">
        <v>3</v>
      </c>
      <c r="M22" s="5">
        <v>0</v>
      </c>
      <c r="N22" s="5">
        <v>0</v>
      </c>
      <c r="O22" s="5">
        <v>3</v>
      </c>
      <c r="P22" s="5">
        <v>9</v>
      </c>
      <c r="Q22" s="5">
        <v>7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14</v>
      </c>
      <c r="Y22" s="5">
        <v>3</v>
      </c>
      <c r="Z22" s="5">
        <v>4</v>
      </c>
      <c r="AA22" s="5">
        <v>3</v>
      </c>
      <c r="AB22" s="5">
        <v>0</v>
      </c>
      <c r="AC22" s="5">
        <v>0</v>
      </c>
      <c r="AD22" s="5">
        <v>26</v>
      </c>
      <c r="AE22" s="5">
        <v>31</v>
      </c>
      <c r="AF22" s="5">
        <v>0</v>
      </c>
      <c r="AG22" s="5">
        <v>0</v>
      </c>
      <c r="AH22" s="1">
        <v>0</v>
      </c>
      <c r="AI22" s="5">
        <v>0</v>
      </c>
      <c r="AJ22" s="1">
        <v>0</v>
      </c>
      <c r="AK22" s="1">
        <v>0</v>
      </c>
      <c r="AL22" s="1">
        <v>0</v>
      </c>
      <c r="AM22" s="1">
        <v>0</v>
      </c>
      <c r="AN22" s="32">
        <f t="shared" si="2"/>
        <v>96.50655021834062</v>
      </c>
      <c r="AO22" s="32">
        <f t="shared" si="3"/>
        <v>94.8471615720524</v>
      </c>
      <c r="AP22" s="32">
        <f t="shared" si="4"/>
        <v>1.48471615720524</v>
      </c>
    </row>
    <row r="23" spans="1:42" ht="15" customHeight="1">
      <c r="A23" s="16" t="s">
        <v>32</v>
      </c>
      <c r="B23" s="17"/>
      <c r="C23" s="5">
        <f t="shared" si="5"/>
        <v>1957</v>
      </c>
      <c r="D23" s="6">
        <f t="shared" si="6"/>
        <v>1040</v>
      </c>
      <c r="E23" s="6">
        <f t="shared" si="7"/>
        <v>917</v>
      </c>
      <c r="F23" s="5">
        <v>980</v>
      </c>
      <c r="G23" s="5">
        <v>871</v>
      </c>
      <c r="H23" s="5">
        <v>7</v>
      </c>
      <c r="I23" s="5">
        <v>2</v>
      </c>
      <c r="J23" s="5">
        <v>9</v>
      </c>
      <c r="K23" s="5">
        <v>12</v>
      </c>
      <c r="L23" s="5">
        <v>0</v>
      </c>
      <c r="M23" s="5">
        <v>0</v>
      </c>
      <c r="N23" s="5">
        <v>6</v>
      </c>
      <c r="O23" s="5">
        <v>4</v>
      </c>
      <c r="P23" s="5">
        <v>11</v>
      </c>
      <c r="Q23" s="5">
        <v>8</v>
      </c>
      <c r="R23" s="5">
        <v>0</v>
      </c>
      <c r="S23" s="5">
        <v>2</v>
      </c>
      <c r="T23" s="5">
        <v>0</v>
      </c>
      <c r="U23" s="5">
        <v>1</v>
      </c>
      <c r="V23" s="5">
        <v>0</v>
      </c>
      <c r="W23" s="5">
        <v>0</v>
      </c>
      <c r="X23" s="5">
        <v>12</v>
      </c>
      <c r="Y23" s="5">
        <v>7</v>
      </c>
      <c r="Z23" s="5">
        <v>15</v>
      </c>
      <c r="AA23" s="5">
        <v>10</v>
      </c>
      <c r="AB23" s="5">
        <v>0</v>
      </c>
      <c r="AC23" s="5">
        <v>0</v>
      </c>
      <c r="AD23" s="5">
        <v>76</v>
      </c>
      <c r="AE23" s="5">
        <v>61</v>
      </c>
      <c r="AF23" s="5">
        <v>0</v>
      </c>
      <c r="AG23" s="5">
        <v>0</v>
      </c>
      <c r="AH23" s="1">
        <v>0</v>
      </c>
      <c r="AI23" s="5">
        <v>0</v>
      </c>
      <c r="AJ23" s="1">
        <v>0</v>
      </c>
      <c r="AK23" s="1">
        <v>0</v>
      </c>
      <c r="AL23" s="1">
        <v>0</v>
      </c>
      <c r="AM23" s="1">
        <v>0</v>
      </c>
      <c r="AN23" s="32">
        <f t="shared" si="2"/>
        <v>96.62749105774144</v>
      </c>
      <c r="AO23" s="32">
        <f t="shared" si="3"/>
        <v>95.55442003065917</v>
      </c>
      <c r="AP23" s="32">
        <f t="shared" si="4"/>
        <v>0.9708737864077669</v>
      </c>
    </row>
    <row r="24" spans="1:42" ht="15" customHeight="1">
      <c r="A24" s="16" t="s">
        <v>33</v>
      </c>
      <c r="B24" s="17"/>
      <c r="C24" s="5">
        <f t="shared" si="5"/>
        <v>1846</v>
      </c>
      <c r="D24" s="6">
        <f t="shared" si="6"/>
        <v>960</v>
      </c>
      <c r="E24" s="6">
        <f t="shared" si="7"/>
        <v>886</v>
      </c>
      <c r="F24" s="5">
        <v>890</v>
      </c>
      <c r="G24" s="5">
        <v>844</v>
      </c>
      <c r="H24" s="5">
        <v>11</v>
      </c>
      <c r="I24" s="5">
        <v>2</v>
      </c>
      <c r="J24" s="5">
        <v>17</v>
      </c>
      <c r="K24" s="5">
        <v>11</v>
      </c>
      <c r="L24" s="5">
        <v>3</v>
      </c>
      <c r="M24" s="5">
        <v>0</v>
      </c>
      <c r="N24" s="5">
        <v>9</v>
      </c>
      <c r="O24" s="5">
        <v>3</v>
      </c>
      <c r="P24" s="5">
        <v>3</v>
      </c>
      <c r="Q24" s="5">
        <v>6</v>
      </c>
      <c r="R24" s="5">
        <v>0</v>
      </c>
      <c r="S24" s="5">
        <v>0</v>
      </c>
      <c r="T24" s="5">
        <v>0</v>
      </c>
      <c r="U24" s="5">
        <v>1</v>
      </c>
      <c r="V24" s="5">
        <v>0</v>
      </c>
      <c r="W24" s="5">
        <v>0</v>
      </c>
      <c r="X24" s="5">
        <v>14</v>
      </c>
      <c r="Y24" s="5">
        <v>8</v>
      </c>
      <c r="Z24" s="5">
        <v>13</v>
      </c>
      <c r="AA24" s="5">
        <v>11</v>
      </c>
      <c r="AB24" s="5">
        <v>0</v>
      </c>
      <c r="AC24" s="5">
        <v>0</v>
      </c>
      <c r="AD24" s="5">
        <v>153</v>
      </c>
      <c r="AE24" s="5">
        <v>133</v>
      </c>
      <c r="AF24" s="5">
        <v>0</v>
      </c>
      <c r="AG24" s="5">
        <v>0</v>
      </c>
      <c r="AH24" s="1">
        <v>0</v>
      </c>
      <c r="AI24" s="5">
        <v>0</v>
      </c>
      <c r="AJ24" s="1">
        <v>0</v>
      </c>
      <c r="AK24" s="1">
        <v>0</v>
      </c>
      <c r="AL24" s="1">
        <v>0</v>
      </c>
      <c r="AM24" s="1">
        <v>0</v>
      </c>
      <c r="AN24" s="32">
        <f t="shared" si="2"/>
        <v>96.96641386782233</v>
      </c>
      <c r="AO24" s="32">
        <f t="shared" si="3"/>
        <v>95.44962080173349</v>
      </c>
      <c r="AP24" s="32">
        <f t="shared" si="4"/>
        <v>1.191765980498375</v>
      </c>
    </row>
    <row r="25" spans="1:42" ht="15" customHeight="1">
      <c r="A25" s="16" t="s">
        <v>34</v>
      </c>
      <c r="B25" s="17"/>
      <c r="C25" s="5">
        <f t="shared" si="5"/>
        <v>647</v>
      </c>
      <c r="D25" s="6">
        <f t="shared" si="6"/>
        <v>327</v>
      </c>
      <c r="E25" s="6">
        <f t="shared" si="7"/>
        <v>320</v>
      </c>
      <c r="F25" s="5">
        <v>303</v>
      </c>
      <c r="G25" s="5">
        <v>308</v>
      </c>
      <c r="H25" s="5">
        <v>15</v>
      </c>
      <c r="I25" s="5">
        <v>7</v>
      </c>
      <c r="J25" s="5">
        <v>0</v>
      </c>
      <c r="K25" s="5">
        <v>1</v>
      </c>
      <c r="L25" s="5">
        <v>2</v>
      </c>
      <c r="M25" s="5">
        <v>0</v>
      </c>
      <c r="N25" s="5">
        <v>2</v>
      </c>
      <c r="O25" s="5">
        <v>2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3</v>
      </c>
      <c r="Y25" s="5">
        <v>0</v>
      </c>
      <c r="Z25" s="5">
        <v>2</v>
      </c>
      <c r="AA25" s="5">
        <v>1</v>
      </c>
      <c r="AB25" s="5">
        <v>0</v>
      </c>
      <c r="AC25" s="5">
        <v>0</v>
      </c>
      <c r="AD25" s="5">
        <v>52</v>
      </c>
      <c r="AE25" s="5">
        <v>11</v>
      </c>
      <c r="AF25" s="5">
        <v>0</v>
      </c>
      <c r="AG25" s="5">
        <v>0</v>
      </c>
      <c r="AH25" s="1">
        <v>0</v>
      </c>
      <c r="AI25" s="5">
        <v>0</v>
      </c>
      <c r="AJ25" s="1">
        <v>0</v>
      </c>
      <c r="AK25" s="1">
        <v>0</v>
      </c>
      <c r="AL25" s="1">
        <v>0</v>
      </c>
      <c r="AM25" s="1">
        <v>0</v>
      </c>
      <c r="AN25" s="32">
        <f t="shared" si="2"/>
        <v>98.91808346213293</v>
      </c>
      <c r="AO25" s="32">
        <f t="shared" si="3"/>
        <v>98.76352395672335</v>
      </c>
      <c r="AP25" s="32">
        <f t="shared" si="4"/>
        <v>0.46367851622874806</v>
      </c>
    </row>
    <row r="26" spans="1:42" ht="19.5" customHeight="1">
      <c r="A26" s="16" t="s">
        <v>35</v>
      </c>
      <c r="B26" s="17"/>
      <c r="C26" s="5">
        <f t="shared" si="5"/>
        <v>1051</v>
      </c>
      <c r="D26" s="6">
        <f t="shared" si="6"/>
        <v>538</v>
      </c>
      <c r="E26" s="6">
        <f t="shared" si="7"/>
        <v>513</v>
      </c>
      <c r="F26" s="5">
        <v>510</v>
      </c>
      <c r="G26" s="5">
        <v>501</v>
      </c>
      <c r="H26" s="5">
        <v>5</v>
      </c>
      <c r="I26" s="5">
        <v>5</v>
      </c>
      <c r="J26" s="5">
        <v>2</v>
      </c>
      <c r="K26" s="5">
        <v>2</v>
      </c>
      <c r="L26" s="5">
        <v>0</v>
      </c>
      <c r="M26" s="5">
        <v>0</v>
      </c>
      <c r="N26" s="5">
        <v>2</v>
      </c>
      <c r="O26" s="5">
        <v>2</v>
      </c>
      <c r="P26" s="5">
        <v>2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5</v>
      </c>
      <c r="Y26" s="5">
        <v>0</v>
      </c>
      <c r="Z26" s="5">
        <v>12</v>
      </c>
      <c r="AA26" s="5">
        <v>2</v>
      </c>
      <c r="AB26" s="5">
        <v>0</v>
      </c>
      <c r="AC26" s="5">
        <v>0</v>
      </c>
      <c r="AD26" s="5">
        <v>18</v>
      </c>
      <c r="AE26" s="5">
        <v>17</v>
      </c>
      <c r="AF26" s="5">
        <v>0</v>
      </c>
      <c r="AG26" s="5">
        <v>0</v>
      </c>
      <c r="AH26" s="1">
        <v>0</v>
      </c>
      <c r="AI26" s="5">
        <v>0</v>
      </c>
      <c r="AJ26" s="1">
        <v>0</v>
      </c>
      <c r="AK26" s="1">
        <v>0</v>
      </c>
      <c r="AL26" s="1">
        <v>0</v>
      </c>
      <c r="AM26" s="1">
        <v>0</v>
      </c>
      <c r="AN26" s="32">
        <f t="shared" si="2"/>
        <v>97.90675547098002</v>
      </c>
      <c r="AO26" s="32">
        <f t="shared" si="3"/>
        <v>97.52616555661275</v>
      </c>
      <c r="AP26" s="32">
        <f t="shared" si="4"/>
        <v>0.47573739295908657</v>
      </c>
    </row>
    <row r="27" spans="1:42" ht="15" customHeight="1">
      <c r="A27" s="16" t="s">
        <v>36</v>
      </c>
      <c r="B27" s="17"/>
      <c r="C27" s="5">
        <f t="shared" si="5"/>
        <v>1172</v>
      </c>
      <c r="D27" s="6">
        <f t="shared" si="6"/>
        <v>618</v>
      </c>
      <c r="E27" s="6">
        <f t="shared" si="7"/>
        <v>554</v>
      </c>
      <c r="F27" s="5">
        <v>594</v>
      </c>
      <c r="G27" s="5">
        <v>537</v>
      </c>
      <c r="H27" s="5">
        <v>7</v>
      </c>
      <c r="I27" s="5">
        <v>7</v>
      </c>
      <c r="J27" s="5">
        <v>0</v>
      </c>
      <c r="K27" s="5">
        <v>3</v>
      </c>
      <c r="L27" s="5">
        <v>4</v>
      </c>
      <c r="M27" s="5">
        <v>0</v>
      </c>
      <c r="N27" s="5">
        <v>3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6</v>
      </c>
      <c r="Y27" s="5">
        <v>4</v>
      </c>
      <c r="Z27" s="5">
        <v>4</v>
      </c>
      <c r="AA27" s="5">
        <v>3</v>
      </c>
      <c r="AB27" s="5">
        <v>0</v>
      </c>
      <c r="AC27" s="5">
        <v>0</v>
      </c>
      <c r="AD27" s="5">
        <v>19</v>
      </c>
      <c r="AE27" s="5">
        <v>8</v>
      </c>
      <c r="AF27" s="5">
        <v>0</v>
      </c>
      <c r="AG27" s="5">
        <v>0</v>
      </c>
      <c r="AH27" s="1">
        <v>0</v>
      </c>
      <c r="AI27" s="5">
        <v>0</v>
      </c>
      <c r="AJ27" s="1">
        <v>0</v>
      </c>
      <c r="AK27" s="1">
        <v>0</v>
      </c>
      <c r="AL27" s="1">
        <v>0</v>
      </c>
      <c r="AM27" s="1">
        <v>0</v>
      </c>
      <c r="AN27" s="32">
        <f t="shared" si="2"/>
        <v>98.54948805460751</v>
      </c>
      <c r="AO27" s="32">
        <f t="shared" si="3"/>
        <v>98.29351535836177</v>
      </c>
      <c r="AP27" s="32">
        <f t="shared" si="4"/>
        <v>0.8532423208191127</v>
      </c>
    </row>
    <row r="28" spans="1:42" ht="15" customHeight="1">
      <c r="A28" s="16" t="s">
        <v>37</v>
      </c>
      <c r="B28" s="17"/>
      <c r="C28" s="5">
        <f t="shared" si="5"/>
        <v>2115</v>
      </c>
      <c r="D28" s="6">
        <f t="shared" si="6"/>
        <v>1082</v>
      </c>
      <c r="E28" s="6">
        <f t="shared" si="7"/>
        <v>1033</v>
      </c>
      <c r="F28" s="5">
        <v>1029</v>
      </c>
      <c r="G28" s="5">
        <v>1004</v>
      </c>
      <c r="H28" s="5">
        <v>21</v>
      </c>
      <c r="I28" s="5">
        <v>6</v>
      </c>
      <c r="J28" s="5">
        <v>3</v>
      </c>
      <c r="K28" s="5">
        <v>9</v>
      </c>
      <c r="L28" s="5">
        <v>1</v>
      </c>
      <c r="M28" s="5">
        <v>0</v>
      </c>
      <c r="N28" s="5">
        <v>7</v>
      </c>
      <c r="O28" s="5">
        <v>5</v>
      </c>
      <c r="P28" s="5">
        <v>2</v>
      </c>
      <c r="Q28" s="5">
        <v>0</v>
      </c>
      <c r="R28" s="5">
        <v>0</v>
      </c>
      <c r="S28" s="5">
        <v>0</v>
      </c>
      <c r="T28" s="5">
        <v>2</v>
      </c>
      <c r="U28" s="5">
        <v>0</v>
      </c>
      <c r="V28" s="5">
        <v>2</v>
      </c>
      <c r="W28" s="5">
        <v>0</v>
      </c>
      <c r="X28" s="5">
        <v>6</v>
      </c>
      <c r="Y28" s="5">
        <v>3</v>
      </c>
      <c r="Z28" s="5">
        <v>9</v>
      </c>
      <c r="AA28" s="5">
        <v>6</v>
      </c>
      <c r="AB28" s="5">
        <v>0</v>
      </c>
      <c r="AC28" s="5">
        <v>0</v>
      </c>
      <c r="AD28" s="5">
        <v>48</v>
      </c>
      <c r="AE28" s="5">
        <v>50</v>
      </c>
      <c r="AF28" s="5">
        <v>1</v>
      </c>
      <c r="AG28" s="5">
        <v>0</v>
      </c>
      <c r="AH28" s="1">
        <v>0</v>
      </c>
      <c r="AI28" s="5">
        <v>0</v>
      </c>
      <c r="AJ28" s="1">
        <v>0</v>
      </c>
      <c r="AK28" s="1">
        <v>0</v>
      </c>
      <c r="AL28" s="1">
        <v>0</v>
      </c>
      <c r="AM28" s="1">
        <v>0</v>
      </c>
      <c r="AN28" s="32">
        <f t="shared" si="2"/>
        <v>98.58156028368793</v>
      </c>
      <c r="AO28" s="32">
        <f t="shared" si="3"/>
        <v>98.01418439716312</v>
      </c>
      <c r="AP28" s="32">
        <f t="shared" si="4"/>
        <v>0.4728132387706856</v>
      </c>
    </row>
    <row r="29" spans="1:42" ht="15" customHeight="1">
      <c r="A29" s="16" t="s">
        <v>38</v>
      </c>
      <c r="B29" s="17"/>
      <c r="C29" s="5">
        <f t="shared" si="5"/>
        <v>1893</v>
      </c>
      <c r="D29" s="6">
        <f t="shared" si="6"/>
        <v>974</v>
      </c>
      <c r="E29" s="6">
        <f t="shared" si="7"/>
        <v>919</v>
      </c>
      <c r="F29" s="5">
        <v>888</v>
      </c>
      <c r="G29" s="5">
        <v>851</v>
      </c>
      <c r="H29" s="5">
        <v>18</v>
      </c>
      <c r="I29" s="5">
        <v>6</v>
      </c>
      <c r="J29" s="5">
        <v>16</v>
      </c>
      <c r="K29" s="5">
        <v>13</v>
      </c>
      <c r="L29" s="5">
        <v>0</v>
      </c>
      <c r="M29" s="5">
        <v>0</v>
      </c>
      <c r="N29" s="5">
        <v>4</v>
      </c>
      <c r="O29" s="5">
        <v>5</v>
      </c>
      <c r="P29" s="5">
        <v>6</v>
      </c>
      <c r="Q29" s="5">
        <v>11</v>
      </c>
      <c r="R29" s="5">
        <v>0</v>
      </c>
      <c r="S29" s="5">
        <v>0</v>
      </c>
      <c r="T29" s="5">
        <v>0</v>
      </c>
      <c r="U29" s="5">
        <v>0</v>
      </c>
      <c r="V29" s="5">
        <v>1</v>
      </c>
      <c r="W29" s="5">
        <v>0</v>
      </c>
      <c r="X29" s="5">
        <v>26</v>
      </c>
      <c r="Y29" s="5">
        <v>15</v>
      </c>
      <c r="Z29" s="5">
        <v>15</v>
      </c>
      <c r="AA29" s="5">
        <v>18</v>
      </c>
      <c r="AB29" s="5">
        <v>0</v>
      </c>
      <c r="AC29" s="5">
        <v>0</v>
      </c>
      <c r="AD29" s="5">
        <v>140</v>
      </c>
      <c r="AE29" s="5">
        <v>138</v>
      </c>
      <c r="AF29" s="5">
        <v>1</v>
      </c>
      <c r="AG29" s="5">
        <v>0</v>
      </c>
      <c r="AH29" s="1">
        <v>0</v>
      </c>
      <c r="AI29" s="5">
        <v>0</v>
      </c>
      <c r="AJ29" s="1">
        <v>0</v>
      </c>
      <c r="AK29" s="1">
        <v>0</v>
      </c>
      <c r="AL29" s="1">
        <v>0</v>
      </c>
      <c r="AM29" s="1">
        <v>0</v>
      </c>
      <c r="AN29" s="32">
        <f t="shared" si="2"/>
        <v>95.13998943475964</v>
      </c>
      <c r="AO29" s="32">
        <f t="shared" si="3"/>
        <v>93.608029582673</v>
      </c>
      <c r="AP29" s="32">
        <f t="shared" si="4"/>
        <v>2.218700475435816</v>
      </c>
    </row>
    <row r="30" spans="1:42" ht="15" customHeight="1">
      <c r="A30" s="16" t="s">
        <v>39</v>
      </c>
      <c r="B30" s="17"/>
      <c r="C30" s="5">
        <f t="shared" si="5"/>
        <v>2898</v>
      </c>
      <c r="D30" s="6">
        <f t="shared" si="6"/>
        <v>1479</v>
      </c>
      <c r="E30" s="6">
        <f t="shared" si="7"/>
        <v>1419</v>
      </c>
      <c r="F30" s="5">
        <v>1369</v>
      </c>
      <c r="G30" s="5">
        <v>1338</v>
      </c>
      <c r="H30" s="5">
        <v>31</v>
      </c>
      <c r="I30" s="5">
        <v>14</v>
      </c>
      <c r="J30" s="5">
        <v>12</v>
      </c>
      <c r="K30" s="5">
        <v>16</v>
      </c>
      <c r="L30" s="5">
        <v>2</v>
      </c>
      <c r="M30" s="5">
        <v>0</v>
      </c>
      <c r="N30" s="5">
        <v>9</v>
      </c>
      <c r="O30" s="5">
        <v>3</v>
      </c>
      <c r="P30" s="5">
        <v>9</v>
      </c>
      <c r="Q30" s="5">
        <v>14</v>
      </c>
      <c r="R30" s="5">
        <v>1</v>
      </c>
      <c r="S30" s="5">
        <v>0</v>
      </c>
      <c r="T30" s="5">
        <v>3</v>
      </c>
      <c r="U30" s="5">
        <v>3</v>
      </c>
      <c r="V30" s="5">
        <v>0</v>
      </c>
      <c r="W30" s="5">
        <v>0</v>
      </c>
      <c r="X30" s="5">
        <v>25</v>
      </c>
      <c r="Y30" s="5">
        <v>10</v>
      </c>
      <c r="Z30" s="5">
        <v>18</v>
      </c>
      <c r="AA30" s="5">
        <v>21</v>
      </c>
      <c r="AB30" s="5">
        <v>0</v>
      </c>
      <c r="AC30" s="5">
        <v>0</v>
      </c>
      <c r="AD30" s="5">
        <v>157</v>
      </c>
      <c r="AE30" s="5">
        <v>152</v>
      </c>
      <c r="AF30" s="5">
        <v>2</v>
      </c>
      <c r="AG30" s="5">
        <v>0</v>
      </c>
      <c r="AH30" s="1">
        <v>0</v>
      </c>
      <c r="AI30" s="5">
        <v>0</v>
      </c>
      <c r="AJ30" s="1">
        <v>0</v>
      </c>
      <c r="AK30" s="1">
        <v>0</v>
      </c>
      <c r="AL30" s="1">
        <v>0</v>
      </c>
      <c r="AM30" s="1">
        <v>0</v>
      </c>
      <c r="AN30" s="32">
        <f t="shared" si="2"/>
        <v>96.4113181504486</v>
      </c>
      <c r="AO30" s="32">
        <f t="shared" si="3"/>
        <v>95.44513457556936</v>
      </c>
      <c r="AP30" s="32">
        <f t="shared" si="4"/>
        <v>1.2767425810904072</v>
      </c>
    </row>
    <row r="31" spans="1:42" ht="19.5" customHeight="1">
      <c r="A31" s="16" t="s">
        <v>40</v>
      </c>
      <c r="B31" s="17"/>
      <c r="C31" s="5">
        <f t="shared" si="5"/>
        <v>560</v>
      </c>
      <c r="D31" s="6">
        <f t="shared" si="6"/>
        <v>299</v>
      </c>
      <c r="E31" s="6">
        <f t="shared" si="7"/>
        <v>261</v>
      </c>
      <c r="F31" s="5">
        <v>278</v>
      </c>
      <c r="G31" s="5">
        <v>248</v>
      </c>
      <c r="H31" s="5">
        <v>10</v>
      </c>
      <c r="I31" s="5">
        <v>4</v>
      </c>
      <c r="J31" s="5">
        <v>1</v>
      </c>
      <c r="K31" s="5">
        <v>2</v>
      </c>
      <c r="L31" s="5">
        <v>0</v>
      </c>
      <c r="M31" s="5">
        <v>0</v>
      </c>
      <c r="N31" s="5">
        <v>1</v>
      </c>
      <c r="O31" s="5">
        <v>0</v>
      </c>
      <c r="P31" s="5">
        <v>3</v>
      </c>
      <c r="Q31" s="5">
        <v>5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4</v>
      </c>
      <c r="Y31" s="5">
        <v>1</v>
      </c>
      <c r="Z31" s="5">
        <v>2</v>
      </c>
      <c r="AA31" s="5">
        <v>1</v>
      </c>
      <c r="AB31" s="5">
        <v>0</v>
      </c>
      <c r="AC31" s="5">
        <v>0</v>
      </c>
      <c r="AD31" s="5">
        <v>53</v>
      </c>
      <c r="AE31" s="5">
        <v>53</v>
      </c>
      <c r="AF31" s="5">
        <v>0</v>
      </c>
      <c r="AG31" s="5">
        <v>0</v>
      </c>
      <c r="AH31" s="1">
        <v>0</v>
      </c>
      <c r="AI31" s="5">
        <v>0</v>
      </c>
      <c r="AJ31" s="1">
        <v>0</v>
      </c>
      <c r="AK31" s="1">
        <v>0</v>
      </c>
      <c r="AL31" s="1">
        <v>0</v>
      </c>
      <c r="AM31" s="1">
        <v>0</v>
      </c>
      <c r="AN31" s="32">
        <f t="shared" si="2"/>
        <v>97.14285714285714</v>
      </c>
      <c r="AO31" s="32">
        <f t="shared" si="3"/>
        <v>96.60714285714286</v>
      </c>
      <c r="AP31" s="32">
        <f t="shared" si="4"/>
        <v>0.8928571428571428</v>
      </c>
    </row>
    <row r="32" spans="1:42" ht="15" customHeight="1">
      <c r="A32" s="16" t="s">
        <v>41</v>
      </c>
      <c r="B32" s="17"/>
      <c r="C32" s="5">
        <f t="shared" si="5"/>
        <v>777</v>
      </c>
      <c r="D32" s="6">
        <f t="shared" si="6"/>
        <v>401</v>
      </c>
      <c r="E32" s="6">
        <f t="shared" si="7"/>
        <v>376</v>
      </c>
      <c r="F32" s="5">
        <v>371</v>
      </c>
      <c r="G32" s="5">
        <v>355</v>
      </c>
      <c r="H32" s="5">
        <v>4</v>
      </c>
      <c r="I32" s="5">
        <v>6</v>
      </c>
      <c r="J32" s="5">
        <v>0</v>
      </c>
      <c r="K32" s="5">
        <v>5</v>
      </c>
      <c r="L32" s="5">
        <v>1</v>
      </c>
      <c r="M32" s="5">
        <v>0</v>
      </c>
      <c r="N32" s="5">
        <v>4</v>
      </c>
      <c r="O32" s="5">
        <v>1</v>
      </c>
      <c r="P32" s="5">
        <v>7</v>
      </c>
      <c r="Q32" s="5">
        <v>3</v>
      </c>
      <c r="R32" s="5">
        <v>0</v>
      </c>
      <c r="S32" s="5">
        <v>0</v>
      </c>
      <c r="T32" s="5">
        <v>0</v>
      </c>
      <c r="U32" s="5">
        <v>1</v>
      </c>
      <c r="V32" s="5">
        <v>0</v>
      </c>
      <c r="W32" s="5">
        <v>0</v>
      </c>
      <c r="X32" s="5">
        <v>11</v>
      </c>
      <c r="Y32" s="5">
        <v>1</v>
      </c>
      <c r="Z32" s="5">
        <v>3</v>
      </c>
      <c r="AA32" s="5">
        <v>4</v>
      </c>
      <c r="AB32" s="5">
        <v>0</v>
      </c>
      <c r="AC32" s="5">
        <v>0</v>
      </c>
      <c r="AD32" s="5">
        <v>67</v>
      </c>
      <c r="AE32" s="5">
        <v>67</v>
      </c>
      <c r="AF32" s="5">
        <v>0</v>
      </c>
      <c r="AG32" s="5">
        <v>0</v>
      </c>
      <c r="AH32" s="1">
        <v>0</v>
      </c>
      <c r="AI32" s="5">
        <v>0</v>
      </c>
      <c r="AJ32" s="1">
        <v>0</v>
      </c>
      <c r="AK32" s="1">
        <v>0</v>
      </c>
      <c r="AL32" s="1">
        <v>0</v>
      </c>
      <c r="AM32" s="1">
        <v>0</v>
      </c>
      <c r="AN32" s="32">
        <f t="shared" si="2"/>
        <v>96.13899613899613</v>
      </c>
      <c r="AO32" s="32">
        <f t="shared" si="3"/>
        <v>95.4954954954955</v>
      </c>
      <c r="AP32" s="32">
        <f t="shared" si="4"/>
        <v>1.5444015444015444</v>
      </c>
    </row>
    <row r="33" spans="1:42" ht="15" customHeight="1">
      <c r="A33" s="16" t="s">
        <v>42</v>
      </c>
      <c r="B33" s="17"/>
      <c r="C33" s="5">
        <f t="shared" si="5"/>
        <v>1683</v>
      </c>
      <c r="D33" s="6">
        <f t="shared" si="6"/>
        <v>857</v>
      </c>
      <c r="E33" s="6">
        <f t="shared" si="7"/>
        <v>826</v>
      </c>
      <c r="F33" s="5">
        <v>808</v>
      </c>
      <c r="G33" s="5">
        <v>798</v>
      </c>
      <c r="H33" s="5">
        <v>4</v>
      </c>
      <c r="I33" s="5">
        <v>6</v>
      </c>
      <c r="J33" s="5">
        <v>12</v>
      </c>
      <c r="K33" s="5">
        <v>4</v>
      </c>
      <c r="L33" s="5">
        <v>4</v>
      </c>
      <c r="M33" s="5">
        <v>0</v>
      </c>
      <c r="N33" s="5">
        <v>7</v>
      </c>
      <c r="O33" s="5">
        <v>3</v>
      </c>
      <c r="P33" s="5">
        <v>9</v>
      </c>
      <c r="Q33" s="5">
        <v>8</v>
      </c>
      <c r="R33" s="5">
        <v>0</v>
      </c>
      <c r="S33" s="5">
        <v>0</v>
      </c>
      <c r="T33" s="5">
        <v>0</v>
      </c>
      <c r="U33" s="5">
        <v>0</v>
      </c>
      <c r="V33" s="5">
        <v>1</v>
      </c>
      <c r="W33" s="5">
        <v>0</v>
      </c>
      <c r="X33" s="5">
        <v>6</v>
      </c>
      <c r="Y33" s="5">
        <v>0</v>
      </c>
      <c r="Z33" s="5">
        <v>6</v>
      </c>
      <c r="AA33" s="5">
        <v>7</v>
      </c>
      <c r="AB33" s="5">
        <v>0</v>
      </c>
      <c r="AC33" s="5">
        <v>0</v>
      </c>
      <c r="AD33" s="5">
        <v>163</v>
      </c>
      <c r="AE33" s="5">
        <v>152</v>
      </c>
      <c r="AF33" s="5">
        <v>1</v>
      </c>
      <c r="AG33" s="5">
        <v>0</v>
      </c>
      <c r="AH33" s="1">
        <v>0</v>
      </c>
      <c r="AI33" s="5">
        <v>0</v>
      </c>
      <c r="AJ33" s="1">
        <v>0</v>
      </c>
      <c r="AK33" s="1">
        <v>0</v>
      </c>
      <c r="AL33" s="1">
        <v>0</v>
      </c>
      <c r="AM33" s="1">
        <v>0</v>
      </c>
      <c r="AN33" s="32">
        <f t="shared" si="2"/>
        <v>97.8015448603684</v>
      </c>
      <c r="AO33" s="32">
        <f t="shared" si="3"/>
        <v>96.85086155674391</v>
      </c>
      <c r="AP33" s="32">
        <f t="shared" si="4"/>
        <v>0.41592394533571003</v>
      </c>
    </row>
    <row r="34" spans="1:42" ht="15" customHeight="1">
      <c r="A34" s="16" t="s">
        <v>43</v>
      </c>
      <c r="B34" s="17"/>
      <c r="C34" s="5">
        <f t="shared" si="5"/>
        <v>473</v>
      </c>
      <c r="D34" s="6">
        <f t="shared" si="6"/>
        <v>233</v>
      </c>
      <c r="E34" s="6">
        <f t="shared" si="7"/>
        <v>240</v>
      </c>
      <c r="F34" s="5">
        <v>203</v>
      </c>
      <c r="G34" s="5">
        <v>216</v>
      </c>
      <c r="H34" s="5">
        <v>10</v>
      </c>
      <c r="I34" s="5">
        <v>7</v>
      </c>
      <c r="J34" s="5">
        <v>6</v>
      </c>
      <c r="K34" s="5">
        <v>1</v>
      </c>
      <c r="L34" s="5">
        <v>0</v>
      </c>
      <c r="M34" s="5">
        <v>0</v>
      </c>
      <c r="N34" s="5">
        <v>2</v>
      </c>
      <c r="O34" s="5">
        <v>0</v>
      </c>
      <c r="P34" s="5">
        <v>0</v>
      </c>
      <c r="Q34" s="5">
        <v>2</v>
      </c>
      <c r="R34" s="5">
        <v>0</v>
      </c>
      <c r="S34" s="5">
        <v>0</v>
      </c>
      <c r="T34" s="5">
        <v>1</v>
      </c>
      <c r="U34" s="5">
        <v>3</v>
      </c>
      <c r="V34" s="5">
        <v>0</v>
      </c>
      <c r="W34" s="5">
        <v>0</v>
      </c>
      <c r="X34" s="5">
        <v>10</v>
      </c>
      <c r="Y34" s="5">
        <v>7</v>
      </c>
      <c r="Z34" s="5">
        <v>1</v>
      </c>
      <c r="AA34" s="5">
        <v>4</v>
      </c>
      <c r="AB34" s="5">
        <v>0</v>
      </c>
      <c r="AC34" s="5">
        <v>0</v>
      </c>
      <c r="AD34" s="5">
        <v>31</v>
      </c>
      <c r="AE34" s="5">
        <v>37</v>
      </c>
      <c r="AF34" s="5">
        <v>0</v>
      </c>
      <c r="AG34" s="5">
        <v>0</v>
      </c>
      <c r="AH34" s="1">
        <v>0</v>
      </c>
      <c r="AI34" s="5">
        <v>0</v>
      </c>
      <c r="AJ34" s="1">
        <v>0</v>
      </c>
      <c r="AK34" s="1">
        <v>0</v>
      </c>
      <c r="AL34" s="1">
        <v>0</v>
      </c>
      <c r="AM34" s="1">
        <v>0</v>
      </c>
      <c r="AN34" s="32">
        <f t="shared" si="2"/>
        <v>94.08033826638477</v>
      </c>
      <c r="AO34" s="32">
        <f t="shared" si="3"/>
        <v>92.60042283298098</v>
      </c>
      <c r="AP34" s="32">
        <f t="shared" si="4"/>
        <v>3.5940803382663846</v>
      </c>
    </row>
    <row r="35" spans="1:42" ht="15" customHeight="1">
      <c r="A35" s="16" t="s">
        <v>44</v>
      </c>
      <c r="B35" s="17"/>
      <c r="C35" s="5">
        <f t="shared" si="5"/>
        <v>889</v>
      </c>
      <c r="D35" s="6">
        <f t="shared" si="6"/>
        <v>480</v>
      </c>
      <c r="E35" s="6">
        <f t="shared" si="7"/>
        <v>409</v>
      </c>
      <c r="F35" s="5">
        <v>460</v>
      </c>
      <c r="G35" s="5">
        <v>392</v>
      </c>
      <c r="H35" s="5">
        <v>3</v>
      </c>
      <c r="I35" s="5">
        <v>3</v>
      </c>
      <c r="J35" s="5">
        <v>2</v>
      </c>
      <c r="K35" s="5">
        <v>1</v>
      </c>
      <c r="L35" s="5">
        <v>0</v>
      </c>
      <c r="M35" s="5">
        <v>1</v>
      </c>
      <c r="N35" s="5">
        <v>2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  <c r="X35" s="5">
        <v>8</v>
      </c>
      <c r="Y35" s="5">
        <v>3</v>
      </c>
      <c r="Z35" s="5">
        <v>4</v>
      </c>
      <c r="AA35" s="5">
        <v>8</v>
      </c>
      <c r="AB35" s="5">
        <v>0</v>
      </c>
      <c r="AC35" s="5">
        <v>0</v>
      </c>
      <c r="AD35" s="5">
        <v>84</v>
      </c>
      <c r="AE35" s="5">
        <v>56</v>
      </c>
      <c r="AF35" s="5">
        <v>1</v>
      </c>
      <c r="AG35" s="5">
        <v>0</v>
      </c>
      <c r="AH35" s="1">
        <v>0</v>
      </c>
      <c r="AI35" s="5">
        <v>0</v>
      </c>
      <c r="AJ35" s="1">
        <v>0</v>
      </c>
      <c r="AK35" s="1">
        <v>0</v>
      </c>
      <c r="AL35" s="1">
        <v>0</v>
      </c>
      <c r="AM35" s="1">
        <v>0</v>
      </c>
      <c r="AN35" s="32">
        <f t="shared" si="2"/>
        <v>97.18785151856018</v>
      </c>
      <c r="AO35" s="32">
        <f t="shared" si="3"/>
        <v>96.8503937007874</v>
      </c>
      <c r="AP35" s="32">
        <f t="shared" si="4"/>
        <v>1.3498312710911136</v>
      </c>
    </row>
    <row r="36" spans="1:42" ht="19.5" customHeight="1">
      <c r="A36" s="16" t="s">
        <v>45</v>
      </c>
      <c r="B36" s="17"/>
      <c r="C36" s="5">
        <f t="shared" si="5"/>
        <v>581</v>
      </c>
      <c r="D36" s="6">
        <f t="shared" si="6"/>
        <v>304</v>
      </c>
      <c r="E36" s="6">
        <f t="shared" si="7"/>
        <v>277</v>
      </c>
      <c r="F36" s="5">
        <v>288</v>
      </c>
      <c r="G36" s="5">
        <v>265</v>
      </c>
      <c r="H36" s="5">
        <v>2</v>
      </c>
      <c r="I36" s="5">
        <v>2</v>
      </c>
      <c r="J36" s="5">
        <v>1</v>
      </c>
      <c r="K36" s="5">
        <v>0</v>
      </c>
      <c r="L36" s="5">
        <v>1</v>
      </c>
      <c r="M36" s="5">
        <v>0</v>
      </c>
      <c r="N36" s="5">
        <v>1</v>
      </c>
      <c r="O36" s="5">
        <v>1</v>
      </c>
      <c r="P36" s="5">
        <v>3</v>
      </c>
      <c r="Q36" s="5">
        <v>1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0</v>
      </c>
      <c r="X36" s="5">
        <v>4</v>
      </c>
      <c r="Y36" s="5">
        <v>4</v>
      </c>
      <c r="Z36" s="5">
        <v>3</v>
      </c>
      <c r="AA36" s="5">
        <v>3</v>
      </c>
      <c r="AB36" s="5">
        <v>0</v>
      </c>
      <c r="AC36" s="5">
        <v>1</v>
      </c>
      <c r="AD36" s="5">
        <v>68</v>
      </c>
      <c r="AE36" s="5">
        <v>37</v>
      </c>
      <c r="AF36" s="5">
        <v>0</v>
      </c>
      <c r="AG36" s="5">
        <v>0</v>
      </c>
      <c r="AH36" s="1">
        <v>0</v>
      </c>
      <c r="AI36" s="5">
        <v>0</v>
      </c>
      <c r="AJ36" s="1">
        <v>0</v>
      </c>
      <c r="AK36" s="1">
        <v>0</v>
      </c>
      <c r="AL36" s="1">
        <v>0</v>
      </c>
      <c r="AM36" s="1">
        <v>0</v>
      </c>
      <c r="AN36" s="32">
        <f t="shared" si="2"/>
        <v>96.55765920826161</v>
      </c>
      <c r="AO36" s="32">
        <f t="shared" si="3"/>
        <v>96.3855421686747</v>
      </c>
      <c r="AP36" s="32">
        <f t="shared" si="4"/>
        <v>1.376936316695353</v>
      </c>
    </row>
    <row r="37" spans="1:42" ht="15" customHeight="1">
      <c r="A37" s="16" t="s">
        <v>46</v>
      </c>
      <c r="B37" s="17"/>
      <c r="C37" s="5">
        <f t="shared" si="5"/>
        <v>483</v>
      </c>
      <c r="D37" s="6">
        <f t="shared" si="6"/>
        <v>250</v>
      </c>
      <c r="E37" s="6">
        <f t="shared" si="7"/>
        <v>233</v>
      </c>
      <c r="F37" s="5">
        <v>236</v>
      </c>
      <c r="G37" s="5">
        <v>227</v>
      </c>
      <c r="H37" s="5">
        <v>0</v>
      </c>
      <c r="I37" s="5">
        <v>2</v>
      </c>
      <c r="J37" s="5">
        <v>3</v>
      </c>
      <c r="K37" s="5">
        <v>1</v>
      </c>
      <c r="L37" s="5">
        <v>1</v>
      </c>
      <c r="M37" s="5">
        <v>0</v>
      </c>
      <c r="N37" s="5">
        <v>2</v>
      </c>
      <c r="O37" s="5">
        <v>1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1</v>
      </c>
      <c r="Y37" s="5">
        <v>0</v>
      </c>
      <c r="Z37" s="5">
        <v>6</v>
      </c>
      <c r="AA37" s="5">
        <v>2</v>
      </c>
      <c r="AB37" s="5">
        <v>0</v>
      </c>
      <c r="AC37" s="5">
        <v>0</v>
      </c>
      <c r="AD37" s="5">
        <v>64</v>
      </c>
      <c r="AE37" s="5">
        <v>67</v>
      </c>
      <c r="AF37" s="5">
        <v>2</v>
      </c>
      <c r="AG37" s="5">
        <v>0</v>
      </c>
      <c r="AH37" s="1">
        <v>0</v>
      </c>
      <c r="AI37" s="5">
        <v>0</v>
      </c>
      <c r="AJ37" s="1">
        <v>0</v>
      </c>
      <c r="AK37" s="1">
        <v>0</v>
      </c>
      <c r="AL37" s="1">
        <v>0</v>
      </c>
      <c r="AM37" s="1">
        <v>0</v>
      </c>
      <c r="AN37" s="32">
        <f t="shared" si="2"/>
        <v>97.9296066252588</v>
      </c>
      <c r="AO37" s="32">
        <f t="shared" si="3"/>
        <v>97.10144927536231</v>
      </c>
      <c r="AP37" s="32">
        <f t="shared" si="4"/>
        <v>0.6211180124223602</v>
      </c>
    </row>
    <row r="38" spans="1:42" ht="15" customHeight="1">
      <c r="A38" s="16" t="s">
        <v>47</v>
      </c>
      <c r="B38" s="17"/>
      <c r="C38" s="5">
        <f t="shared" si="5"/>
        <v>1299</v>
      </c>
      <c r="D38" s="6">
        <f t="shared" si="6"/>
        <v>675</v>
      </c>
      <c r="E38" s="6">
        <f t="shared" si="7"/>
        <v>624</v>
      </c>
      <c r="F38" s="5">
        <v>618</v>
      </c>
      <c r="G38" s="5">
        <v>590</v>
      </c>
      <c r="H38" s="5">
        <v>13</v>
      </c>
      <c r="I38" s="5">
        <v>4</v>
      </c>
      <c r="J38" s="5">
        <v>13</v>
      </c>
      <c r="K38" s="5">
        <v>10</v>
      </c>
      <c r="L38" s="5">
        <v>3</v>
      </c>
      <c r="M38" s="5">
        <v>0</v>
      </c>
      <c r="N38" s="5">
        <v>4</v>
      </c>
      <c r="O38" s="5">
        <v>3</v>
      </c>
      <c r="P38" s="5">
        <v>2</v>
      </c>
      <c r="Q38" s="5">
        <v>2</v>
      </c>
      <c r="R38" s="5">
        <v>0</v>
      </c>
      <c r="S38" s="5">
        <v>0</v>
      </c>
      <c r="T38" s="5">
        <v>0</v>
      </c>
      <c r="U38" s="5">
        <v>1</v>
      </c>
      <c r="V38" s="5">
        <v>0</v>
      </c>
      <c r="W38" s="5">
        <v>0</v>
      </c>
      <c r="X38" s="5">
        <v>14</v>
      </c>
      <c r="Y38" s="5">
        <v>8</v>
      </c>
      <c r="Z38" s="5">
        <v>8</v>
      </c>
      <c r="AA38" s="5">
        <v>6</v>
      </c>
      <c r="AB38" s="5">
        <v>0</v>
      </c>
      <c r="AC38" s="5">
        <v>0</v>
      </c>
      <c r="AD38" s="5">
        <v>139</v>
      </c>
      <c r="AE38" s="5">
        <v>93</v>
      </c>
      <c r="AF38" s="5">
        <v>0</v>
      </c>
      <c r="AG38" s="5">
        <v>0</v>
      </c>
      <c r="AH38" s="1">
        <v>0</v>
      </c>
      <c r="AI38" s="5">
        <v>0</v>
      </c>
      <c r="AJ38" s="1">
        <v>0</v>
      </c>
      <c r="AK38" s="1">
        <v>0</v>
      </c>
      <c r="AL38" s="1">
        <v>0</v>
      </c>
      <c r="AM38" s="1">
        <v>0</v>
      </c>
      <c r="AN38" s="32">
        <f t="shared" si="2"/>
        <v>96.84372594303309</v>
      </c>
      <c r="AO38" s="32">
        <f t="shared" si="3"/>
        <v>95.07313317936874</v>
      </c>
      <c r="AP38" s="32">
        <f t="shared" si="4"/>
        <v>1.6936104695919936</v>
      </c>
    </row>
    <row r="39" spans="1:42" ht="15" customHeight="1">
      <c r="A39" s="16" t="s">
        <v>48</v>
      </c>
      <c r="B39" s="17"/>
      <c r="C39" s="5">
        <f t="shared" si="5"/>
        <v>812</v>
      </c>
      <c r="D39" s="6">
        <f t="shared" si="6"/>
        <v>410</v>
      </c>
      <c r="E39" s="6">
        <f t="shared" si="7"/>
        <v>402</v>
      </c>
      <c r="F39" s="5">
        <v>391</v>
      </c>
      <c r="G39" s="5">
        <v>384</v>
      </c>
      <c r="H39" s="5">
        <v>8</v>
      </c>
      <c r="I39" s="5">
        <v>3</v>
      </c>
      <c r="J39" s="5">
        <v>2</v>
      </c>
      <c r="K39" s="5">
        <v>5</v>
      </c>
      <c r="L39" s="5">
        <v>0</v>
      </c>
      <c r="M39" s="5">
        <v>0</v>
      </c>
      <c r="N39" s="5">
        <v>1</v>
      </c>
      <c r="O39" s="5">
        <v>2</v>
      </c>
      <c r="P39" s="5">
        <v>0</v>
      </c>
      <c r="Q39" s="5">
        <v>3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5</v>
      </c>
      <c r="Y39" s="5">
        <v>1</v>
      </c>
      <c r="Z39" s="5">
        <v>3</v>
      </c>
      <c r="AA39" s="5">
        <v>4</v>
      </c>
      <c r="AB39" s="5">
        <v>0</v>
      </c>
      <c r="AC39" s="5">
        <v>0</v>
      </c>
      <c r="AD39" s="5">
        <v>22</v>
      </c>
      <c r="AE39" s="5">
        <v>26</v>
      </c>
      <c r="AF39" s="5">
        <v>0</v>
      </c>
      <c r="AG39" s="5">
        <v>0</v>
      </c>
      <c r="AH39" s="1">
        <v>0</v>
      </c>
      <c r="AI39" s="5">
        <v>0</v>
      </c>
      <c r="AJ39" s="1">
        <v>0</v>
      </c>
      <c r="AK39" s="1">
        <v>0</v>
      </c>
      <c r="AL39" s="1">
        <v>0</v>
      </c>
      <c r="AM39" s="1">
        <v>0</v>
      </c>
      <c r="AN39" s="32">
        <f t="shared" si="2"/>
        <v>98.0295566502463</v>
      </c>
      <c r="AO39" s="32">
        <f t="shared" si="3"/>
        <v>97.16748768472905</v>
      </c>
      <c r="AP39" s="32">
        <f t="shared" si="4"/>
        <v>0.7389162561576355</v>
      </c>
    </row>
    <row r="40" spans="1:42" ht="15" customHeight="1">
      <c r="A40" s="16" t="s">
        <v>49</v>
      </c>
      <c r="B40" s="17"/>
      <c r="C40" s="5">
        <f t="shared" si="5"/>
        <v>872</v>
      </c>
      <c r="D40" s="6">
        <f t="shared" si="6"/>
        <v>438</v>
      </c>
      <c r="E40" s="6">
        <f t="shared" si="7"/>
        <v>434</v>
      </c>
      <c r="F40" s="5">
        <v>422</v>
      </c>
      <c r="G40" s="5">
        <v>417</v>
      </c>
      <c r="H40" s="5">
        <v>6</v>
      </c>
      <c r="I40" s="5">
        <v>4</v>
      </c>
      <c r="J40" s="5">
        <v>2</v>
      </c>
      <c r="K40" s="5">
        <v>7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4</v>
      </c>
      <c r="Y40" s="5">
        <v>1</v>
      </c>
      <c r="Z40" s="5">
        <v>3</v>
      </c>
      <c r="AA40" s="5">
        <v>5</v>
      </c>
      <c r="AB40" s="5">
        <v>0</v>
      </c>
      <c r="AC40" s="5">
        <v>0</v>
      </c>
      <c r="AD40" s="5">
        <v>30</v>
      </c>
      <c r="AE40" s="5">
        <v>23</v>
      </c>
      <c r="AF40" s="5">
        <v>0</v>
      </c>
      <c r="AG40" s="5">
        <v>0</v>
      </c>
      <c r="AH40" s="1">
        <v>0</v>
      </c>
      <c r="AI40" s="5">
        <v>0</v>
      </c>
      <c r="AJ40" s="1">
        <v>0</v>
      </c>
      <c r="AK40" s="1">
        <v>0</v>
      </c>
      <c r="AL40" s="1">
        <v>0</v>
      </c>
      <c r="AM40" s="1">
        <v>0</v>
      </c>
      <c r="AN40" s="32">
        <f t="shared" si="2"/>
        <v>98.5091743119266</v>
      </c>
      <c r="AO40" s="32">
        <f t="shared" si="3"/>
        <v>97.47706422018348</v>
      </c>
      <c r="AP40" s="32">
        <f t="shared" si="4"/>
        <v>0.573394495412844</v>
      </c>
    </row>
    <row r="41" spans="1:42" ht="19.5" customHeight="1">
      <c r="A41" s="16" t="s">
        <v>50</v>
      </c>
      <c r="B41" s="17"/>
      <c r="C41" s="5">
        <f t="shared" si="5"/>
        <v>796</v>
      </c>
      <c r="D41" s="6">
        <f t="shared" si="6"/>
        <v>404</v>
      </c>
      <c r="E41" s="6">
        <f t="shared" si="7"/>
        <v>392</v>
      </c>
      <c r="F41" s="5">
        <v>388</v>
      </c>
      <c r="G41" s="5">
        <v>382</v>
      </c>
      <c r="H41" s="5">
        <v>4</v>
      </c>
      <c r="I41" s="5">
        <v>1</v>
      </c>
      <c r="J41" s="5">
        <v>1</v>
      </c>
      <c r="K41" s="5">
        <v>2</v>
      </c>
      <c r="L41" s="5">
        <v>0</v>
      </c>
      <c r="M41" s="5">
        <v>0</v>
      </c>
      <c r="N41" s="5">
        <v>3</v>
      </c>
      <c r="O41" s="5">
        <v>1</v>
      </c>
      <c r="P41" s="5">
        <v>0</v>
      </c>
      <c r="Q41" s="5">
        <v>2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4</v>
      </c>
      <c r="Y41" s="5">
        <v>1</v>
      </c>
      <c r="Z41" s="5">
        <v>4</v>
      </c>
      <c r="AA41" s="5">
        <v>3</v>
      </c>
      <c r="AB41" s="5">
        <v>0</v>
      </c>
      <c r="AC41" s="5">
        <v>0</v>
      </c>
      <c r="AD41" s="5">
        <v>13</v>
      </c>
      <c r="AE41" s="5">
        <v>16</v>
      </c>
      <c r="AF41" s="5">
        <v>0</v>
      </c>
      <c r="AG41" s="5">
        <v>0</v>
      </c>
      <c r="AH41" s="1">
        <v>0</v>
      </c>
      <c r="AI41" s="5">
        <v>0</v>
      </c>
      <c r="AJ41" s="1">
        <v>0</v>
      </c>
      <c r="AK41" s="1">
        <v>0</v>
      </c>
      <c r="AL41" s="1">
        <v>0</v>
      </c>
      <c r="AM41" s="1">
        <v>0</v>
      </c>
      <c r="AN41" s="32">
        <f t="shared" si="2"/>
        <v>98.24120603015075</v>
      </c>
      <c r="AO41" s="32">
        <f t="shared" si="3"/>
        <v>97.8643216080402</v>
      </c>
      <c r="AP41" s="32">
        <f t="shared" si="4"/>
        <v>0.628140703517588</v>
      </c>
    </row>
    <row r="42" spans="1:42" ht="15" customHeight="1">
      <c r="A42" s="16" t="s">
        <v>51</v>
      </c>
      <c r="B42" s="17"/>
      <c r="C42" s="5">
        <f t="shared" si="5"/>
        <v>710</v>
      </c>
      <c r="D42" s="6">
        <f t="shared" si="6"/>
        <v>359</v>
      </c>
      <c r="E42" s="6">
        <f t="shared" si="7"/>
        <v>351</v>
      </c>
      <c r="F42" s="5">
        <v>299</v>
      </c>
      <c r="G42" s="5">
        <v>309</v>
      </c>
      <c r="H42" s="5">
        <v>12</v>
      </c>
      <c r="I42" s="5">
        <v>7</v>
      </c>
      <c r="J42" s="5">
        <v>9</v>
      </c>
      <c r="K42" s="5">
        <v>13</v>
      </c>
      <c r="L42" s="5">
        <v>1</v>
      </c>
      <c r="M42" s="5">
        <v>0</v>
      </c>
      <c r="N42" s="5">
        <v>5</v>
      </c>
      <c r="O42" s="5">
        <v>2</v>
      </c>
      <c r="P42" s="5">
        <v>6</v>
      </c>
      <c r="Q42" s="5">
        <v>0</v>
      </c>
      <c r="R42" s="5">
        <v>0</v>
      </c>
      <c r="S42" s="5">
        <v>0</v>
      </c>
      <c r="T42" s="5">
        <v>0</v>
      </c>
      <c r="U42" s="5">
        <v>1</v>
      </c>
      <c r="V42" s="5">
        <v>0</v>
      </c>
      <c r="W42" s="5">
        <v>0</v>
      </c>
      <c r="X42" s="5">
        <v>19</v>
      </c>
      <c r="Y42" s="5">
        <v>4</v>
      </c>
      <c r="Z42" s="5">
        <v>8</v>
      </c>
      <c r="AA42" s="5">
        <v>15</v>
      </c>
      <c r="AB42" s="5">
        <v>0</v>
      </c>
      <c r="AC42" s="5">
        <v>0</v>
      </c>
      <c r="AD42" s="5">
        <v>43</v>
      </c>
      <c r="AE42" s="5">
        <v>36</v>
      </c>
      <c r="AF42" s="5">
        <v>0</v>
      </c>
      <c r="AG42" s="5">
        <v>0</v>
      </c>
      <c r="AH42" s="1">
        <v>0</v>
      </c>
      <c r="AI42" s="5">
        <v>0</v>
      </c>
      <c r="AJ42" s="1">
        <v>0</v>
      </c>
      <c r="AK42" s="1">
        <v>0</v>
      </c>
      <c r="AL42" s="1">
        <v>0</v>
      </c>
      <c r="AM42" s="1">
        <v>0</v>
      </c>
      <c r="AN42" s="32">
        <f t="shared" si="2"/>
        <v>92.53521126760563</v>
      </c>
      <c r="AO42" s="32">
        <f t="shared" si="3"/>
        <v>89.43661971830986</v>
      </c>
      <c r="AP42" s="32">
        <f t="shared" si="4"/>
        <v>3.2394366197183095</v>
      </c>
    </row>
    <row r="43" spans="1:42" ht="15" customHeight="1">
      <c r="A43" s="16" t="s">
        <v>52</v>
      </c>
      <c r="B43" s="17"/>
      <c r="C43" s="5">
        <f t="shared" si="5"/>
        <v>830</v>
      </c>
      <c r="D43" s="6">
        <f t="shared" si="6"/>
        <v>426</v>
      </c>
      <c r="E43" s="6">
        <f t="shared" si="7"/>
        <v>404</v>
      </c>
      <c r="F43" s="5">
        <v>398</v>
      </c>
      <c r="G43" s="5">
        <v>389</v>
      </c>
      <c r="H43" s="5">
        <v>3</v>
      </c>
      <c r="I43" s="5">
        <v>5</v>
      </c>
      <c r="J43" s="5">
        <v>5</v>
      </c>
      <c r="K43" s="5">
        <v>3</v>
      </c>
      <c r="L43" s="5">
        <v>0</v>
      </c>
      <c r="M43" s="5">
        <v>0</v>
      </c>
      <c r="N43" s="5">
        <v>3</v>
      </c>
      <c r="O43" s="5">
        <v>2</v>
      </c>
      <c r="P43" s="5">
        <v>4</v>
      </c>
      <c r="Q43" s="5">
        <v>1</v>
      </c>
      <c r="R43" s="5">
        <v>0</v>
      </c>
      <c r="S43" s="5">
        <v>0</v>
      </c>
      <c r="T43" s="5">
        <v>0</v>
      </c>
      <c r="U43" s="5">
        <v>1</v>
      </c>
      <c r="V43" s="5">
        <v>0</v>
      </c>
      <c r="W43" s="5">
        <v>0</v>
      </c>
      <c r="X43" s="5">
        <v>5</v>
      </c>
      <c r="Y43" s="5">
        <v>1</v>
      </c>
      <c r="Z43" s="5">
        <v>8</v>
      </c>
      <c r="AA43" s="5">
        <v>2</v>
      </c>
      <c r="AB43" s="5">
        <v>0</v>
      </c>
      <c r="AC43" s="5">
        <v>0</v>
      </c>
      <c r="AD43" s="5">
        <v>45</v>
      </c>
      <c r="AE43" s="5">
        <v>45</v>
      </c>
      <c r="AF43" s="5">
        <v>0</v>
      </c>
      <c r="AG43" s="5">
        <v>0</v>
      </c>
      <c r="AH43" s="1">
        <v>0</v>
      </c>
      <c r="AI43" s="5">
        <v>0</v>
      </c>
      <c r="AJ43" s="1">
        <v>0</v>
      </c>
      <c r="AK43" s="1">
        <v>0</v>
      </c>
      <c r="AL43" s="1">
        <v>0</v>
      </c>
      <c r="AM43" s="1">
        <v>0</v>
      </c>
      <c r="AN43" s="32">
        <f t="shared" si="2"/>
        <v>97.34939759036145</v>
      </c>
      <c r="AO43" s="32">
        <f t="shared" si="3"/>
        <v>96.3855421686747</v>
      </c>
      <c r="AP43" s="32">
        <f t="shared" si="4"/>
        <v>0.7228915662650602</v>
      </c>
    </row>
    <row r="44" spans="1:42" ht="15" customHeight="1">
      <c r="A44" s="16" t="s">
        <v>53</v>
      </c>
      <c r="B44" s="17"/>
      <c r="C44" s="5">
        <f t="shared" si="5"/>
        <v>410</v>
      </c>
      <c r="D44" s="6">
        <f t="shared" si="6"/>
        <v>202</v>
      </c>
      <c r="E44" s="6">
        <f t="shared" si="7"/>
        <v>208</v>
      </c>
      <c r="F44" s="5">
        <v>194</v>
      </c>
      <c r="G44" s="5">
        <v>198</v>
      </c>
      <c r="H44" s="5">
        <v>1</v>
      </c>
      <c r="I44" s="5">
        <v>1</v>
      </c>
      <c r="J44" s="5">
        <v>1</v>
      </c>
      <c r="K44" s="5">
        <v>2</v>
      </c>
      <c r="L44" s="5">
        <v>2</v>
      </c>
      <c r="M44" s="5">
        <v>0</v>
      </c>
      <c r="N44" s="5">
        <v>0</v>
      </c>
      <c r="O44" s="5">
        <v>0</v>
      </c>
      <c r="P44" s="5">
        <v>1</v>
      </c>
      <c r="Q44" s="5">
        <v>2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3</v>
      </c>
      <c r="AA44" s="5">
        <v>5</v>
      </c>
      <c r="AB44" s="5">
        <v>0</v>
      </c>
      <c r="AC44" s="5">
        <v>0</v>
      </c>
      <c r="AD44" s="5">
        <v>31</v>
      </c>
      <c r="AE44" s="5">
        <v>21</v>
      </c>
      <c r="AF44" s="5">
        <v>0</v>
      </c>
      <c r="AG44" s="5">
        <v>0</v>
      </c>
      <c r="AH44" s="1">
        <v>0</v>
      </c>
      <c r="AI44" s="5">
        <v>0</v>
      </c>
      <c r="AJ44" s="1">
        <v>0</v>
      </c>
      <c r="AK44" s="1">
        <v>0</v>
      </c>
      <c r="AL44" s="1">
        <v>0</v>
      </c>
      <c r="AM44" s="1">
        <v>0</v>
      </c>
      <c r="AN44" s="32">
        <f t="shared" si="2"/>
        <v>97.3170731707317</v>
      </c>
      <c r="AO44" s="32">
        <f t="shared" si="3"/>
        <v>96.58536585365853</v>
      </c>
      <c r="AP44" s="32">
        <f t="shared" si="4"/>
        <v>0</v>
      </c>
    </row>
    <row r="45" spans="1:42" ht="15" customHeight="1">
      <c r="A45" s="16" t="s">
        <v>54</v>
      </c>
      <c r="B45" s="17"/>
      <c r="C45" s="5">
        <f t="shared" si="5"/>
        <v>1390</v>
      </c>
      <c r="D45" s="6">
        <f t="shared" si="6"/>
        <v>720</v>
      </c>
      <c r="E45" s="6">
        <f t="shared" si="7"/>
        <v>670</v>
      </c>
      <c r="F45" s="5">
        <v>623</v>
      </c>
      <c r="G45" s="5">
        <v>611</v>
      </c>
      <c r="H45" s="5">
        <v>28</v>
      </c>
      <c r="I45" s="5">
        <v>11</v>
      </c>
      <c r="J45" s="5">
        <v>24</v>
      </c>
      <c r="K45" s="5">
        <v>19</v>
      </c>
      <c r="L45" s="5">
        <v>0</v>
      </c>
      <c r="M45" s="5">
        <v>0</v>
      </c>
      <c r="N45" s="5">
        <v>5</v>
      </c>
      <c r="O45" s="5">
        <v>2</v>
      </c>
      <c r="P45" s="5">
        <v>4</v>
      </c>
      <c r="Q45" s="5">
        <v>2</v>
      </c>
      <c r="R45" s="5">
        <v>0</v>
      </c>
      <c r="S45" s="5">
        <v>3</v>
      </c>
      <c r="T45" s="5">
        <v>2</v>
      </c>
      <c r="U45" s="5">
        <v>0</v>
      </c>
      <c r="V45" s="5">
        <v>0</v>
      </c>
      <c r="W45" s="5">
        <v>0</v>
      </c>
      <c r="X45" s="5">
        <v>19</v>
      </c>
      <c r="Y45" s="5">
        <v>5</v>
      </c>
      <c r="Z45" s="5">
        <v>15</v>
      </c>
      <c r="AA45" s="5">
        <v>17</v>
      </c>
      <c r="AB45" s="5">
        <v>0</v>
      </c>
      <c r="AC45" s="5">
        <v>0</v>
      </c>
      <c r="AD45" s="5">
        <v>149</v>
      </c>
      <c r="AE45" s="5">
        <v>177</v>
      </c>
      <c r="AF45" s="5">
        <v>2</v>
      </c>
      <c r="AG45" s="5">
        <v>0</v>
      </c>
      <c r="AH45" s="1">
        <v>0</v>
      </c>
      <c r="AI45" s="5">
        <v>0</v>
      </c>
      <c r="AJ45" s="1">
        <v>0</v>
      </c>
      <c r="AK45" s="1">
        <v>0</v>
      </c>
      <c r="AL45" s="1">
        <v>0</v>
      </c>
      <c r="AM45" s="1">
        <v>0</v>
      </c>
      <c r="AN45" s="32">
        <f t="shared" si="2"/>
        <v>95.17985611510792</v>
      </c>
      <c r="AO45" s="32">
        <f t="shared" si="3"/>
        <v>92.08633093525181</v>
      </c>
      <c r="AP45" s="32">
        <f t="shared" si="4"/>
        <v>1.870503597122302</v>
      </c>
    </row>
    <row r="46" spans="1:42" ht="19.5" customHeight="1">
      <c r="A46" s="16" t="s">
        <v>55</v>
      </c>
      <c r="B46" s="17"/>
      <c r="C46" s="5">
        <f t="shared" si="5"/>
        <v>635</v>
      </c>
      <c r="D46" s="6">
        <f t="shared" si="6"/>
        <v>310</v>
      </c>
      <c r="E46" s="6">
        <f t="shared" si="7"/>
        <v>325</v>
      </c>
      <c r="F46" s="5">
        <v>294</v>
      </c>
      <c r="G46" s="5">
        <v>316</v>
      </c>
      <c r="H46" s="5">
        <v>1</v>
      </c>
      <c r="I46" s="5">
        <v>0</v>
      </c>
      <c r="J46" s="5">
        <v>2</v>
      </c>
      <c r="K46" s="5">
        <v>4</v>
      </c>
      <c r="L46" s="5">
        <v>0</v>
      </c>
      <c r="M46" s="5">
        <v>0</v>
      </c>
      <c r="N46" s="5">
        <v>6</v>
      </c>
      <c r="O46" s="5">
        <v>0</v>
      </c>
      <c r="P46" s="5">
        <v>1</v>
      </c>
      <c r="Q46" s="5">
        <v>3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6</v>
      </c>
      <c r="AA46" s="5">
        <v>2</v>
      </c>
      <c r="AB46" s="5">
        <v>0</v>
      </c>
      <c r="AC46" s="5">
        <v>0</v>
      </c>
      <c r="AD46" s="5">
        <v>16</v>
      </c>
      <c r="AE46" s="5">
        <v>20</v>
      </c>
      <c r="AF46" s="5">
        <v>0</v>
      </c>
      <c r="AG46" s="5">
        <v>0</v>
      </c>
      <c r="AH46" s="1">
        <v>0</v>
      </c>
      <c r="AI46" s="5">
        <v>0</v>
      </c>
      <c r="AJ46" s="1">
        <v>0</v>
      </c>
      <c r="AK46" s="1">
        <v>0</v>
      </c>
      <c r="AL46" s="1">
        <v>0</v>
      </c>
      <c r="AM46" s="1">
        <v>0</v>
      </c>
      <c r="AN46" s="32">
        <f t="shared" si="2"/>
        <v>98.11023622047243</v>
      </c>
      <c r="AO46" s="32">
        <f t="shared" si="3"/>
        <v>97.16535433070867</v>
      </c>
      <c r="AP46" s="32">
        <f t="shared" si="4"/>
        <v>0</v>
      </c>
    </row>
    <row r="47" spans="1:42" ht="15" customHeight="1">
      <c r="A47" s="16" t="s">
        <v>56</v>
      </c>
      <c r="B47" s="17"/>
      <c r="C47" s="5">
        <f t="shared" si="5"/>
        <v>906</v>
      </c>
      <c r="D47" s="6">
        <f t="shared" si="6"/>
        <v>461</v>
      </c>
      <c r="E47" s="6">
        <f t="shared" si="7"/>
        <v>445</v>
      </c>
      <c r="F47" s="5">
        <v>445</v>
      </c>
      <c r="G47" s="5">
        <v>435</v>
      </c>
      <c r="H47" s="5">
        <v>4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3</v>
      </c>
      <c r="O47" s="5">
        <v>0</v>
      </c>
      <c r="P47" s="5">
        <v>3</v>
      </c>
      <c r="Q47" s="5">
        <v>2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1</v>
      </c>
      <c r="X47" s="5">
        <v>1</v>
      </c>
      <c r="Y47" s="5">
        <v>2</v>
      </c>
      <c r="Z47" s="5">
        <v>4</v>
      </c>
      <c r="AA47" s="5">
        <v>5</v>
      </c>
      <c r="AB47" s="5">
        <v>0</v>
      </c>
      <c r="AC47" s="5">
        <v>0</v>
      </c>
      <c r="AD47" s="5">
        <v>17</v>
      </c>
      <c r="AE47" s="5">
        <v>17</v>
      </c>
      <c r="AF47" s="5">
        <v>0</v>
      </c>
      <c r="AG47" s="5">
        <v>0</v>
      </c>
      <c r="AH47" s="1">
        <v>0</v>
      </c>
      <c r="AI47" s="5">
        <v>0</v>
      </c>
      <c r="AJ47" s="1">
        <v>0</v>
      </c>
      <c r="AK47" s="1">
        <v>0</v>
      </c>
      <c r="AL47" s="1">
        <v>0</v>
      </c>
      <c r="AM47" s="1">
        <v>1</v>
      </c>
      <c r="AN47" s="32">
        <f t="shared" si="2"/>
        <v>98.01324503311258</v>
      </c>
      <c r="AO47" s="32">
        <f t="shared" si="3"/>
        <v>97.90286975717439</v>
      </c>
      <c r="AP47" s="32">
        <f t="shared" si="4"/>
        <v>0.33112582781456956</v>
      </c>
    </row>
    <row r="48" spans="1:42" ht="15" customHeight="1">
      <c r="A48" s="16" t="s">
        <v>57</v>
      </c>
      <c r="B48" s="17"/>
      <c r="C48" s="5">
        <f t="shared" si="5"/>
        <v>641</v>
      </c>
      <c r="D48" s="6">
        <f t="shared" si="6"/>
        <v>320</v>
      </c>
      <c r="E48" s="6">
        <f t="shared" si="7"/>
        <v>321</v>
      </c>
      <c r="F48" s="5">
        <v>309</v>
      </c>
      <c r="G48" s="5">
        <v>309</v>
      </c>
      <c r="H48" s="5">
        <v>2</v>
      </c>
      <c r="I48" s="5">
        <v>3</v>
      </c>
      <c r="J48" s="5">
        <v>1</v>
      </c>
      <c r="K48" s="5">
        <v>2</v>
      </c>
      <c r="L48" s="5">
        <v>0</v>
      </c>
      <c r="M48" s="5">
        <v>0</v>
      </c>
      <c r="N48" s="5">
        <v>0</v>
      </c>
      <c r="O48" s="5">
        <v>1</v>
      </c>
      <c r="P48" s="5">
        <v>1</v>
      </c>
      <c r="Q48" s="5">
        <v>1</v>
      </c>
      <c r="R48" s="5">
        <v>0</v>
      </c>
      <c r="S48" s="5">
        <v>0</v>
      </c>
      <c r="T48" s="5">
        <v>2</v>
      </c>
      <c r="U48" s="5">
        <v>0</v>
      </c>
      <c r="V48" s="5">
        <v>0</v>
      </c>
      <c r="W48" s="5">
        <v>0</v>
      </c>
      <c r="X48" s="5">
        <v>5</v>
      </c>
      <c r="Y48" s="5">
        <v>3</v>
      </c>
      <c r="Z48" s="5">
        <v>0</v>
      </c>
      <c r="AA48" s="5">
        <v>2</v>
      </c>
      <c r="AB48" s="5">
        <v>0</v>
      </c>
      <c r="AC48" s="5">
        <v>0</v>
      </c>
      <c r="AD48" s="5">
        <v>30</v>
      </c>
      <c r="AE48" s="5">
        <v>23</v>
      </c>
      <c r="AF48" s="5">
        <v>0</v>
      </c>
      <c r="AG48" s="5">
        <v>0</v>
      </c>
      <c r="AH48" s="1">
        <v>0</v>
      </c>
      <c r="AI48" s="5">
        <v>0</v>
      </c>
      <c r="AJ48" s="1">
        <v>0</v>
      </c>
      <c r="AK48" s="1">
        <v>0</v>
      </c>
      <c r="AL48" s="1">
        <v>0</v>
      </c>
      <c r="AM48" s="1">
        <v>0</v>
      </c>
      <c r="AN48" s="32">
        <f t="shared" si="2"/>
        <v>97.81591263650546</v>
      </c>
      <c r="AO48" s="32">
        <f t="shared" si="3"/>
        <v>97.34789391575663</v>
      </c>
      <c r="AP48" s="32">
        <f t="shared" si="4"/>
        <v>1.24804992199688</v>
      </c>
    </row>
    <row r="49" spans="1:42" ht="15" customHeight="1">
      <c r="A49" s="16" t="s">
        <v>58</v>
      </c>
      <c r="B49" s="17"/>
      <c r="C49" s="5">
        <f t="shared" si="5"/>
        <v>698</v>
      </c>
      <c r="D49" s="6">
        <f t="shared" si="6"/>
        <v>346</v>
      </c>
      <c r="E49" s="6">
        <f t="shared" si="7"/>
        <v>352</v>
      </c>
      <c r="F49" s="5">
        <v>333</v>
      </c>
      <c r="G49" s="5">
        <v>335</v>
      </c>
      <c r="H49" s="5">
        <v>2</v>
      </c>
      <c r="I49" s="5">
        <v>1</v>
      </c>
      <c r="J49" s="5">
        <v>1</v>
      </c>
      <c r="K49" s="5">
        <v>6</v>
      </c>
      <c r="L49" s="5">
        <v>0</v>
      </c>
      <c r="M49" s="5">
        <v>0</v>
      </c>
      <c r="N49" s="5">
        <v>1</v>
      </c>
      <c r="O49" s="5">
        <v>2</v>
      </c>
      <c r="P49" s="5">
        <v>3</v>
      </c>
      <c r="Q49" s="5">
        <v>3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2</v>
      </c>
      <c r="Y49" s="5">
        <v>1</v>
      </c>
      <c r="Z49" s="5">
        <v>4</v>
      </c>
      <c r="AA49" s="5">
        <v>4</v>
      </c>
      <c r="AB49" s="5">
        <v>0</v>
      </c>
      <c r="AC49" s="5">
        <v>0</v>
      </c>
      <c r="AD49" s="5">
        <v>24</v>
      </c>
      <c r="AE49" s="5">
        <v>14</v>
      </c>
      <c r="AF49" s="5">
        <v>0</v>
      </c>
      <c r="AG49" s="5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32">
        <f t="shared" si="2"/>
        <v>97.56446991404012</v>
      </c>
      <c r="AO49" s="32">
        <f t="shared" si="3"/>
        <v>96.56160458452722</v>
      </c>
      <c r="AP49" s="32">
        <f t="shared" si="4"/>
        <v>0.42979942693409745</v>
      </c>
    </row>
    <row r="50" spans="1:42" ht="15" customHeight="1">
      <c r="A50" s="16" t="s">
        <v>59</v>
      </c>
      <c r="B50" s="17"/>
      <c r="C50" s="5">
        <f t="shared" si="5"/>
        <v>584</v>
      </c>
      <c r="D50" s="6">
        <f t="shared" si="6"/>
        <v>279</v>
      </c>
      <c r="E50" s="6">
        <f t="shared" si="7"/>
        <v>305</v>
      </c>
      <c r="F50" s="5">
        <v>260</v>
      </c>
      <c r="G50" s="5">
        <v>287</v>
      </c>
      <c r="H50" s="5">
        <v>1</v>
      </c>
      <c r="I50" s="5">
        <v>2</v>
      </c>
      <c r="J50" s="5">
        <v>7</v>
      </c>
      <c r="K50" s="5">
        <v>2</v>
      </c>
      <c r="L50" s="5">
        <v>2</v>
      </c>
      <c r="M50" s="5">
        <v>1</v>
      </c>
      <c r="N50" s="5">
        <v>1</v>
      </c>
      <c r="O50" s="5">
        <v>1</v>
      </c>
      <c r="P50" s="5">
        <v>3</v>
      </c>
      <c r="Q50" s="5">
        <v>5</v>
      </c>
      <c r="R50" s="5">
        <v>0</v>
      </c>
      <c r="S50" s="5">
        <v>0</v>
      </c>
      <c r="T50" s="5">
        <v>0</v>
      </c>
      <c r="U50" s="5">
        <v>1</v>
      </c>
      <c r="V50" s="5">
        <v>0</v>
      </c>
      <c r="W50" s="5">
        <v>0</v>
      </c>
      <c r="X50" s="5">
        <v>2</v>
      </c>
      <c r="Y50" s="5">
        <v>2</v>
      </c>
      <c r="Z50" s="5">
        <v>3</v>
      </c>
      <c r="AA50" s="5">
        <v>4</v>
      </c>
      <c r="AB50" s="5">
        <v>0</v>
      </c>
      <c r="AC50" s="5">
        <v>0</v>
      </c>
      <c r="AD50" s="5">
        <v>27</v>
      </c>
      <c r="AE50" s="5">
        <v>21</v>
      </c>
      <c r="AF50" s="5">
        <v>0</v>
      </c>
      <c r="AG50" s="5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32">
        <f t="shared" si="2"/>
        <v>96.57534246575342</v>
      </c>
      <c r="AO50" s="32">
        <f t="shared" si="3"/>
        <v>95.03424657534246</v>
      </c>
      <c r="AP50" s="32">
        <f t="shared" si="4"/>
        <v>0.684931506849315</v>
      </c>
    </row>
    <row r="51" spans="1:42" ht="19.5" customHeight="1">
      <c r="A51" s="16" t="s">
        <v>60</v>
      </c>
      <c r="B51" s="17"/>
      <c r="C51" s="5">
        <f t="shared" si="5"/>
        <v>588</v>
      </c>
      <c r="D51" s="6">
        <f t="shared" si="6"/>
        <v>307</v>
      </c>
      <c r="E51" s="6">
        <f t="shared" si="7"/>
        <v>281</v>
      </c>
      <c r="F51" s="5">
        <v>281</v>
      </c>
      <c r="G51" s="5">
        <v>266</v>
      </c>
      <c r="H51" s="5">
        <v>7</v>
      </c>
      <c r="I51" s="5">
        <v>1</v>
      </c>
      <c r="J51" s="5">
        <v>3</v>
      </c>
      <c r="K51" s="5">
        <v>7</v>
      </c>
      <c r="L51" s="5">
        <v>1</v>
      </c>
      <c r="M51" s="5">
        <v>0</v>
      </c>
      <c r="N51" s="5">
        <v>0</v>
      </c>
      <c r="O51" s="5">
        <v>0</v>
      </c>
      <c r="P51" s="5">
        <v>5</v>
      </c>
      <c r="Q51" s="5">
        <v>1</v>
      </c>
      <c r="R51" s="5">
        <v>0</v>
      </c>
      <c r="S51" s="5">
        <v>0</v>
      </c>
      <c r="T51" s="5">
        <v>0</v>
      </c>
      <c r="U51" s="5">
        <v>1</v>
      </c>
      <c r="V51" s="5">
        <v>1</v>
      </c>
      <c r="W51" s="5">
        <v>0</v>
      </c>
      <c r="X51" s="5">
        <v>3</v>
      </c>
      <c r="Y51" s="5">
        <v>2</v>
      </c>
      <c r="Z51" s="5">
        <v>6</v>
      </c>
      <c r="AA51" s="5">
        <v>3</v>
      </c>
      <c r="AB51" s="5">
        <v>0</v>
      </c>
      <c r="AC51" s="5">
        <v>0</v>
      </c>
      <c r="AD51" s="5">
        <v>23</v>
      </c>
      <c r="AE51" s="5">
        <v>20</v>
      </c>
      <c r="AF51" s="5">
        <v>0</v>
      </c>
      <c r="AG51" s="5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32">
        <f t="shared" si="2"/>
        <v>96.25850340136054</v>
      </c>
      <c r="AO51" s="32">
        <f t="shared" si="3"/>
        <v>94.5578231292517</v>
      </c>
      <c r="AP51" s="32">
        <f t="shared" si="4"/>
        <v>0.8503401360544218</v>
      </c>
    </row>
    <row r="52" spans="1:42" ht="19.5" customHeight="1">
      <c r="A52" s="40" t="s">
        <v>119</v>
      </c>
      <c r="B52" s="17"/>
      <c r="C52" s="5"/>
      <c r="D52" s="6"/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1"/>
      <c r="AH52" s="1"/>
      <c r="AI52" s="1"/>
      <c r="AJ52" s="1"/>
      <c r="AK52" s="1"/>
      <c r="AL52" s="1"/>
      <c r="AM52" s="1"/>
      <c r="AN52" s="32"/>
      <c r="AO52" s="32"/>
      <c r="AP52" s="32"/>
    </row>
    <row r="53" spans="1:42" ht="15" customHeight="1">
      <c r="A53" s="16" t="s">
        <v>105</v>
      </c>
      <c r="B53" s="17"/>
      <c r="C53" s="5">
        <f t="shared" si="5"/>
        <v>313</v>
      </c>
      <c r="D53" s="6">
        <f>F53+H53+J53+L53+N53+P53+R53+T53+V53+X53+Z53+AB53</f>
        <v>161</v>
      </c>
      <c r="E53" s="6">
        <f>G53+I53+K53+M53+O53+Q53+S53+U53+W53+Y53+AA53+AC53</f>
        <v>152</v>
      </c>
      <c r="F53" s="5">
        <v>154</v>
      </c>
      <c r="G53" s="5">
        <v>147</v>
      </c>
      <c r="H53" s="5">
        <v>1</v>
      </c>
      <c r="I53" s="5">
        <v>1</v>
      </c>
      <c r="J53" s="5">
        <v>1</v>
      </c>
      <c r="K53" s="5">
        <v>0</v>
      </c>
      <c r="L53" s="5">
        <v>0</v>
      </c>
      <c r="M53" s="5">
        <v>0</v>
      </c>
      <c r="N53" s="5">
        <v>3</v>
      </c>
      <c r="O53" s="5">
        <v>0</v>
      </c>
      <c r="P53" s="5">
        <v>0</v>
      </c>
      <c r="Q53" s="5">
        <v>1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1</v>
      </c>
      <c r="Y53" s="5">
        <v>1</v>
      </c>
      <c r="Z53" s="5">
        <v>1</v>
      </c>
      <c r="AA53" s="5">
        <v>2</v>
      </c>
      <c r="AB53" s="5">
        <v>0</v>
      </c>
      <c r="AC53" s="5">
        <v>0</v>
      </c>
      <c r="AD53" s="5">
        <v>4</v>
      </c>
      <c r="AE53" s="5">
        <v>11</v>
      </c>
      <c r="AF53" s="5">
        <v>1</v>
      </c>
      <c r="AG53" s="5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32">
        <f t="shared" si="2"/>
        <v>98.08306709265176</v>
      </c>
      <c r="AO53" s="32">
        <f t="shared" si="3"/>
        <v>97.76357827476039</v>
      </c>
      <c r="AP53" s="32">
        <f>(X53+Y53+AF53+AG53+AH53+AI53+AJ53+AK53)/C53*100</f>
        <v>0.9584664536741214</v>
      </c>
    </row>
    <row r="54" spans="1:42" s="27" customFormat="1" ht="18" customHeight="1">
      <c r="A54" s="25" t="s">
        <v>61</v>
      </c>
      <c r="B54" s="26"/>
      <c r="C54" s="8">
        <f t="shared" si="5"/>
        <v>312</v>
      </c>
      <c r="D54" s="8">
        <f>F54+H54+J54+L54+N54+P54+R54+T54+V54+X54+Z54+AB54</f>
        <v>164</v>
      </c>
      <c r="E54" s="8">
        <f>G54+I54+K54+M54+O54+Q54+S54+U54+W54+Y54+AA54+AC54</f>
        <v>148</v>
      </c>
      <c r="F54" s="8">
        <v>160</v>
      </c>
      <c r="G54" s="8">
        <v>144</v>
      </c>
      <c r="H54" s="8">
        <v>1</v>
      </c>
      <c r="I54" s="8">
        <v>1</v>
      </c>
      <c r="J54" s="8">
        <v>0</v>
      </c>
      <c r="K54" s="8">
        <v>0</v>
      </c>
      <c r="L54" s="8">
        <v>0</v>
      </c>
      <c r="M54" s="8">
        <v>2</v>
      </c>
      <c r="N54" s="8">
        <v>1</v>
      </c>
      <c r="O54" s="8">
        <v>0</v>
      </c>
      <c r="P54" s="8">
        <v>1</v>
      </c>
      <c r="Q54" s="8">
        <v>1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1</v>
      </c>
      <c r="AA54" s="8">
        <v>0</v>
      </c>
      <c r="AB54" s="8">
        <v>0</v>
      </c>
      <c r="AC54" s="8">
        <v>0</v>
      </c>
      <c r="AD54" s="8">
        <v>6</v>
      </c>
      <c r="AE54" s="8">
        <v>5</v>
      </c>
      <c r="AF54" s="8">
        <v>0</v>
      </c>
      <c r="AG54" s="8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3">
        <f t="shared" si="2"/>
        <v>99.03846153846155</v>
      </c>
      <c r="AO54" s="33">
        <f t="shared" si="3"/>
        <v>99.03846153846155</v>
      </c>
      <c r="AP54" s="33">
        <f>(X54+Y54+AF54+AG54+AH54+AI54+AJ54+AK54)/C54*100</f>
        <v>0</v>
      </c>
    </row>
    <row r="55" spans="1:42" s="41" customFormat="1" ht="13.5" customHeight="1">
      <c r="A55" s="43" t="s">
        <v>129</v>
      </c>
      <c r="B55" s="43"/>
      <c r="AN55" s="48"/>
      <c r="AP55" s="42" t="s">
        <v>129</v>
      </c>
    </row>
    <row r="56" spans="1:42" s="47" customFormat="1" ht="30" customHeight="1">
      <c r="A56" s="45"/>
      <c r="B56" s="45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62" t="s">
        <v>143</v>
      </c>
      <c r="R56" s="44" t="s">
        <v>144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6"/>
      <c r="AO56" s="46"/>
      <c r="AP56" s="46"/>
    </row>
    <row r="57" spans="1:42" ht="15.75" customHeight="1">
      <c r="A57" s="86" t="s">
        <v>6</v>
      </c>
      <c r="B57" s="68"/>
      <c r="C57" s="66" t="s">
        <v>7</v>
      </c>
      <c r="D57" s="67"/>
      <c r="E57" s="68"/>
      <c r="F57" s="51" t="s">
        <v>148</v>
      </c>
      <c r="G57" s="51"/>
      <c r="H57" s="51"/>
      <c r="I57" s="51"/>
      <c r="J57" s="51"/>
      <c r="K57" s="51"/>
      <c r="L57" s="51"/>
      <c r="M57" s="51"/>
      <c r="N57" s="51"/>
      <c r="O57" s="52"/>
      <c r="P57" s="15" t="s">
        <v>0</v>
      </c>
      <c r="Q57" s="55"/>
      <c r="R57" s="57" t="s">
        <v>113</v>
      </c>
      <c r="S57" s="57"/>
      <c r="T57" s="55"/>
      <c r="U57" s="55"/>
      <c r="V57" s="58" t="s">
        <v>1</v>
      </c>
      <c r="W57" s="53"/>
      <c r="X57" s="56" t="s">
        <v>2</v>
      </c>
      <c r="Y57" s="53"/>
      <c r="Z57" s="54" t="s">
        <v>3</v>
      </c>
      <c r="AA57" s="53"/>
      <c r="AB57" s="54" t="s">
        <v>103</v>
      </c>
      <c r="AC57" s="53"/>
      <c r="AD57" s="81" t="s">
        <v>145</v>
      </c>
      <c r="AE57" s="82"/>
      <c r="AF57" s="66" t="s">
        <v>146</v>
      </c>
      <c r="AG57" s="67"/>
      <c r="AH57" s="67"/>
      <c r="AI57" s="67"/>
      <c r="AJ57" s="67"/>
      <c r="AK57" s="67"/>
      <c r="AL57" s="67"/>
      <c r="AM57" s="68"/>
      <c r="AN57" s="66" t="s">
        <v>118</v>
      </c>
      <c r="AO57" s="68"/>
      <c r="AP57" s="63" t="s">
        <v>134</v>
      </c>
    </row>
    <row r="58" spans="1:42" ht="12.75" customHeight="1">
      <c r="A58" s="87"/>
      <c r="B58" s="73"/>
      <c r="C58" s="74"/>
      <c r="D58" s="87"/>
      <c r="E58" s="73"/>
      <c r="F58" s="66" t="s">
        <v>4</v>
      </c>
      <c r="G58" s="67"/>
      <c r="H58" s="67"/>
      <c r="I58" s="67"/>
      <c r="J58" s="67"/>
      <c r="K58" s="68"/>
      <c r="L58" s="5"/>
      <c r="M58" s="18"/>
      <c r="N58" s="94" t="s">
        <v>140</v>
      </c>
      <c r="O58" s="95"/>
      <c r="P58" s="15" t="s">
        <v>5</v>
      </c>
      <c r="Q58" s="55"/>
      <c r="R58" s="55" t="s">
        <v>100</v>
      </c>
      <c r="S58" s="55"/>
      <c r="T58" s="55"/>
      <c r="U58" s="55"/>
      <c r="V58" s="100" t="s">
        <v>101</v>
      </c>
      <c r="W58" s="73"/>
      <c r="X58" s="72" t="s">
        <v>15</v>
      </c>
      <c r="Y58" s="73"/>
      <c r="Z58" s="75" t="s">
        <v>132</v>
      </c>
      <c r="AA58" s="76"/>
      <c r="AB58" s="75" t="s">
        <v>133</v>
      </c>
      <c r="AC58" s="76"/>
      <c r="AD58" s="77"/>
      <c r="AE58" s="76"/>
      <c r="AF58" s="80" t="s">
        <v>147</v>
      </c>
      <c r="AG58" s="70"/>
      <c r="AH58" s="70"/>
      <c r="AI58" s="70"/>
      <c r="AJ58" s="70"/>
      <c r="AK58" s="70"/>
      <c r="AL58" s="70"/>
      <c r="AM58" s="71"/>
      <c r="AN58" s="74"/>
      <c r="AO58" s="73"/>
      <c r="AP58" s="64"/>
    </row>
    <row r="59" spans="1:42" ht="12.75" customHeight="1">
      <c r="A59" s="87"/>
      <c r="B59" s="73"/>
      <c r="C59" s="74"/>
      <c r="D59" s="87"/>
      <c r="E59" s="73"/>
      <c r="F59" s="69"/>
      <c r="G59" s="70"/>
      <c r="H59" s="70"/>
      <c r="I59" s="70"/>
      <c r="J59" s="70"/>
      <c r="K59" s="71"/>
      <c r="L59" s="20" t="s">
        <v>8</v>
      </c>
      <c r="M59" s="19"/>
      <c r="N59" s="96"/>
      <c r="O59" s="97"/>
      <c r="P59" s="15" t="s">
        <v>9</v>
      </c>
      <c r="Q59" s="55"/>
      <c r="R59" s="14" t="s">
        <v>104</v>
      </c>
      <c r="S59" s="14"/>
      <c r="T59" s="14"/>
      <c r="U59" s="14"/>
      <c r="V59" s="100" t="s">
        <v>102</v>
      </c>
      <c r="W59" s="73"/>
      <c r="X59" s="74"/>
      <c r="Y59" s="73"/>
      <c r="Z59" s="77"/>
      <c r="AA59" s="76"/>
      <c r="AB59" s="77"/>
      <c r="AC59" s="76"/>
      <c r="AD59" s="77"/>
      <c r="AE59" s="76"/>
      <c r="AF59" s="81" t="s">
        <v>117</v>
      </c>
      <c r="AG59" s="82"/>
      <c r="AH59" s="81" t="s">
        <v>114</v>
      </c>
      <c r="AI59" s="82"/>
      <c r="AJ59" s="81" t="s">
        <v>116</v>
      </c>
      <c r="AK59" s="82"/>
      <c r="AL59" s="81" t="s">
        <v>115</v>
      </c>
      <c r="AM59" s="82"/>
      <c r="AO59" s="83" t="s">
        <v>135</v>
      </c>
      <c r="AP59" s="64"/>
    </row>
    <row r="60" spans="1:42" ht="12.75" customHeight="1">
      <c r="A60" s="87"/>
      <c r="B60" s="73"/>
      <c r="C60" s="74"/>
      <c r="D60" s="87"/>
      <c r="E60" s="73"/>
      <c r="F60" s="66" t="s">
        <v>10</v>
      </c>
      <c r="G60" s="68"/>
      <c r="H60" s="66" t="s">
        <v>138</v>
      </c>
      <c r="I60" s="68"/>
      <c r="J60" s="66" t="s">
        <v>139</v>
      </c>
      <c r="K60" s="68"/>
      <c r="L60" s="20" t="s">
        <v>11</v>
      </c>
      <c r="M60" s="19"/>
      <c r="N60" s="96"/>
      <c r="O60" s="97"/>
      <c r="P60" s="15" t="s">
        <v>12</v>
      </c>
      <c r="Q60" s="55"/>
      <c r="R60" s="56" t="s">
        <v>13</v>
      </c>
      <c r="S60" s="53"/>
      <c r="T60" s="66" t="s">
        <v>14</v>
      </c>
      <c r="U60" s="68"/>
      <c r="V60" s="88" t="s">
        <v>130</v>
      </c>
      <c r="W60" s="89"/>
      <c r="X60" s="74"/>
      <c r="Y60" s="73"/>
      <c r="Z60" s="77"/>
      <c r="AA60" s="76"/>
      <c r="AB60" s="77"/>
      <c r="AC60" s="76"/>
      <c r="AD60" s="77"/>
      <c r="AE60" s="76"/>
      <c r="AF60" s="77"/>
      <c r="AG60" s="76"/>
      <c r="AH60" s="77"/>
      <c r="AI60" s="76"/>
      <c r="AJ60" s="77"/>
      <c r="AK60" s="76"/>
      <c r="AL60" s="77"/>
      <c r="AM60" s="76"/>
      <c r="AN60" s="18"/>
      <c r="AO60" s="84"/>
      <c r="AP60" s="64"/>
    </row>
    <row r="61" spans="1:42" s="10" customFormat="1" ht="12.75" customHeight="1">
      <c r="A61" s="87"/>
      <c r="B61" s="73"/>
      <c r="C61" s="69"/>
      <c r="D61" s="70"/>
      <c r="E61" s="71"/>
      <c r="F61" s="69"/>
      <c r="G61" s="71"/>
      <c r="H61" s="69"/>
      <c r="I61" s="71"/>
      <c r="J61" s="69"/>
      <c r="K61" s="71"/>
      <c r="L61" s="9"/>
      <c r="M61" s="21"/>
      <c r="N61" s="98"/>
      <c r="O61" s="99"/>
      <c r="P61" s="14" t="s">
        <v>16</v>
      </c>
      <c r="Q61" s="55"/>
      <c r="R61" s="90" t="s">
        <v>150</v>
      </c>
      <c r="S61" s="91"/>
      <c r="T61" s="69"/>
      <c r="U61" s="71"/>
      <c r="V61" s="92" t="s">
        <v>131</v>
      </c>
      <c r="W61" s="93"/>
      <c r="X61" s="69"/>
      <c r="Y61" s="71"/>
      <c r="Z61" s="78"/>
      <c r="AA61" s="79"/>
      <c r="AB61" s="78"/>
      <c r="AC61" s="79"/>
      <c r="AD61" s="78"/>
      <c r="AE61" s="79"/>
      <c r="AF61" s="78"/>
      <c r="AG61" s="79"/>
      <c r="AH61" s="78"/>
      <c r="AI61" s="79"/>
      <c r="AJ61" s="78"/>
      <c r="AK61" s="79"/>
      <c r="AL61" s="78"/>
      <c r="AM61" s="79"/>
      <c r="AN61" s="21"/>
      <c r="AO61" s="85"/>
      <c r="AP61" s="65"/>
    </row>
    <row r="62" spans="1:42" s="15" customFormat="1" ht="15.75" customHeight="1">
      <c r="A62" s="70"/>
      <c r="B62" s="71"/>
      <c r="C62" s="22" t="s">
        <v>17</v>
      </c>
      <c r="D62" s="22" t="s">
        <v>18</v>
      </c>
      <c r="E62" s="22" t="s">
        <v>19</v>
      </c>
      <c r="F62" s="22" t="s">
        <v>18</v>
      </c>
      <c r="G62" s="22" t="s">
        <v>19</v>
      </c>
      <c r="H62" s="22" t="s">
        <v>18</v>
      </c>
      <c r="I62" s="22" t="s">
        <v>19</v>
      </c>
      <c r="J62" s="22" t="s">
        <v>18</v>
      </c>
      <c r="K62" s="22" t="s">
        <v>19</v>
      </c>
      <c r="L62" s="22" t="s">
        <v>18</v>
      </c>
      <c r="M62" s="22" t="s">
        <v>19</v>
      </c>
      <c r="N62" s="22" t="s">
        <v>18</v>
      </c>
      <c r="O62" s="22" t="s">
        <v>19</v>
      </c>
      <c r="P62" s="22" t="s">
        <v>18</v>
      </c>
      <c r="Q62" s="23" t="s">
        <v>19</v>
      </c>
      <c r="R62" s="39" t="s">
        <v>18</v>
      </c>
      <c r="S62" s="22" t="s">
        <v>19</v>
      </c>
      <c r="T62" s="22" t="s">
        <v>18</v>
      </c>
      <c r="U62" s="22" t="s">
        <v>19</v>
      </c>
      <c r="V62" s="22" t="s">
        <v>18</v>
      </c>
      <c r="W62" s="22" t="s">
        <v>19</v>
      </c>
      <c r="X62" s="22" t="s">
        <v>18</v>
      </c>
      <c r="Y62" s="22" t="s">
        <v>19</v>
      </c>
      <c r="Z62" s="22" t="s">
        <v>18</v>
      </c>
      <c r="AA62" s="22" t="s">
        <v>19</v>
      </c>
      <c r="AB62" s="22" t="s">
        <v>18</v>
      </c>
      <c r="AC62" s="22" t="s">
        <v>19</v>
      </c>
      <c r="AD62" s="22" t="s">
        <v>18</v>
      </c>
      <c r="AE62" s="22" t="s">
        <v>19</v>
      </c>
      <c r="AF62" s="22" t="s">
        <v>18</v>
      </c>
      <c r="AG62" s="22" t="s">
        <v>19</v>
      </c>
      <c r="AH62" s="22" t="s">
        <v>18</v>
      </c>
      <c r="AI62" s="22" t="s">
        <v>19</v>
      </c>
      <c r="AJ62" s="22" t="s">
        <v>18</v>
      </c>
      <c r="AK62" s="22" t="s">
        <v>19</v>
      </c>
      <c r="AL62" s="22" t="s">
        <v>18</v>
      </c>
      <c r="AM62" s="22" t="s">
        <v>19</v>
      </c>
      <c r="AN62" s="22" t="s">
        <v>20</v>
      </c>
      <c r="AO62" s="22" t="s">
        <v>20</v>
      </c>
      <c r="AP62" s="22" t="s">
        <v>20</v>
      </c>
    </row>
    <row r="63" spans="1:42" s="15" customFormat="1" ht="18" customHeight="1">
      <c r="A63" s="40" t="s">
        <v>120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35"/>
      <c r="AO63" s="35"/>
      <c r="AP63" s="35"/>
    </row>
    <row r="64" spans="1:42" ht="13.5" customHeight="1">
      <c r="A64" s="16" t="s">
        <v>106</v>
      </c>
      <c r="B64" s="17"/>
      <c r="C64" s="5">
        <f>D64+E64</f>
        <v>387</v>
      </c>
      <c r="D64" s="6">
        <f>F64+H64+J64+L64+N64+P64+R64+T64+V64+X64+Z64+AB64</f>
        <v>204</v>
      </c>
      <c r="E64" s="6">
        <f>G64+I64+K64+M64+O64+Q64+S64+U64+W64+Y64+AA64+AC64</f>
        <v>183</v>
      </c>
      <c r="F64" s="5">
        <v>196</v>
      </c>
      <c r="G64" s="5">
        <v>174</v>
      </c>
      <c r="H64" s="5">
        <v>0</v>
      </c>
      <c r="I64" s="5">
        <v>0</v>
      </c>
      <c r="J64" s="5">
        <v>0</v>
      </c>
      <c r="K64" s="5">
        <v>0</v>
      </c>
      <c r="L64" s="5">
        <v>2</v>
      </c>
      <c r="M64" s="5">
        <v>0</v>
      </c>
      <c r="N64" s="5">
        <v>2</v>
      </c>
      <c r="O64" s="5">
        <v>1</v>
      </c>
      <c r="P64" s="5">
        <v>2</v>
      </c>
      <c r="Q64" s="5">
        <v>2</v>
      </c>
      <c r="R64" s="5">
        <v>0</v>
      </c>
      <c r="S64" s="5">
        <v>0</v>
      </c>
      <c r="T64" s="5">
        <v>0</v>
      </c>
      <c r="U64" s="5">
        <v>1</v>
      </c>
      <c r="V64" s="5">
        <v>0</v>
      </c>
      <c r="W64" s="5">
        <v>0</v>
      </c>
      <c r="X64" s="5">
        <v>2</v>
      </c>
      <c r="Y64" s="5">
        <v>0</v>
      </c>
      <c r="Z64" s="5">
        <v>0</v>
      </c>
      <c r="AA64" s="5">
        <v>5</v>
      </c>
      <c r="AB64" s="5">
        <v>0</v>
      </c>
      <c r="AC64" s="5">
        <v>0</v>
      </c>
      <c r="AD64" s="5">
        <v>28</v>
      </c>
      <c r="AE64" s="5">
        <v>23</v>
      </c>
      <c r="AF64" s="5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32">
        <f aca="true" t="shared" si="8" ref="AN64:AN117">(F64+G64+H64+I64+J64+K64+L64+M64+N64+O64)/C64*100</f>
        <v>96.89922480620154</v>
      </c>
      <c r="AO64" s="32">
        <f aca="true" t="shared" si="9" ref="AO64:AO117">(F64+G64+H64+I64+L64+M64+N64+O64)/C64*100</f>
        <v>96.89922480620154</v>
      </c>
      <c r="AP64" s="32">
        <f>(X64+Y64+AF64+AG64+AH64+AI64+AJ64+AK64)/C64*100</f>
        <v>0.516795865633075</v>
      </c>
    </row>
    <row r="65" spans="1:42" ht="13.5" customHeight="1">
      <c r="A65" s="16" t="s">
        <v>62</v>
      </c>
      <c r="B65" s="17"/>
      <c r="C65" s="5">
        <f>D65+E65</f>
        <v>318</v>
      </c>
      <c r="D65" s="6">
        <f aca="true" t="shared" si="10" ref="D65:D117">F65+H65+J65+L65+N65+P65+R65+T65+V65+X65+Z65+AB65</f>
        <v>155</v>
      </c>
      <c r="E65" s="6">
        <f>G65+I65+K65+M65+O65+Q65+S65+U65+W65+Y65+AA65+AC65</f>
        <v>163</v>
      </c>
      <c r="F65" s="5">
        <v>150</v>
      </c>
      <c r="G65" s="5">
        <v>158</v>
      </c>
      <c r="H65" s="5">
        <v>0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5">
        <v>0</v>
      </c>
      <c r="O65" s="5">
        <v>2</v>
      </c>
      <c r="P65" s="5">
        <v>3</v>
      </c>
      <c r="Q65" s="5">
        <v>1</v>
      </c>
      <c r="R65" s="5">
        <v>0</v>
      </c>
      <c r="S65" s="5">
        <v>1</v>
      </c>
      <c r="T65" s="5">
        <v>0</v>
      </c>
      <c r="U65" s="5">
        <v>0</v>
      </c>
      <c r="V65" s="5">
        <v>0</v>
      </c>
      <c r="W65" s="5">
        <v>0</v>
      </c>
      <c r="X65" s="5">
        <v>1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27</v>
      </c>
      <c r="AE65" s="5">
        <v>16</v>
      </c>
      <c r="AF65" s="5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32">
        <f t="shared" si="8"/>
        <v>98.11320754716981</v>
      </c>
      <c r="AO65" s="32">
        <f t="shared" si="9"/>
        <v>97.79874213836479</v>
      </c>
      <c r="AP65" s="32">
        <f aca="true" t="shared" si="11" ref="AP65:AP117">(X65+Y65+AF65+AG65+AH65+AI65+AJ65+AK65)/C65*100</f>
        <v>0.3144654088050315</v>
      </c>
    </row>
    <row r="66" spans="1:42" ht="13.5" customHeight="1">
      <c r="A66" s="16" t="s">
        <v>63</v>
      </c>
      <c r="B66" s="17"/>
      <c r="C66" s="5">
        <f>D66+E66</f>
        <v>467</v>
      </c>
      <c r="D66" s="6">
        <f t="shared" si="10"/>
        <v>244</v>
      </c>
      <c r="E66" s="6">
        <f>G66+I66+K66+M66+O66+Q66+S66+U66+W66+Y66+AA66+AC66</f>
        <v>223</v>
      </c>
      <c r="F66" s="5">
        <v>234</v>
      </c>
      <c r="G66" s="5">
        <v>215</v>
      </c>
      <c r="H66" s="5">
        <v>0</v>
      </c>
      <c r="I66" s="5">
        <v>0</v>
      </c>
      <c r="J66" s="5">
        <v>1</v>
      </c>
      <c r="K66" s="5">
        <v>0</v>
      </c>
      <c r="L66" s="5">
        <v>0</v>
      </c>
      <c r="M66" s="5">
        <v>0</v>
      </c>
      <c r="N66" s="5">
        <v>1</v>
      </c>
      <c r="O66" s="5">
        <v>1</v>
      </c>
      <c r="P66" s="5">
        <v>5</v>
      </c>
      <c r="Q66" s="5">
        <v>2</v>
      </c>
      <c r="R66" s="5">
        <v>0</v>
      </c>
      <c r="S66" s="5">
        <v>1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1</v>
      </c>
      <c r="Z66" s="5">
        <v>3</v>
      </c>
      <c r="AA66" s="5">
        <v>3</v>
      </c>
      <c r="AB66" s="5">
        <v>0</v>
      </c>
      <c r="AC66" s="5">
        <v>0</v>
      </c>
      <c r="AD66" s="5">
        <v>5</v>
      </c>
      <c r="AE66" s="5">
        <v>8</v>
      </c>
      <c r="AF66" s="5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32">
        <f t="shared" si="8"/>
        <v>96.78800856531049</v>
      </c>
      <c r="AO66" s="32">
        <f t="shared" si="9"/>
        <v>96.57387580299786</v>
      </c>
      <c r="AP66" s="32">
        <f t="shared" si="11"/>
        <v>0.21413276231263384</v>
      </c>
    </row>
    <row r="67" spans="1:42" ht="13.5" customHeight="1">
      <c r="A67" s="16" t="s">
        <v>64</v>
      </c>
      <c r="B67" s="17"/>
      <c r="C67" s="5">
        <f>D67+E67</f>
        <v>141</v>
      </c>
      <c r="D67" s="6">
        <f t="shared" si="10"/>
        <v>72</v>
      </c>
      <c r="E67" s="6">
        <f>G67+I67+K67+M67+O67+Q67+S67+U67+W67+Y67+AA67+AC67</f>
        <v>69</v>
      </c>
      <c r="F67" s="5">
        <v>66</v>
      </c>
      <c r="G67" s="5">
        <v>66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2</v>
      </c>
      <c r="Q67" s="5">
        <v>0</v>
      </c>
      <c r="R67" s="5">
        <v>0</v>
      </c>
      <c r="S67" s="5">
        <v>0</v>
      </c>
      <c r="T67" s="5">
        <v>0</v>
      </c>
      <c r="U67" s="5">
        <v>1</v>
      </c>
      <c r="V67" s="5">
        <v>0</v>
      </c>
      <c r="W67" s="5">
        <v>0</v>
      </c>
      <c r="X67" s="5">
        <v>3</v>
      </c>
      <c r="Y67" s="5">
        <v>0</v>
      </c>
      <c r="Z67" s="5">
        <v>0</v>
      </c>
      <c r="AA67" s="5">
        <v>2</v>
      </c>
      <c r="AB67" s="5">
        <v>0</v>
      </c>
      <c r="AC67" s="5">
        <v>0</v>
      </c>
      <c r="AD67" s="5">
        <v>1</v>
      </c>
      <c r="AE67" s="5">
        <v>0</v>
      </c>
      <c r="AF67" s="5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32">
        <f t="shared" si="8"/>
        <v>94.32624113475178</v>
      </c>
      <c r="AO67" s="32">
        <f t="shared" si="9"/>
        <v>94.32624113475178</v>
      </c>
      <c r="AP67" s="32">
        <f t="shared" si="11"/>
        <v>2.127659574468085</v>
      </c>
    </row>
    <row r="68" spans="1:42" ht="13.5" customHeight="1">
      <c r="A68" s="16" t="s">
        <v>65</v>
      </c>
      <c r="B68" s="17"/>
      <c r="C68" s="5">
        <f>D68+E68</f>
        <v>24</v>
      </c>
      <c r="D68" s="6">
        <f t="shared" si="10"/>
        <v>11</v>
      </c>
      <c r="E68" s="6">
        <f>G68+I68+K68+M68+O68+Q68+S68+U68+W68+Y68+AA68+AC68</f>
        <v>13</v>
      </c>
      <c r="F68" s="5">
        <v>11</v>
      </c>
      <c r="G68" s="5">
        <v>13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2</v>
      </c>
      <c r="AE68" s="5">
        <v>1</v>
      </c>
      <c r="AF68" s="5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32">
        <f t="shared" si="8"/>
        <v>100</v>
      </c>
      <c r="AO68" s="32">
        <f t="shared" si="9"/>
        <v>100</v>
      </c>
      <c r="AP68" s="32">
        <f t="shared" si="11"/>
        <v>0</v>
      </c>
    </row>
    <row r="69" spans="1:42" ht="18" customHeight="1">
      <c r="A69" s="40" t="s">
        <v>121</v>
      </c>
      <c r="B69" s="17"/>
      <c r="C69" s="5"/>
      <c r="D69" s="6"/>
      <c r="E69" s="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1"/>
      <c r="AH69" s="1"/>
      <c r="AI69" s="1"/>
      <c r="AJ69" s="1"/>
      <c r="AK69" s="1"/>
      <c r="AL69" s="1"/>
      <c r="AM69" s="1"/>
      <c r="AN69" s="32"/>
      <c r="AO69" s="32"/>
      <c r="AP69" s="32"/>
    </row>
    <row r="70" spans="1:42" ht="13.5" customHeight="1">
      <c r="A70" s="16" t="s">
        <v>107</v>
      </c>
      <c r="B70" s="17"/>
      <c r="C70" s="5">
        <f aca="true" t="shared" si="12" ref="C70:C77">D70+E70</f>
        <v>139</v>
      </c>
      <c r="D70" s="6">
        <f t="shared" si="10"/>
        <v>72</v>
      </c>
      <c r="E70" s="6">
        <f aca="true" t="shared" si="13" ref="E70:E77">G70+I70+K70+M70+O70+Q70+S70+U70+W70+Y70+AA70+AC70</f>
        <v>67</v>
      </c>
      <c r="F70" s="5">
        <v>70</v>
      </c>
      <c r="G70" s="5">
        <v>66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1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2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1</v>
      </c>
      <c r="AE70" s="5">
        <v>1</v>
      </c>
      <c r="AF70" s="5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32">
        <f t="shared" si="8"/>
        <v>98.56115107913669</v>
      </c>
      <c r="AO70" s="32">
        <f t="shared" si="9"/>
        <v>98.56115107913669</v>
      </c>
      <c r="AP70" s="32">
        <f t="shared" si="11"/>
        <v>1.4388489208633095</v>
      </c>
    </row>
    <row r="71" spans="1:42" ht="13.5" customHeight="1">
      <c r="A71" s="16" t="s">
        <v>66</v>
      </c>
      <c r="B71" s="17"/>
      <c r="C71" s="5">
        <f t="shared" si="12"/>
        <v>211</v>
      </c>
      <c r="D71" s="6">
        <f t="shared" si="10"/>
        <v>110</v>
      </c>
      <c r="E71" s="6">
        <f t="shared" si="13"/>
        <v>101</v>
      </c>
      <c r="F71" s="5">
        <v>103</v>
      </c>
      <c r="G71" s="5">
        <v>97</v>
      </c>
      <c r="H71" s="5">
        <v>1</v>
      </c>
      <c r="I71" s="5">
        <v>0</v>
      </c>
      <c r="J71" s="5">
        <v>3</v>
      </c>
      <c r="K71" s="5">
        <v>1</v>
      </c>
      <c r="L71" s="5">
        <v>0</v>
      </c>
      <c r="M71" s="5">
        <v>0</v>
      </c>
      <c r="N71" s="5">
        <v>0</v>
      </c>
      <c r="O71" s="5">
        <v>1</v>
      </c>
      <c r="P71" s="5">
        <v>2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1</v>
      </c>
      <c r="AA71" s="5">
        <v>2</v>
      </c>
      <c r="AB71" s="5">
        <v>0</v>
      </c>
      <c r="AC71" s="5">
        <v>0</v>
      </c>
      <c r="AD71" s="5">
        <v>4</v>
      </c>
      <c r="AE71" s="5">
        <v>1</v>
      </c>
      <c r="AF71" s="5">
        <v>1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32">
        <f t="shared" si="8"/>
        <v>97.6303317535545</v>
      </c>
      <c r="AO71" s="32">
        <f t="shared" si="9"/>
        <v>95.73459715639811</v>
      </c>
      <c r="AP71" s="32">
        <f t="shared" si="11"/>
        <v>0.47393364928909953</v>
      </c>
    </row>
    <row r="72" spans="1:42" ht="13.5" customHeight="1">
      <c r="A72" s="16" t="s">
        <v>67</v>
      </c>
      <c r="B72" s="17"/>
      <c r="C72" s="5">
        <f t="shared" si="12"/>
        <v>531</v>
      </c>
      <c r="D72" s="6">
        <f t="shared" si="10"/>
        <v>300</v>
      </c>
      <c r="E72" s="6">
        <f t="shared" si="13"/>
        <v>231</v>
      </c>
      <c r="F72" s="5">
        <v>289</v>
      </c>
      <c r="G72" s="5">
        <v>224</v>
      </c>
      <c r="H72" s="5">
        <v>1</v>
      </c>
      <c r="I72" s="5">
        <v>0</v>
      </c>
      <c r="J72" s="5">
        <v>2</v>
      </c>
      <c r="K72" s="5">
        <v>1</v>
      </c>
      <c r="L72" s="5">
        <v>0</v>
      </c>
      <c r="M72" s="5">
        <v>0</v>
      </c>
      <c r="N72" s="5">
        <v>1</v>
      </c>
      <c r="O72" s="5">
        <v>0</v>
      </c>
      <c r="P72" s="5">
        <v>4</v>
      </c>
      <c r="Q72" s="5">
        <v>0</v>
      </c>
      <c r="R72" s="5">
        <v>0</v>
      </c>
      <c r="S72" s="5">
        <v>0</v>
      </c>
      <c r="T72" s="5">
        <v>0</v>
      </c>
      <c r="U72" s="5">
        <v>1</v>
      </c>
      <c r="V72" s="5">
        <v>0</v>
      </c>
      <c r="W72" s="5">
        <v>0</v>
      </c>
      <c r="X72" s="5">
        <v>0</v>
      </c>
      <c r="Y72" s="5">
        <v>3</v>
      </c>
      <c r="Z72" s="5">
        <v>3</v>
      </c>
      <c r="AA72" s="5">
        <v>2</v>
      </c>
      <c r="AB72" s="5">
        <v>0</v>
      </c>
      <c r="AC72" s="5">
        <v>0</v>
      </c>
      <c r="AD72" s="5">
        <v>5</v>
      </c>
      <c r="AE72" s="5">
        <v>1</v>
      </c>
      <c r="AF72" s="5">
        <v>1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32">
        <f t="shared" si="8"/>
        <v>97.5517890772128</v>
      </c>
      <c r="AO72" s="32">
        <f t="shared" si="9"/>
        <v>96.98681732580037</v>
      </c>
      <c r="AP72" s="32">
        <f t="shared" si="11"/>
        <v>0.7532956685499058</v>
      </c>
    </row>
    <row r="73" spans="1:42" ht="13.5" customHeight="1">
      <c r="A73" s="16" t="s">
        <v>68</v>
      </c>
      <c r="B73" s="17"/>
      <c r="C73" s="5">
        <f t="shared" si="12"/>
        <v>100</v>
      </c>
      <c r="D73" s="6">
        <f t="shared" si="10"/>
        <v>45</v>
      </c>
      <c r="E73" s="6">
        <f t="shared" si="13"/>
        <v>55</v>
      </c>
      <c r="F73" s="5">
        <v>43</v>
      </c>
      <c r="G73" s="5">
        <v>54</v>
      </c>
      <c r="H73" s="5">
        <v>1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1</v>
      </c>
      <c r="O73" s="5">
        <v>1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1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32">
        <f t="shared" si="8"/>
        <v>100</v>
      </c>
      <c r="AO73" s="32">
        <f t="shared" si="9"/>
        <v>100</v>
      </c>
      <c r="AP73" s="32">
        <f t="shared" si="11"/>
        <v>1</v>
      </c>
    </row>
    <row r="74" spans="1:42" ht="13.5" customHeight="1">
      <c r="A74" s="16" t="s">
        <v>69</v>
      </c>
      <c r="B74" s="17"/>
      <c r="C74" s="5">
        <f t="shared" si="12"/>
        <v>77</v>
      </c>
      <c r="D74" s="6">
        <f t="shared" si="10"/>
        <v>31</v>
      </c>
      <c r="E74" s="6">
        <f t="shared" si="13"/>
        <v>46</v>
      </c>
      <c r="F74" s="5">
        <v>31</v>
      </c>
      <c r="G74" s="5">
        <v>46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32">
        <f t="shared" si="8"/>
        <v>100</v>
      </c>
      <c r="AO74" s="32">
        <f t="shared" si="9"/>
        <v>100</v>
      </c>
      <c r="AP74" s="32">
        <f t="shared" si="11"/>
        <v>0</v>
      </c>
    </row>
    <row r="75" spans="1:42" ht="13.5" customHeight="1">
      <c r="A75" s="16" t="s">
        <v>70</v>
      </c>
      <c r="B75" s="17"/>
      <c r="C75" s="5">
        <f t="shared" si="12"/>
        <v>303</v>
      </c>
      <c r="D75" s="6">
        <f t="shared" si="10"/>
        <v>147</v>
      </c>
      <c r="E75" s="6">
        <f t="shared" si="13"/>
        <v>156</v>
      </c>
      <c r="F75" s="5">
        <v>146</v>
      </c>
      <c r="G75" s="5">
        <v>155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1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1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2</v>
      </c>
      <c r="AE75" s="5">
        <v>5</v>
      </c>
      <c r="AF75" s="5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32">
        <f t="shared" si="8"/>
        <v>99.33993399339934</v>
      </c>
      <c r="AO75" s="32">
        <f t="shared" si="9"/>
        <v>99.33993399339934</v>
      </c>
      <c r="AP75" s="32">
        <f t="shared" si="11"/>
        <v>0.33003300330033003</v>
      </c>
    </row>
    <row r="76" spans="1:42" ht="13.5" customHeight="1">
      <c r="A76" s="16" t="s">
        <v>71</v>
      </c>
      <c r="B76" s="17"/>
      <c r="C76" s="5">
        <f t="shared" si="12"/>
        <v>322</v>
      </c>
      <c r="D76" s="6">
        <f t="shared" si="10"/>
        <v>162</v>
      </c>
      <c r="E76" s="6">
        <f t="shared" si="13"/>
        <v>160</v>
      </c>
      <c r="F76" s="5">
        <v>156</v>
      </c>
      <c r="G76" s="5">
        <v>157</v>
      </c>
      <c r="H76" s="5">
        <v>0</v>
      </c>
      <c r="I76" s="5">
        <v>2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1</v>
      </c>
      <c r="Q76" s="5">
        <v>1</v>
      </c>
      <c r="R76" s="5">
        <v>1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2</v>
      </c>
      <c r="Y76" s="5">
        <v>0</v>
      </c>
      <c r="Z76" s="5">
        <v>2</v>
      </c>
      <c r="AA76" s="5">
        <v>0</v>
      </c>
      <c r="AB76" s="5">
        <v>0</v>
      </c>
      <c r="AC76" s="5">
        <v>0</v>
      </c>
      <c r="AD76" s="5">
        <v>3</v>
      </c>
      <c r="AE76" s="5">
        <v>0</v>
      </c>
      <c r="AF76" s="5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32">
        <f t="shared" si="8"/>
        <v>97.82608695652173</v>
      </c>
      <c r="AO76" s="32">
        <f t="shared" si="9"/>
        <v>97.82608695652173</v>
      </c>
      <c r="AP76" s="32">
        <f t="shared" si="11"/>
        <v>0.6211180124223602</v>
      </c>
    </row>
    <row r="77" spans="1:42" ht="13.5" customHeight="1">
      <c r="A77" s="16" t="s">
        <v>72</v>
      </c>
      <c r="B77" s="17"/>
      <c r="C77" s="5">
        <f t="shared" si="12"/>
        <v>221</v>
      </c>
      <c r="D77" s="6">
        <f t="shared" si="10"/>
        <v>114</v>
      </c>
      <c r="E77" s="6">
        <f t="shared" si="13"/>
        <v>107</v>
      </c>
      <c r="F77" s="5">
        <v>109</v>
      </c>
      <c r="G77" s="5">
        <v>106</v>
      </c>
      <c r="H77" s="5">
        <v>0</v>
      </c>
      <c r="I77" s="5">
        <v>0</v>
      </c>
      <c r="J77" s="5">
        <v>1</v>
      </c>
      <c r="K77" s="5">
        <v>1</v>
      </c>
      <c r="L77" s="5">
        <v>1</v>
      </c>
      <c r="M77" s="5">
        <v>0</v>
      </c>
      <c r="N77" s="5">
        <v>0</v>
      </c>
      <c r="O77" s="5">
        <v>0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2</v>
      </c>
      <c r="AA77" s="5">
        <v>0</v>
      </c>
      <c r="AB77" s="5">
        <v>0</v>
      </c>
      <c r="AC77" s="5">
        <v>0</v>
      </c>
      <c r="AD77" s="5">
        <v>8</v>
      </c>
      <c r="AE77" s="5">
        <v>3</v>
      </c>
      <c r="AF77" s="5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32">
        <f t="shared" si="8"/>
        <v>98.64253393665159</v>
      </c>
      <c r="AO77" s="32">
        <f t="shared" si="9"/>
        <v>97.73755656108597</v>
      </c>
      <c r="AP77" s="32">
        <f t="shared" si="11"/>
        <v>0</v>
      </c>
    </row>
    <row r="78" spans="1:42" ht="18" customHeight="1">
      <c r="A78" s="40" t="s">
        <v>122</v>
      </c>
      <c r="B78" s="17"/>
      <c r="C78" s="5"/>
      <c r="D78" s="6"/>
      <c r="E78" s="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1"/>
      <c r="AH78" s="1"/>
      <c r="AI78" s="1"/>
      <c r="AJ78" s="1"/>
      <c r="AK78" s="1"/>
      <c r="AL78" s="1"/>
      <c r="AM78" s="1"/>
      <c r="AN78" s="32"/>
      <c r="AO78" s="32"/>
      <c r="AP78" s="32"/>
    </row>
    <row r="79" spans="1:42" ht="13.5" customHeight="1">
      <c r="A79" s="16" t="s">
        <v>108</v>
      </c>
      <c r="B79" s="17"/>
      <c r="C79" s="5">
        <f aca="true" t="shared" si="14" ref="C79:C87">D79+E79</f>
        <v>140</v>
      </c>
      <c r="D79" s="6">
        <f t="shared" si="10"/>
        <v>68</v>
      </c>
      <c r="E79" s="6">
        <f aca="true" t="shared" si="15" ref="E79:E87">G79+I79+K79+M79+O79+Q79+S79+U79+W79+Y79+AA79+AC79</f>
        <v>72</v>
      </c>
      <c r="F79" s="5">
        <v>64</v>
      </c>
      <c r="G79" s="5">
        <v>72</v>
      </c>
      <c r="H79" s="5">
        <v>1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1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1</v>
      </c>
      <c r="Y79" s="5">
        <v>0</v>
      </c>
      <c r="Z79" s="5">
        <v>1</v>
      </c>
      <c r="AA79" s="5">
        <v>0</v>
      </c>
      <c r="AB79" s="5">
        <v>0</v>
      </c>
      <c r="AC79" s="5">
        <v>0</v>
      </c>
      <c r="AD79" s="5">
        <v>0</v>
      </c>
      <c r="AE79" s="5">
        <v>1</v>
      </c>
      <c r="AF79" s="5">
        <v>1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32">
        <f t="shared" si="8"/>
        <v>97.85714285714285</v>
      </c>
      <c r="AO79" s="32">
        <f t="shared" si="9"/>
        <v>97.85714285714285</v>
      </c>
      <c r="AP79" s="32">
        <f t="shared" si="11"/>
        <v>1.4285714285714286</v>
      </c>
    </row>
    <row r="80" spans="1:42" ht="13.5" customHeight="1">
      <c r="A80" s="16" t="s">
        <v>73</v>
      </c>
      <c r="B80" s="17"/>
      <c r="C80" s="5">
        <f t="shared" si="14"/>
        <v>165</v>
      </c>
      <c r="D80" s="6">
        <f t="shared" si="10"/>
        <v>84</v>
      </c>
      <c r="E80" s="6">
        <f t="shared" si="15"/>
        <v>81</v>
      </c>
      <c r="F80" s="5">
        <v>82</v>
      </c>
      <c r="G80" s="5">
        <v>79</v>
      </c>
      <c r="H80" s="5">
        <v>1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1</v>
      </c>
      <c r="Y80" s="5">
        <v>0</v>
      </c>
      <c r="Z80" s="5">
        <v>0</v>
      </c>
      <c r="AA80" s="5">
        <v>1</v>
      </c>
      <c r="AB80" s="5">
        <v>0</v>
      </c>
      <c r="AC80" s="5">
        <v>0</v>
      </c>
      <c r="AD80" s="5">
        <v>1</v>
      </c>
      <c r="AE80" s="5">
        <v>1</v>
      </c>
      <c r="AF80" s="5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32">
        <f t="shared" si="8"/>
        <v>98.7878787878788</v>
      </c>
      <c r="AO80" s="32">
        <f t="shared" si="9"/>
        <v>98.7878787878788</v>
      </c>
      <c r="AP80" s="32">
        <f t="shared" si="11"/>
        <v>0.6060606060606061</v>
      </c>
    </row>
    <row r="81" spans="1:42" ht="13.5" customHeight="1">
      <c r="A81" s="16" t="s">
        <v>74</v>
      </c>
      <c r="B81" s="17"/>
      <c r="C81" s="5">
        <f t="shared" si="14"/>
        <v>117</v>
      </c>
      <c r="D81" s="6">
        <f t="shared" si="10"/>
        <v>57</v>
      </c>
      <c r="E81" s="6">
        <f t="shared" si="15"/>
        <v>60</v>
      </c>
      <c r="F81" s="5">
        <v>55</v>
      </c>
      <c r="G81" s="5">
        <v>60</v>
      </c>
      <c r="H81" s="5">
        <v>2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1</v>
      </c>
      <c r="AE81" s="5">
        <v>1</v>
      </c>
      <c r="AF81" s="5">
        <v>2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32">
        <f t="shared" si="8"/>
        <v>100</v>
      </c>
      <c r="AO81" s="32">
        <f t="shared" si="9"/>
        <v>100</v>
      </c>
      <c r="AP81" s="32">
        <f t="shared" si="11"/>
        <v>1.7094017094017095</v>
      </c>
    </row>
    <row r="82" spans="1:42" ht="13.5" customHeight="1">
      <c r="A82" s="16" t="s">
        <v>75</v>
      </c>
      <c r="B82" s="17"/>
      <c r="C82" s="5">
        <f t="shared" si="14"/>
        <v>71</v>
      </c>
      <c r="D82" s="6">
        <f t="shared" si="10"/>
        <v>35</v>
      </c>
      <c r="E82" s="6">
        <f t="shared" si="15"/>
        <v>36</v>
      </c>
      <c r="F82" s="5">
        <v>29</v>
      </c>
      <c r="G82" s="5">
        <v>36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2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4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1</v>
      </c>
      <c r="AE82" s="5">
        <v>0</v>
      </c>
      <c r="AF82" s="5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32">
        <f t="shared" si="8"/>
        <v>91.54929577464789</v>
      </c>
      <c r="AO82" s="32">
        <f t="shared" si="9"/>
        <v>91.54929577464789</v>
      </c>
      <c r="AP82" s="32">
        <f t="shared" si="11"/>
        <v>5.633802816901409</v>
      </c>
    </row>
    <row r="83" spans="1:42" ht="13.5" customHeight="1">
      <c r="A83" s="16" t="s">
        <v>76</v>
      </c>
      <c r="B83" s="17"/>
      <c r="C83" s="5">
        <f t="shared" si="14"/>
        <v>159</v>
      </c>
      <c r="D83" s="6">
        <f t="shared" si="10"/>
        <v>92</v>
      </c>
      <c r="E83" s="6">
        <f t="shared" si="15"/>
        <v>67</v>
      </c>
      <c r="F83" s="5">
        <v>87</v>
      </c>
      <c r="G83" s="5">
        <v>66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1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1</v>
      </c>
      <c r="W83" s="5">
        <v>0</v>
      </c>
      <c r="X83" s="5">
        <v>1</v>
      </c>
      <c r="Y83" s="5">
        <v>0</v>
      </c>
      <c r="Z83" s="5">
        <v>2</v>
      </c>
      <c r="AA83" s="5">
        <v>1</v>
      </c>
      <c r="AB83" s="5">
        <v>0</v>
      </c>
      <c r="AC83" s="5">
        <v>0</v>
      </c>
      <c r="AD83" s="5">
        <v>0</v>
      </c>
      <c r="AE83" s="5">
        <v>1</v>
      </c>
      <c r="AF83" s="5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32">
        <f t="shared" si="8"/>
        <v>96.85534591194968</v>
      </c>
      <c r="AO83" s="32">
        <f t="shared" si="9"/>
        <v>96.85534591194968</v>
      </c>
      <c r="AP83" s="32">
        <f t="shared" si="11"/>
        <v>0.628930817610063</v>
      </c>
    </row>
    <row r="84" spans="1:42" ht="13.5" customHeight="1">
      <c r="A84" s="16" t="s">
        <v>77</v>
      </c>
      <c r="B84" s="17"/>
      <c r="C84" s="5">
        <f t="shared" si="14"/>
        <v>53</v>
      </c>
      <c r="D84" s="6">
        <f t="shared" si="10"/>
        <v>26</v>
      </c>
      <c r="E84" s="6">
        <f t="shared" si="15"/>
        <v>27</v>
      </c>
      <c r="F84" s="5">
        <v>25</v>
      </c>
      <c r="G84" s="5">
        <v>25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1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1</v>
      </c>
      <c r="Z84" s="5">
        <v>1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32">
        <f t="shared" si="8"/>
        <v>96.22641509433963</v>
      </c>
      <c r="AO84" s="32">
        <f t="shared" si="9"/>
        <v>96.22641509433963</v>
      </c>
      <c r="AP84" s="32">
        <f t="shared" si="11"/>
        <v>1.8867924528301887</v>
      </c>
    </row>
    <row r="85" spans="1:42" ht="13.5" customHeight="1">
      <c r="A85" s="16" t="s">
        <v>78</v>
      </c>
      <c r="B85" s="17"/>
      <c r="C85" s="5">
        <f t="shared" si="14"/>
        <v>12</v>
      </c>
      <c r="D85" s="6">
        <f t="shared" si="10"/>
        <v>6</v>
      </c>
      <c r="E85" s="6">
        <f t="shared" si="15"/>
        <v>6</v>
      </c>
      <c r="F85" s="5">
        <v>5</v>
      </c>
      <c r="G85" s="5">
        <v>6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1</v>
      </c>
      <c r="AE85" s="5">
        <v>1</v>
      </c>
      <c r="AF85" s="5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32">
        <f t="shared" si="8"/>
        <v>100</v>
      </c>
      <c r="AO85" s="32">
        <f t="shared" si="9"/>
        <v>100</v>
      </c>
      <c r="AP85" s="32">
        <f t="shared" si="11"/>
        <v>0</v>
      </c>
    </row>
    <row r="86" spans="1:42" ht="13.5" customHeight="1">
      <c r="A86" s="16" t="s">
        <v>79</v>
      </c>
      <c r="B86" s="17"/>
      <c r="C86" s="5">
        <f t="shared" si="14"/>
        <v>85</v>
      </c>
      <c r="D86" s="6">
        <f t="shared" si="10"/>
        <v>42</v>
      </c>
      <c r="E86" s="6">
        <f t="shared" si="15"/>
        <v>43</v>
      </c>
      <c r="F86" s="5">
        <v>41</v>
      </c>
      <c r="G86" s="5">
        <v>41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1</v>
      </c>
      <c r="AA86" s="5">
        <v>2</v>
      </c>
      <c r="AB86" s="5">
        <v>0</v>
      </c>
      <c r="AC86" s="5">
        <v>0</v>
      </c>
      <c r="AD86" s="5">
        <v>1</v>
      </c>
      <c r="AE86" s="5">
        <v>0</v>
      </c>
      <c r="AF86" s="5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32">
        <f t="shared" si="8"/>
        <v>96.47058823529412</v>
      </c>
      <c r="AO86" s="32">
        <f t="shared" si="9"/>
        <v>96.47058823529412</v>
      </c>
      <c r="AP86" s="32">
        <f t="shared" si="11"/>
        <v>0</v>
      </c>
    </row>
    <row r="87" spans="1:42" ht="13.5" customHeight="1">
      <c r="A87" s="16" t="s">
        <v>80</v>
      </c>
      <c r="B87" s="17"/>
      <c r="C87" s="5">
        <f t="shared" si="14"/>
        <v>61</v>
      </c>
      <c r="D87" s="6">
        <f t="shared" si="10"/>
        <v>38</v>
      </c>
      <c r="E87" s="6">
        <f t="shared" si="15"/>
        <v>23</v>
      </c>
      <c r="F87" s="5">
        <v>37</v>
      </c>
      <c r="G87" s="5">
        <v>23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1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32">
        <f t="shared" si="8"/>
        <v>98.36065573770492</v>
      </c>
      <c r="AO87" s="32">
        <f t="shared" si="9"/>
        <v>98.36065573770492</v>
      </c>
      <c r="AP87" s="32">
        <f t="shared" si="11"/>
        <v>1.639344262295082</v>
      </c>
    </row>
    <row r="88" spans="1:42" ht="18" customHeight="1">
      <c r="A88" s="40" t="s">
        <v>125</v>
      </c>
      <c r="B88" s="17"/>
      <c r="C88" s="5"/>
      <c r="D88" s="6"/>
      <c r="E88" s="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1"/>
      <c r="AH88" s="1"/>
      <c r="AI88" s="1"/>
      <c r="AJ88" s="1"/>
      <c r="AK88" s="1"/>
      <c r="AL88" s="1"/>
      <c r="AM88" s="1"/>
      <c r="AN88" s="32"/>
      <c r="AO88" s="32"/>
      <c r="AP88" s="32"/>
    </row>
    <row r="89" spans="1:42" ht="13.5" customHeight="1">
      <c r="A89" s="16" t="s">
        <v>109</v>
      </c>
      <c r="B89" s="17"/>
      <c r="C89" s="5">
        <f>D89+E89</f>
        <v>135</v>
      </c>
      <c r="D89" s="6">
        <f t="shared" si="10"/>
        <v>66</v>
      </c>
      <c r="E89" s="6">
        <f>G89+I89+K89+M89+O89+Q89+S89+U89+W89+Y89+AA89+AC89</f>
        <v>69</v>
      </c>
      <c r="F89" s="5">
        <v>64</v>
      </c>
      <c r="G89" s="5">
        <v>65</v>
      </c>
      <c r="H89" s="5">
        <v>0</v>
      </c>
      <c r="I89" s="5">
        <v>2</v>
      </c>
      <c r="J89" s="5">
        <v>0</v>
      </c>
      <c r="K89" s="5">
        <v>0</v>
      </c>
      <c r="L89" s="5">
        <v>0</v>
      </c>
      <c r="M89" s="5">
        <v>0</v>
      </c>
      <c r="N89" s="5">
        <v>1</v>
      </c>
      <c r="O89" s="5">
        <v>0</v>
      </c>
      <c r="P89" s="5">
        <v>0</v>
      </c>
      <c r="Q89" s="5">
        <v>1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1</v>
      </c>
      <c r="Y89" s="5">
        <v>0</v>
      </c>
      <c r="Z89" s="5">
        <v>0</v>
      </c>
      <c r="AA89" s="5">
        <v>1</v>
      </c>
      <c r="AB89" s="5">
        <v>0</v>
      </c>
      <c r="AC89" s="5">
        <v>0</v>
      </c>
      <c r="AD89" s="5">
        <v>3</v>
      </c>
      <c r="AE89" s="5">
        <v>3</v>
      </c>
      <c r="AF89" s="5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32">
        <f t="shared" si="8"/>
        <v>97.77777777777777</v>
      </c>
      <c r="AO89" s="32">
        <f t="shared" si="9"/>
        <v>97.77777777777777</v>
      </c>
      <c r="AP89" s="32">
        <f t="shared" si="11"/>
        <v>0.7407407407407408</v>
      </c>
    </row>
    <row r="90" spans="1:42" ht="13.5" customHeight="1">
      <c r="A90" s="16" t="s">
        <v>81</v>
      </c>
      <c r="B90" s="17"/>
      <c r="C90" s="5">
        <f>D90+E90</f>
        <v>272</v>
      </c>
      <c r="D90" s="6">
        <f t="shared" si="10"/>
        <v>152</v>
      </c>
      <c r="E90" s="6">
        <f>G90+I90+K90+M90+O90+Q90+S90+U90+W90+Y90+AA90+AC90</f>
        <v>120</v>
      </c>
      <c r="F90" s="5">
        <v>144</v>
      </c>
      <c r="G90" s="5">
        <v>114</v>
      </c>
      <c r="H90" s="5">
        <v>1</v>
      </c>
      <c r="I90" s="5">
        <v>3</v>
      </c>
      <c r="J90" s="5">
        <v>0</v>
      </c>
      <c r="K90" s="5">
        <v>0</v>
      </c>
      <c r="L90" s="5">
        <v>0</v>
      </c>
      <c r="M90" s="5">
        <v>0</v>
      </c>
      <c r="N90" s="5">
        <v>2</v>
      </c>
      <c r="O90" s="5">
        <v>0</v>
      </c>
      <c r="P90" s="5">
        <v>3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1</v>
      </c>
      <c r="W90" s="5">
        <v>0</v>
      </c>
      <c r="X90" s="5">
        <v>0</v>
      </c>
      <c r="Y90" s="5">
        <v>0</v>
      </c>
      <c r="Z90" s="5">
        <v>1</v>
      </c>
      <c r="AA90" s="5">
        <v>3</v>
      </c>
      <c r="AB90" s="5">
        <v>0</v>
      </c>
      <c r="AC90" s="5">
        <v>0</v>
      </c>
      <c r="AD90" s="5">
        <v>8</v>
      </c>
      <c r="AE90" s="5">
        <v>4</v>
      </c>
      <c r="AF90" s="5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32">
        <f t="shared" si="8"/>
        <v>97.05882352941177</v>
      </c>
      <c r="AO90" s="32">
        <f t="shared" si="9"/>
        <v>97.05882352941177</v>
      </c>
      <c r="AP90" s="32">
        <f t="shared" si="11"/>
        <v>0</v>
      </c>
    </row>
    <row r="91" spans="1:42" ht="13.5" customHeight="1">
      <c r="A91" s="16" t="s">
        <v>82</v>
      </c>
      <c r="B91" s="17"/>
      <c r="C91" s="5">
        <f>D91+E91</f>
        <v>163</v>
      </c>
      <c r="D91" s="6">
        <f t="shared" si="10"/>
        <v>87</v>
      </c>
      <c r="E91" s="6">
        <f>G91+I91+K91+M91+O91+Q91+S91+U91+W91+Y91+AA91+AC91</f>
        <v>76</v>
      </c>
      <c r="F91" s="5">
        <v>83</v>
      </c>
      <c r="G91" s="5">
        <v>71</v>
      </c>
      <c r="H91" s="5">
        <v>2</v>
      </c>
      <c r="I91" s="5">
        <v>1</v>
      </c>
      <c r="J91" s="5">
        <v>2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1</v>
      </c>
      <c r="Z91" s="5">
        <v>0</v>
      </c>
      <c r="AA91" s="5">
        <v>2</v>
      </c>
      <c r="AB91" s="5">
        <v>0</v>
      </c>
      <c r="AC91" s="5">
        <v>0</v>
      </c>
      <c r="AD91" s="5">
        <v>7</v>
      </c>
      <c r="AE91" s="5">
        <v>3</v>
      </c>
      <c r="AF91" s="5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32">
        <f t="shared" si="8"/>
        <v>98.15950920245399</v>
      </c>
      <c r="AO91" s="32">
        <f t="shared" si="9"/>
        <v>96.31901840490798</v>
      </c>
      <c r="AP91" s="32">
        <f t="shared" si="11"/>
        <v>0.6134969325153374</v>
      </c>
    </row>
    <row r="92" spans="1:42" ht="13.5" customHeight="1">
      <c r="A92" s="16" t="s">
        <v>83</v>
      </c>
      <c r="B92" s="17"/>
      <c r="C92" s="5">
        <f>D92+E92</f>
        <v>15</v>
      </c>
      <c r="D92" s="6">
        <f t="shared" si="10"/>
        <v>5</v>
      </c>
      <c r="E92" s="6">
        <f>G92+I92+K92+M92+O92+Q92+S92+U92+W92+Y92+AA92+AC92</f>
        <v>10</v>
      </c>
      <c r="F92" s="5">
        <v>5</v>
      </c>
      <c r="G92" s="5">
        <v>10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1</v>
      </c>
      <c r="AF92" s="5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32">
        <f t="shared" si="8"/>
        <v>100</v>
      </c>
      <c r="AO92" s="32">
        <f t="shared" si="9"/>
        <v>100</v>
      </c>
      <c r="AP92" s="32">
        <f t="shared" si="11"/>
        <v>0</v>
      </c>
    </row>
    <row r="93" spans="1:42" ht="13.5" customHeight="1">
      <c r="A93" s="16" t="s">
        <v>84</v>
      </c>
      <c r="B93" s="17"/>
      <c r="C93" s="5">
        <f>D93+E93</f>
        <v>400</v>
      </c>
      <c r="D93" s="6">
        <f t="shared" si="10"/>
        <v>202</v>
      </c>
      <c r="E93" s="6">
        <f>G93+I93+K93+M93+O93+Q93+S93+U93+W93+Y93+AA93+AC93</f>
        <v>198</v>
      </c>
      <c r="F93" s="5">
        <v>190</v>
      </c>
      <c r="G93" s="5">
        <v>192</v>
      </c>
      <c r="H93" s="5">
        <v>2</v>
      </c>
      <c r="I93" s="5">
        <v>2</v>
      </c>
      <c r="J93" s="5">
        <v>0</v>
      </c>
      <c r="K93" s="5">
        <v>2</v>
      </c>
      <c r="L93" s="5">
        <v>2</v>
      </c>
      <c r="M93" s="5">
        <v>0</v>
      </c>
      <c r="N93" s="5">
        <v>1</v>
      </c>
      <c r="O93" s="5">
        <v>2</v>
      </c>
      <c r="P93" s="5">
        <v>3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3</v>
      </c>
      <c r="Y93" s="5">
        <v>0</v>
      </c>
      <c r="Z93" s="5">
        <v>1</v>
      </c>
      <c r="AA93" s="5">
        <v>0</v>
      </c>
      <c r="AB93" s="5">
        <v>0</v>
      </c>
      <c r="AC93" s="5">
        <v>0</v>
      </c>
      <c r="AD93" s="5">
        <v>5</v>
      </c>
      <c r="AE93" s="5">
        <v>14</v>
      </c>
      <c r="AF93" s="5">
        <v>1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32">
        <f t="shared" si="8"/>
        <v>98.25</v>
      </c>
      <c r="AO93" s="32">
        <f t="shared" si="9"/>
        <v>97.75</v>
      </c>
      <c r="AP93" s="32">
        <f t="shared" si="11"/>
        <v>1</v>
      </c>
    </row>
    <row r="94" spans="1:42" ht="18" customHeight="1">
      <c r="A94" s="40" t="s">
        <v>126</v>
      </c>
      <c r="B94" s="17"/>
      <c r="C94" s="5"/>
      <c r="D94" s="6"/>
      <c r="E94" s="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1"/>
      <c r="AH94" s="1"/>
      <c r="AI94" s="1"/>
      <c r="AJ94" s="1"/>
      <c r="AK94" s="1"/>
      <c r="AL94" s="1"/>
      <c r="AM94" s="1"/>
      <c r="AN94" s="32"/>
      <c r="AO94" s="32"/>
      <c r="AP94" s="32"/>
    </row>
    <row r="95" spans="1:42" ht="13.5" customHeight="1">
      <c r="A95" s="16" t="s">
        <v>153</v>
      </c>
      <c r="B95" s="17"/>
      <c r="C95" s="5">
        <f aca="true" t="shared" si="16" ref="C95:C101">D95+E95</f>
        <v>104</v>
      </c>
      <c r="D95" s="6">
        <f t="shared" si="10"/>
        <v>55</v>
      </c>
      <c r="E95" s="6">
        <f aca="true" t="shared" si="17" ref="E95:E101">G95+I95+K95+M95+O95+Q95+S95+U95+W95+Y95+AA95+AC95</f>
        <v>49</v>
      </c>
      <c r="F95" s="5">
        <v>50</v>
      </c>
      <c r="G95" s="5">
        <v>47</v>
      </c>
      <c r="H95" s="5">
        <v>2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1</v>
      </c>
      <c r="O95" s="5">
        <v>0</v>
      </c>
      <c r="P95" s="5">
        <v>2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1</v>
      </c>
      <c r="Z95" s="5">
        <v>0</v>
      </c>
      <c r="AA95" s="5">
        <v>1</v>
      </c>
      <c r="AB95" s="5">
        <v>0</v>
      </c>
      <c r="AC95" s="5">
        <v>0</v>
      </c>
      <c r="AD95" s="5">
        <v>1</v>
      </c>
      <c r="AE95" s="5">
        <v>0</v>
      </c>
      <c r="AF95" s="5">
        <v>1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32">
        <f t="shared" si="8"/>
        <v>96.15384615384616</v>
      </c>
      <c r="AO95" s="32">
        <f t="shared" si="9"/>
        <v>96.15384615384616</v>
      </c>
      <c r="AP95" s="32">
        <f t="shared" si="11"/>
        <v>1.9230769230769231</v>
      </c>
    </row>
    <row r="96" spans="1:42" ht="13.5" customHeight="1">
      <c r="A96" s="16" t="s">
        <v>85</v>
      </c>
      <c r="B96" s="17"/>
      <c r="C96" s="5">
        <f t="shared" si="16"/>
        <v>167</v>
      </c>
      <c r="D96" s="6">
        <f t="shared" si="10"/>
        <v>73</v>
      </c>
      <c r="E96" s="6">
        <f t="shared" si="17"/>
        <v>94</v>
      </c>
      <c r="F96" s="5">
        <v>69</v>
      </c>
      <c r="G96" s="5">
        <v>90</v>
      </c>
      <c r="H96" s="5">
        <v>2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1</v>
      </c>
      <c r="P96" s="5">
        <v>1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1</v>
      </c>
      <c r="Y96" s="5">
        <v>2</v>
      </c>
      <c r="Z96" s="5">
        <v>0</v>
      </c>
      <c r="AA96" s="5">
        <v>1</v>
      </c>
      <c r="AB96" s="5">
        <v>0</v>
      </c>
      <c r="AC96" s="5">
        <v>0</v>
      </c>
      <c r="AD96" s="5">
        <v>1</v>
      </c>
      <c r="AE96" s="5">
        <v>0</v>
      </c>
      <c r="AF96" s="5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32">
        <f t="shared" si="8"/>
        <v>97.0059880239521</v>
      </c>
      <c r="AO96" s="32">
        <f t="shared" si="9"/>
        <v>97.0059880239521</v>
      </c>
      <c r="AP96" s="32">
        <f t="shared" si="11"/>
        <v>1.7964071856287425</v>
      </c>
    </row>
    <row r="97" spans="1:42" ht="13.5" customHeight="1">
      <c r="A97" s="16" t="s">
        <v>86</v>
      </c>
      <c r="B97" s="17"/>
      <c r="C97" s="5">
        <f t="shared" si="16"/>
        <v>335</v>
      </c>
      <c r="D97" s="6">
        <f t="shared" si="10"/>
        <v>175</v>
      </c>
      <c r="E97" s="6">
        <f t="shared" si="17"/>
        <v>160</v>
      </c>
      <c r="F97" s="5">
        <v>171</v>
      </c>
      <c r="G97" s="5">
        <v>156</v>
      </c>
      <c r="H97" s="5">
        <v>2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2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2</v>
      </c>
      <c r="Y97" s="5">
        <v>0</v>
      </c>
      <c r="Z97" s="5">
        <v>0</v>
      </c>
      <c r="AA97" s="5">
        <v>2</v>
      </c>
      <c r="AB97" s="5">
        <v>0</v>
      </c>
      <c r="AC97" s="5">
        <v>0</v>
      </c>
      <c r="AD97" s="5">
        <v>15</v>
      </c>
      <c r="AE97" s="5">
        <v>7</v>
      </c>
      <c r="AF97" s="5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32">
        <f t="shared" si="8"/>
        <v>98.80597014925372</v>
      </c>
      <c r="AO97" s="32">
        <f t="shared" si="9"/>
        <v>98.80597014925372</v>
      </c>
      <c r="AP97" s="32">
        <f t="shared" si="11"/>
        <v>0.5970149253731344</v>
      </c>
    </row>
    <row r="98" spans="1:42" ht="13.5" customHeight="1">
      <c r="A98" s="16" t="s">
        <v>87</v>
      </c>
      <c r="B98" s="17"/>
      <c r="C98" s="5">
        <f t="shared" si="16"/>
        <v>213</v>
      </c>
      <c r="D98" s="6">
        <f t="shared" si="10"/>
        <v>103</v>
      </c>
      <c r="E98" s="6">
        <f t="shared" si="17"/>
        <v>110</v>
      </c>
      <c r="F98" s="5">
        <v>94</v>
      </c>
      <c r="G98" s="5">
        <v>105</v>
      </c>
      <c r="H98" s="5">
        <v>0</v>
      </c>
      <c r="I98" s="5">
        <v>1</v>
      </c>
      <c r="J98" s="5">
        <v>4</v>
      </c>
      <c r="K98" s="5">
        <v>0</v>
      </c>
      <c r="L98" s="5">
        <v>1</v>
      </c>
      <c r="M98" s="5">
        <v>0</v>
      </c>
      <c r="N98" s="5">
        <v>1</v>
      </c>
      <c r="O98" s="5">
        <v>0</v>
      </c>
      <c r="P98" s="5">
        <v>0</v>
      </c>
      <c r="Q98" s="5">
        <v>1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2</v>
      </c>
      <c r="Y98" s="5">
        <v>2</v>
      </c>
      <c r="Z98" s="5">
        <v>1</v>
      </c>
      <c r="AA98" s="5">
        <v>1</v>
      </c>
      <c r="AB98" s="5">
        <v>0</v>
      </c>
      <c r="AC98" s="5">
        <v>0</v>
      </c>
      <c r="AD98" s="5">
        <v>8</v>
      </c>
      <c r="AE98" s="5">
        <v>2</v>
      </c>
      <c r="AF98" s="5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32">
        <f t="shared" si="8"/>
        <v>96.71361502347418</v>
      </c>
      <c r="AO98" s="32">
        <f t="shared" si="9"/>
        <v>94.83568075117371</v>
      </c>
      <c r="AP98" s="32">
        <f t="shared" si="11"/>
        <v>1.8779342723004695</v>
      </c>
    </row>
    <row r="99" spans="1:42" ht="13.5" customHeight="1">
      <c r="A99" s="16" t="s">
        <v>88</v>
      </c>
      <c r="B99" s="17"/>
      <c r="C99" s="5">
        <f t="shared" si="16"/>
        <v>166</v>
      </c>
      <c r="D99" s="6">
        <f t="shared" si="10"/>
        <v>85</v>
      </c>
      <c r="E99" s="6">
        <f t="shared" si="17"/>
        <v>81</v>
      </c>
      <c r="F99" s="5">
        <v>85</v>
      </c>
      <c r="G99" s="5">
        <v>79</v>
      </c>
      <c r="H99" s="5">
        <v>0</v>
      </c>
      <c r="I99" s="5">
        <v>0</v>
      </c>
      <c r="J99" s="5">
        <v>0</v>
      </c>
      <c r="K99" s="5">
        <v>2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1</v>
      </c>
      <c r="AE99" s="5">
        <v>1</v>
      </c>
      <c r="AF99" s="5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32">
        <f t="shared" si="8"/>
        <v>100</v>
      </c>
      <c r="AO99" s="32">
        <f t="shared" si="9"/>
        <v>98.79518072289156</v>
      </c>
      <c r="AP99" s="32">
        <f t="shared" si="11"/>
        <v>0</v>
      </c>
    </row>
    <row r="100" spans="1:42" ht="13.5" customHeight="1">
      <c r="A100" s="16" t="s">
        <v>89</v>
      </c>
      <c r="B100" s="17"/>
      <c r="C100" s="5">
        <f t="shared" si="16"/>
        <v>166</v>
      </c>
      <c r="D100" s="6">
        <f t="shared" si="10"/>
        <v>97</v>
      </c>
      <c r="E100" s="6">
        <f t="shared" si="17"/>
        <v>69</v>
      </c>
      <c r="F100" s="5">
        <v>92</v>
      </c>
      <c r="G100" s="5">
        <v>67</v>
      </c>
      <c r="H100" s="5">
        <v>1</v>
      </c>
      <c r="I100" s="5">
        <v>1</v>
      </c>
      <c r="J100" s="5">
        <v>0</v>
      </c>
      <c r="K100" s="5">
        <v>0</v>
      </c>
      <c r="L100" s="5">
        <v>3</v>
      </c>
      <c r="M100" s="5">
        <v>1</v>
      </c>
      <c r="N100" s="5">
        <v>1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5</v>
      </c>
      <c r="AE100" s="5">
        <v>1</v>
      </c>
      <c r="AF100" s="5">
        <v>0</v>
      </c>
      <c r="AG100" s="1">
        <v>0</v>
      </c>
      <c r="AH100" s="5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32">
        <f t="shared" si="8"/>
        <v>100</v>
      </c>
      <c r="AO100" s="32">
        <f t="shared" si="9"/>
        <v>100</v>
      </c>
      <c r="AP100" s="32">
        <f t="shared" si="11"/>
        <v>0</v>
      </c>
    </row>
    <row r="101" spans="1:42" ht="13.5" customHeight="1">
      <c r="A101" s="16" t="s">
        <v>90</v>
      </c>
      <c r="B101" s="17"/>
      <c r="C101" s="5">
        <f t="shared" si="16"/>
        <v>519</v>
      </c>
      <c r="D101" s="6">
        <f t="shared" si="10"/>
        <v>266</v>
      </c>
      <c r="E101" s="6">
        <f t="shared" si="17"/>
        <v>253</v>
      </c>
      <c r="F101" s="5">
        <v>255</v>
      </c>
      <c r="G101" s="5">
        <v>247</v>
      </c>
      <c r="H101" s="5">
        <v>2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1</v>
      </c>
      <c r="O101" s="5">
        <v>0</v>
      </c>
      <c r="P101" s="5">
        <v>1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1</v>
      </c>
      <c r="W101" s="5">
        <v>0</v>
      </c>
      <c r="X101" s="5">
        <v>1</v>
      </c>
      <c r="Y101" s="5">
        <v>3</v>
      </c>
      <c r="Z101" s="5">
        <v>4</v>
      </c>
      <c r="AA101" s="5">
        <v>3</v>
      </c>
      <c r="AB101" s="5">
        <v>0</v>
      </c>
      <c r="AC101" s="5">
        <v>0</v>
      </c>
      <c r="AD101" s="5">
        <v>2</v>
      </c>
      <c r="AE101" s="5">
        <v>7</v>
      </c>
      <c r="AF101" s="5">
        <v>0</v>
      </c>
      <c r="AG101" s="1">
        <v>0</v>
      </c>
      <c r="AH101" s="5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32">
        <f t="shared" si="8"/>
        <v>97.495183044316</v>
      </c>
      <c r="AO101" s="32">
        <f t="shared" si="9"/>
        <v>97.495183044316</v>
      </c>
      <c r="AP101" s="32">
        <f t="shared" si="11"/>
        <v>0.7707129094412332</v>
      </c>
    </row>
    <row r="102" spans="1:42" ht="18" customHeight="1">
      <c r="A102" s="40" t="s">
        <v>127</v>
      </c>
      <c r="B102" s="17"/>
      <c r="C102" s="5"/>
      <c r="D102" s="6"/>
      <c r="E102" s="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1"/>
      <c r="AH102" s="5"/>
      <c r="AI102" s="1"/>
      <c r="AJ102" s="1"/>
      <c r="AK102" s="1"/>
      <c r="AL102" s="1"/>
      <c r="AM102" s="1"/>
      <c r="AN102" s="32"/>
      <c r="AO102" s="32"/>
      <c r="AP102" s="32"/>
    </row>
    <row r="103" spans="1:42" ht="13.5" customHeight="1">
      <c r="A103" s="16" t="s">
        <v>110</v>
      </c>
      <c r="B103" s="17"/>
      <c r="C103" s="5">
        <f aca="true" t="shared" si="18" ref="C103:C117">D103+E103</f>
        <v>256</v>
      </c>
      <c r="D103" s="6">
        <f t="shared" si="10"/>
        <v>107</v>
      </c>
      <c r="E103" s="6">
        <f>G103+I103+K103+M103+O103+Q103+S103+U103+W103+Y103+AA103+AC103</f>
        <v>149</v>
      </c>
      <c r="F103" s="5">
        <v>106</v>
      </c>
      <c r="G103" s="5">
        <v>145</v>
      </c>
      <c r="H103" s="5">
        <v>0</v>
      </c>
      <c r="I103" s="5">
        <v>2</v>
      </c>
      <c r="J103" s="5">
        <v>0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1</v>
      </c>
      <c r="AA103" s="5">
        <v>1</v>
      </c>
      <c r="AB103" s="5">
        <v>0</v>
      </c>
      <c r="AC103" s="5">
        <v>0</v>
      </c>
      <c r="AD103" s="5">
        <v>10</v>
      </c>
      <c r="AE103" s="5">
        <v>8</v>
      </c>
      <c r="AF103" s="5">
        <v>0</v>
      </c>
      <c r="AG103" s="1">
        <v>0</v>
      </c>
      <c r="AH103" s="5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32">
        <f t="shared" si="8"/>
        <v>99.21875</v>
      </c>
      <c r="AO103" s="32">
        <f t="shared" si="9"/>
        <v>98.828125</v>
      </c>
      <c r="AP103" s="32">
        <f t="shared" si="11"/>
        <v>0</v>
      </c>
    </row>
    <row r="104" spans="1:42" ht="13.5" customHeight="1">
      <c r="A104" s="16" t="s">
        <v>91</v>
      </c>
      <c r="B104" s="17"/>
      <c r="C104" s="5">
        <f t="shared" si="18"/>
        <v>45</v>
      </c>
      <c r="D104" s="6">
        <f t="shared" si="10"/>
        <v>23</v>
      </c>
      <c r="E104" s="6">
        <f>G104+I104+K104+M104+O104+Q104+S104+U104+W104+Y104+AA104+AC104</f>
        <v>22</v>
      </c>
      <c r="F104" s="5">
        <v>23</v>
      </c>
      <c r="G104" s="5">
        <v>21</v>
      </c>
      <c r="H104" s="5">
        <v>0</v>
      </c>
      <c r="I104" s="5">
        <v>1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1">
        <v>0</v>
      </c>
      <c r="AH104" s="5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32">
        <f t="shared" si="8"/>
        <v>100</v>
      </c>
      <c r="AO104" s="32">
        <f t="shared" si="9"/>
        <v>100</v>
      </c>
      <c r="AP104" s="32">
        <f t="shared" si="11"/>
        <v>0</v>
      </c>
    </row>
    <row r="105" spans="1:42" ht="13.5" customHeight="1">
      <c r="A105" s="16" t="s">
        <v>137</v>
      </c>
      <c r="B105" s="17"/>
      <c r="C105" s="5">
        <f t="shared" si="18"/>
        <v>94</v>
      </c>
      <c r="D105" s="6">
        <f t="shared" si="10"/>
        <v>51</v>
      </c>
      <c r="E105" s="6">
        <f>G105+I105+K105+M105+O105+Q105+S105+U105+W105+Y105+AA105+AC105</f>
        <v>43</v>
      </c>
      <c r="F105" s="5">
        <v>51</v>
      </c>
      <c r="G105" s="5">
        <v>43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2</v>
      </c>
      <c r="AE105" s="5">
        <v>1</v>
      </c>
      <c r="AF105" s="5">
        <v>0</v>
      </c>
      <c r="AG105" s="1">
        <v>0</v>
      </c>
      <c r="AH105" s="5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32">
        <f t="shared" si="8"/>
        <v>100</v>
      </c>
      <c r="AO105" s="32">
        <f t="shared" si="9"/>
        <v>100</v>
      </c>
      <c r="AP105" s="32">
        <f t="shared" si="11"/>
        <v>0</v>
      </c>
    </row>
    <row r="106" spans="1:42" ht="13.5" customHeight="1">
      <c r="A106" s="16" t="s">
        <v>92</v>
      </c>
      <c r="B106" s="17"/>
      <c r="C106" s="5">
        <f t="shared" si="18"/>
        <v>190</v>
      </c>
      <c r="D106" s="6">
        <f t="shared" si="10"/>
        <v>102</v>
      </c>
      <c r="E106" s="6">
        <f>G106+I106+K106+M106+O106+Q106+S106+U106+W106+Y106+AA106+AC106</f>
        <v>88</v>
      </c>
      <c r="F106" s="5">
        <v>96</v>
      </c>
      <c r="G106" s="5">
        <v>85</v>
      </c>
      <c r="H106" s="5">
        <v>2</v>
      </c>
      <c r="I106" s="5">
        <v>0</v>
      </c>
      <c r="J106" s="5">
        <v>0</v>
      </c>
      <c r="K106" s="5">
        <v>1</v>
      </c>
      <c r="L106" s="5">
        <v>0</v>
      </c>
      <c r="M106" s="5">
        <v>0</v>
      </c>
      <c r="N106" s="5">
        <v>1</v>
      </c>
      <c r="O106" s="5">
        <v>1</v>
      </c>
      <c r="P106" s="5">
        <v>1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2</v>
      </c>
      <c r="AA106" s="5">
        <v>1</v>
      </c>
      <c r="AB106" s="5">
        <v>0</v>
      </c>
      <c r="AC106" s="5">
        <v>0</v>
      </c>
      <c r="AD106" s="5">
        <v>9</v>
      </c>
      <c r="AE106" s="5">
        <v>4</v>
      </c>
      <c r="AF106" s="5">
        <v>0</v>
      </c>
      <c r="AG106" s="1">
        <v>0</v>
      </c>
      <c r="AH106" s="5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32">
        <f t="shared" si="8"/>
        <v>97.89473684210527</v>
      </c>
      <c r="AO106" s="32">
        <f t="shared" si="9"/>
        <v>97.36842105263158</v>
      </c>
      <c r="AP106" s="32">
        <f t="shared" si="11"/>
        <v>0</v>
      </c>
    </row>
    <row r="107" spans="1:42" ht="13.5" customHeight="1">
      <c r="A107" s="16" t="s">
        <v>93</v>
      </c>
      <c r="B107" s="17"/>
      <c r="C107" s="5">
        <f t="shared" si="18"/>
        <v>177</v>
      </c>
      <c r="D107" s="6">
        <f t="shared" si="10"/>
        <v>97</v>
      </c>
      <c r="E107" s="6">
        <f>G107+I107+K107+M107+O107+Q107+S107+U107+W107+Y107+AA107+AC107</f>
        <v>80</v>
      </c>
      <c r="F107" s="5">
        <v>93</v>
      </c>
      <c r="G107" s="5">
        <v>73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0</v>
      </c>
      <c r="N107" s="5">
        <v>0</v>
      </c>
      <c r="O107" s="5">
        <v>1</v>
      </c>
      <c r="P107" s="5">
        <v>1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2</v>
      </c>
      <c r="AA107" s="5">
        <v>6</v>
      </c>
      <c r="AB107" s="5">
        <v>0</v>
      </c>
      <c r="AC107" s="5">
        <v>0</v>
      </c>
      <c r="AD107" s="5">
        <v>14</v>
      </c>
      <c r="AE107" s="5">
        <v>6</v>
      </c>
      <c r="AF107" s="5">
        <v>0</v>
      </c>
      <c r="AG107" s="1">
        <v>0</v>
      </c>
      <c r="AH107" s="5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32">
        <f t="shared" si="8"/>
        <v>94.91525423728814</v>
      </c>
      <c r="AO107" s="32">
        <f t="shared" si="9"/>
        <v>94.91525423728814</v>
      </c>
      <c r="AP107" s="32">
        <f t="shared" si="11"/>
        <v>0</v>
      </c>
    </row>
    <row r="108" spans="1:42" ht="18" customHeight="1">
      <c r="A108" s="40" t="s">
        <v>124</v>
      </c>
      <c r="B108" s="17"/>
      <c r="C108" s="5"/>
      <c r="D108" s="6"/>
      <c r="E108" s="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1"/>
      <c r="AH108" s="5"/>
      <c r="AI108" s="1"/>
      <c r="AJ108" s="1"/>
      <c r="AK108" s="1"/>
      <c r="AL108" s="1"/>
      <c r="AM108" s="1"/>
      <c r="AN108" s="32"/>
      <c r="AO108" s="32"/>
      <c r="AP108" s="32"/>
    </row>
    <row r="109" spans="1:42" ht="13.5" customHeight="1">
      <c r="A109" s="16" t="s">
        <v>111</v>
      </c>
      <c r="B109" s="17"/>
      <c r="C109" s="5">
        <f t="shared" si="18"/>
        <v>372</v>
      </c>
      <c r="D109" s="6">
        <f t="shared" si="10"/>
        <v>197</v>
      </c>
      <c r="E109" s="6">
        <f>G109+I109+K109+M109+O109+Q109+S109+U109+W109+Y109+AA109+AC109</f>
        <v>175</v>
      </c>
      <c r="F109" s="5">
        <v>188</v>
      </c>
      <c r="G109" s="5">
        <v>165</v>
      </c>
      <c r="H109" s="5">
        <v>2</v>
      </c>
      <c r="I109" s="5">
        <v>1</v>
      </c>
      <c r="J109" s="5">
        <v>2</v>
      </c>
      <c r="K109" s="5">
        <v>5</v>
      </c>
      <c r="L109" s="5">
        <v>0</v>
      </c>
      <c r="M109" s="5">
        <v>0</v>
      </c>
      <c r="N109" s="5">
        <v>1</v>
      </c>
      <c r="O109" s="5">
        <v>0</v>
      </c>
      <c r="P109" s="5">
        <v>1</v>
      </c>
      <c r="Q109" s="5">
        <v>3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1</v>
      </c>
      <c r="Z109" s="5">
        <v>2</v>
      </c>
      <c r="AA109" s="5">
        <v>0</v>
      </c>
      <c r="AB109" s="5">
        <v>1</v>
      </c>
      <c r="AC109" s="5">
        <v>0</v>
      </c>
      <c r="AD109" s="5">
        <v>18</v>
      </c>
      <c r="AE109" s="5">
        <v>7</v>
      </c>
      <c r="AF109" s="5">
        <v>0</v>
      </c>
      <c r="AG109" s="1">
        <v>0</v>
      </c>
      <c r="AH109" s="5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32">
        <f t="shared" si="8"/>
        <v>97.84946236559139</v>
      </c>
      <c r="AO109" s="32">
        <f t="shared" si="9"/>
        <v>95.96774193548387</v>
      </c>
      <c r="AP109" s="32">
        <f t="shared" si="11"/>
        <v>0.2688172043010753</v>
      </c>
    </row>
    <row r="110" spans="1:42" ht="13.5" customHeight="1">
      <c r="A110" s="16" t="s">
        <v>94</v>
      </c>
      <c r="B110" s="17"/>
      <c r="C110" s="5">
        <f t="shared" si="18"/>
        <v>547</v>
      </c>
      <c r="D110" s="6">
        <f t="shared" si="10"/>
        <v>289</v>
      </c>
      <c r="E110" s="6">
        <f>G110+I110+K110+M110+O110+Q110+S110+U110+W110+Y110+AA110+AC110</f>
        <v>258</v>
      </c>
      <c r="F110" s="5">
        <v>280</v>
      </c>
      <c r="G110" s="5">
        <v>254</v>
      </c>
      <c r="H110" s="5">
        <v>0</v>
      </c>
      <c r="I110" s="5">
        <v>1</v>
      </c>
      <c r="J110" s="5">
        <v>1</v>
      </c>
      <c r="K110" s="5">
        <v>2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1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3</v>
      </c>
      <c r="Y110" s="5">
        <v>0</v>
      </c>
      <c r="Z110" s="5">
        <v>3</v>
      </c>
      <c r="AA110" s="5">
        <v>1</v>
      </c>
      <c r="AB110" s="5">
        <v>0</v>
      </c>
      <c r="AC110" s="5">
        <v>0</v>
      </c>
      <c r="AD110" s="5">
        <v>40</v>
      </c>
      <c r="AE110" s="5">
        <v>18</v>
      </c>
      <c r="AF110" s="5">
        <v>0</v>
      </c>
      <c r="AG110" s="1">
        <v>0</v>
      </c>
      <c r="AH110" s="5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32">
        <f t="shared" si="8"/>
        <v>98.53747714808044</v>
      </c>
      <c r="AO110" s="32">
        <f t="shared" si="9"/>
        <v>97.9890310786106</v>
      </c>
      <c r="AP110" s="32">
        <f t="shared" si="11"/>
        <v>0.5484460694698354</v>
      </c>
    </row>
    <row r="111" spans="1:42" ht="13.5" customHeight="1">
      <c r="A111" s="16" t="s">
        <v>95</v>
      </c>
      <c r="B111" s="17"/>
      <c r="C111" s="5">
        <f t="shared" si="18"/>
        <v>301</v>
      </c>
      <c r="D111" s="6">
        <f t="shared" si="10"/>
        <v>160</v>
      </c>
      <c r="E111" s="6">
        <f>G111+I111+K111+M111+O111+Q111+S111+U111+W111+Y111+AA111+AC111</f>
        <v>141</v>
      </c>
      <c r="F111" s="5">
        <v>156</v>
      </c>
      <c r="G111" s="5">
        <v>138</v>
      </c>
      <c r="H111" s="5">
        <v>1</v>
      </c>
      <c r="I111" s="5">
        <v>0</v>
      </c>
      <c r="J111" s="5">
        <v>2</v>
      </c>
      <c r="K111" s="5">
        <v>2</v>
      </c>
      <c r="L111" s="5">
        <v>0</v>
      </c>
      <c r="M111" s="5">
        <v>0</v>
      </c>
      <c r="N111" s="5">
        <v>0</v>
      </c>
      <c r="O111" s="5">
        <v>1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1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4</v>
      </c>
      <c r="AE111" s="5">
        <v>6</v>
      </c>
      <c r="AF111" s="5">
        <v>0</v>
      </c>
      <c r="AG111" s="1">
        <v>0</v>
      </c>
      <c r="AH111" s="5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32">
        <f t="shared" si="8"/>
        <v>99.66777408637874</v>
      </c>
      <c r="AO111" s="32">
        <f t="shared" si="9"/>
        <v>98.33887043189368</v>
      </c>
      <c r="AP111" s="32">
        <f t="shared" si="11"/>
        <v>0</v>
      </c>
    </row>
    <row r="112" spans="1:42" ht="18" customHeight="1">
      <c r="A112" s="40" t="s">
        <v>123</v>
      </c>
      <c r="B112" s="17"/>
      <c r="C112" s="5"/>
      <c r="D112" s="6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1"/>
      <c r="AH112" s="5"/>
      <c r="AI112" s="1"/>
      <c r="AJ112" s="1"/>
      <c r="AK112" s="1"/>
      <c r="AL112" s="1"/>
      <c r="AM112" s="1"/>
      <c r="AN112" s="32"/>
      <c r="AO112" s="32"/>
      <c r="AP112" s="32"/>
    </row>
    <row r="113" spans="1:42" ht="13.5" customHeight="1">
      <c r="A113" s="16" t="s">
        <v>112</v>
      </c>
      <c r="B113" s="17"/>
      <c r="C113" s="5">
        <f t="shared" si="18"/>
        <v>267</v>
      </c>
      <c r="D113" s="6">
        <f t="shared" si="10"/>
        <v>137</v>
      </c>
      <c r="E113" s="6">
        <f>G113+I113+K113+M113+O113+Q113+S113+U113+W113+Y113+AA113+AC113</f>
        <v>130</v>
      </c>
      <c r="F113" s="5">
        <v>134</v>
      </c>
      <c r="G113" s="5">
        <v>128</v>
      </c>
      <c r="H113" s="5">
        <v>0</v>
      </c>
      <c r="I113" s="5">
        <v>1</v>
      </c>
      <c r="J113" s="5">
        <v>1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1</v>
      </c>
      <c r="V113" s="5">
        <v>0</v>
      </c>
      <c r="W113" s="5">
        <v>0</v>
      </c>
      <c r="X113" s="5">
        <v>1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17</v>
      </c>
      <c r="AE113" s="5">
        <v>7</v>
      </c>
      <c r="AF113" s="5">
        <v>0</v>
      </c>
      <c r="AG113" s="1">
        <v>0</v>
      </c>
      <c r="AH113" s="5">
        <v>0</v>
      </c>
      <c r="AI113" s="1">
        <v>0</v>
      </c>
      <c r="AJ113" s="1">
        <v>0</v>
      </c>
      <c r="AK113" s="1">
        <v>1</v>
      </c>
      <c r="AL113" s="1">
        <v>0</v>
      </c>
      <c r="AM113" s="1">
        <v>0</v>
      </c>
      <c r="AN113" s="32">
        <f t="shared" si="8"/>
        <v>99.25093632958801</v>
      </c>
      <c r="AO113" s="32">
        <f t="shared" si="9"/>
        <v>98.87640449438202</v>
      </c>
      <c r="AP113" s="32">
        <f t="shared" si="11"/>
        <v>0.7490636704119851</v>
      </c>
    </row>
    <row r="114" spans="1:42" ht="13.5" customHeight="1">
      <c r="A114" s="16" t="s">
        <v>96</v>
      </c>
      <c r="B114" s="17"/>
      <c r="C114" s="5">
        <f t="shared" si="18"/>
        <v>454</v>
      </c>
      <c r="D114" s="6">
        <f t="shared" si="10"/>
        <v>226</v>
      </c>
      <c r="E114" s="6">
        <f>G114+I114+K114+M114+O114+Q114+S114+U114+W114+Y114+AA114+AC114</f>
        <v>228</v>
      </c>
      <c r="F114" s="5">
        <v>214</v>
      </c>
      <c r="G114" s="5">
        <v>215</v>
      </c>
      <c r="H114" s="5">
        <v>4</v>
      </c>
      <c r="I114" s="5">
        <v>4</v>
      </c>
      <c r="J114" s="5">
        <v>2</v>
      </c>
      <c r="K114" s="5">
        <v>2</v>
      </c>
      <c r="L114" s="5">
        <v>1</v>
      </c>
      <c r="M114" s="5">
        <v>0</v>
      </c>
      <c r="N114" s="5">
        <v>1</v>
      </c>
      <c r="O114" s="5">
        <v>0</v>
      </c>
      <c r="P114" s="5">
        <v>0</v>
      </c>
      <c r="Q114" s="5">
        <v>3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2</v>
      </c>
      <c r="Y114" s="5">
        <v>2</v>
      </c>
      <c r="Z114" s="5">
        <v>2</v>
      </c>
      <c r="AA114" s="5">
        <v>2</v>
      </c>
      <c r="AB114" s="5">
        <v>0</v>
      </c>
      <c r="AC114" s="5">
        <v>0</v>
      </c>
      <c r="AD114" s="5">
        <v>21</v>
      </c>
      <c r="AE114" s="5">
        <v>13</v>
      </c>
      <c r="AF114" s="5">
        <v>0</v>
      </c>
      <c r="AG114" s="1">
        <v>0</v>
      </c>
      <c r="AH114" s="5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32">
        <f t="shared" si="8"/>
        <v>97.57709251101322</v>
      </c>
      <c r="AO114" s="32">
        <f t="shared" si="9"/>
        <v>96.69603524229075</v>
      </c>
      <c r="AP114" s="32">
        <f t="shared" si="11"/>
        <v>0.881057268722467</v>
      </c>
    </row>
    <row r="115" spans="1:42" ht="13.5" customHeight="1">
      <c r="A115" s="16" t="s">
        <v>97</v>
      </c>
      <c r="B115" s="17"/>
      <c r="C115" s="5">
        <f t="shared" si="18"/>
        <v>532</v>
      </c>
      <c r="D115" s="6">
        <f t="shared" si="10"/>
        <v>271</v>
      </c>
      <c r="E115" s="6">
        <f>G115+I115+K115+M115+O115+Q115+S115+U115+W115+Y115+AA115+AC115</f>
        <v>261</v>
      </c>
      <c r="F115" s="5">
        <v>258</v>
      </c>
      <c r="G115" s="5">
        <v>247</v>
      </c>
      <c r="H115" s="5">
        <v>4</v>
      </c>
      <c r="I115" s="5">
        <v>2</v>
      </c>
      <c r="J115" s="5">
        <v>0</v>
      </c>
      <c r="K115" s="5">
        <v>3</v>
      </c>
      <c r="L115" s="5">
        <v>1</v>
      </c>
      <c r="M115" s="5">
        <v>0</v>
      </c>
      <c r="N115" s="5">
        <v>2</v>
      </c>
      <c r="O115" s="5">
        <v>0</v>
      </c>
      <c r="P115" s="5">
        <v>2</v>
      </c>
      <c r="Q115" s="5">
        <v>5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4</v>
      </c>
      <c r="Y115" s="5">
        <v>0</v>
      </c>
      <c r="Z115" s="5">
        <v>0</v>
      </c>
      <c r="AA115" s="5">
        <v>4</v>
      </c>
      <c r="AB115" s="5">
        <v>0</v>
      </c>
      <c r="AC115" s="5">
        <v>0</v>
      </c>
      <c r="AD115" s="5">
        <v>25</v>
      </c>
      <c r="AE115" s="5">
        <v>15</v>
      </c>
      <c r="AF115" s="5">
        <v>0</v>
      </c>
      <c r="AG115" s="1">
        <v>0</v>
      </c>
      <c r="AH115" s="5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32">
        <f t="shared" si="8"/>
        <v>97.18045112781954</v>
      </c>
      <c r="AO115" s="32">
        <f t="shared" si="9"/>
        <v>96.61654135338345</v>
      </c>
      <c r="AP115" s="32">
        <f t="shared" si="11"/>
        <v>0.7518796992481203</v>
      </c>
    </row>
    <row r="116" spans="1:42" ht="13.5" customHeight="1">
      <c r="A116" s="16" t="s">
        <v>98</v>
      </c>
      <c r="B116" s="17"/>
      <c r="C116" s="5">
        <f t="shared" si="18"/>
        <v>366</v>
      </c>
      <c r="D116" s="6">
        <f t="shared" si="10"/>
        <v>201</v>
      </c>
      <c r="E116" s="6">
        <f>G116+I116+K116+M116+O116+Q116+S116+U116+W116+Y116+AA116+AC116</f>
        <v>165</v>
      </c>
      <c r="F116" s="5">
        <v>184</v>
      </c>
      <c r="G116" s="5">
        <v>156</v>
      </c>
      <c r="H116" s="5">
        <v>4</v>
      </c>
      <c r="I116" s="5">
        <v>3</v>
      </c>
      <c r="J116" s="5">
        <v>4</v>
      </c>
      <c r="K116" s="5">
        <v>3</v>
      </c>
      <c r="L116" s="5">
        <v>0</v>
      </c>
      <c r="M116" s="5">
        <v>0</v>
      </c>
      <c r="N116" s="5">
        <v>0</v>
      </c>
      <c r="O116" s="5">
        <v>0</v>
      </c>
      <c r="P116" s="5">
        <v>3</v>
      </c>
      <c r="Q116" s="5">
        <v>2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2</v>
      </c>
      <c r="Y116" s="5">
        <v>0</v>
      </c>
      <c r="Z116" s="5">
        <v>4</v>
      </c>
      <c r="AA116" s="5">
        <v>1</v>
      </c>
      <c r="AB116" s="5">
        <v>0</v>
      </c>
      <c r="AC116" s="5">
        <v>0</v>
      </c>
      <c r="AD116" s="5">
        <v>23</v>
      </c>
      <c r="AE116" s="5">
        <v>11</v>
      </c>
      <c r="AF116" s="5">
        <v>0</v>
      </c>
      <c r="AG116" s="1">
        <v>0</v>
      </c>
      <c r="AH116" s="5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32">
        <f t="shared" si="8"/>
        <v>96.72131147540983</v>
      </c>
      <c r="AO116" s="32">
        <f t="shared" si="9"/>
        <v>94.80874316939891</v>
      </c>
      <c r="AP116" s="32">
        <f t="shared" si="11"/>
        <v>0.546448087431694</v>
      </c>
    </row>
    <row r="117" spans="1:42" s="27" customFormat="1" ht="18" customHeight="1">
      <c r="A117" s="25" t="s">
        <v>99</v>
      </c>
      <c r="B117" s="59"/>
      <c r="C117" s="8">
        <f t="shared" si="18"/>
        <v>384</v>
      </c>
      <c r="D117" s="8">
        <f t="shared" si="10"/>
        <v>180</v>
      </c>
      <c r="E117" s="8">
        <f>G117+I117+K117+M117+O117+Q117+S117+U117+W117+Y117+AA117+AC117</f>
        <v>204</v>
      </c>
      <c r="F117" s="8">
        <v>166</v>
      </c>
      <c r="G117" s="8">
        <v>191</v>
      </c>
      <c r="H117" s="8">
        <v>2</v>
      </c>
      <c r="I117" s="8">
        <v>4</v>
      </c>
      <c r="J117" s="8">
        <v>6</v>
      </c>
      <c r="K117" s="8">
        <v>3</v>
      </c>
      <c r="L117" s="8">
        <v>1</v>
      </c>
      <c r="M117" s="8">
        <v>0</v>
      </c>
      <c r="N117" s="8">
        <v>0</v>
      </c>
      <c r="O117" s="8">
        <v>2</v>
      </c>
      <c r="P117" s="8">
        <v>0</v>
      </c>
      <c r="Q117" s="8">
        <v>0</v>
      </c>
      <c r="R117" s="8">
        <v>0</v>
      </c>
      <c r="S117" s="8">
        <v>0</v>
      </c>
      <c r="T117" s="8">
        <v>1</v>
      </c>
      <c r="U117" s="8">
        <v>1</v>
      </c>
      <c r="V117" s="8">
        <v>0</v>
      </c>
      <c r="W117" s="8">
        <v>0</v>
      </c>
      <c r="X117" s="8">
        <v>3</v>
      </c>
      <c r="Y117" s="8">
        <v>0</v>
      </c>
      <c r="Z117" s="8">
        <v>1</v>
      </c>
      <c r="AA117" s="8">
        <v>3</v>
      </c>
      <c r="AB117" s="8">
        <v>0</v>
      </c>
      <c r="AC117" s="8">
        <v>0</v>
      </c>
      <c r="AD117" s="8">
        <v>19</v>
      </c>
      <c r="AE117" s="8">
        <v>7</v>
      </c>
      <c r="AF117" s="8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3">
        <f t="shared" si="8"/>
        <v>97.65625</v>
      </c>
      <c r="AO117" s="33">
        <f t="shared" si="9"/>
        <v>95.3125</v>
      </c>
      <c r="AP117" s="33">
        <f t="shared" si="11"/>
        <v>0.78125</v>
      </c>
    </row>
    <row r="118" spans="1:26" ht="12">
      <c r="A118" s="16"/>
      <c r="B118" s="1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R118" s="5"/>
      <c r="S118" s="5"/>
      <c r="T118" s="5"/>
      <c r="U118" s="5"/>
      <c r="V118" s="5"/>
      <c r="W118" s="5"/>
      <c r="X118" s="2"/>
      <c r="Y118" s="5"/>
      <c r="Z118" s="5"/>
    </row>
    <row r="119" spans="1:26" ht="12">
      <c r="A119" s="16"/>
      <c r="B119" s="1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R119" s="5"/>
      <c r="S119" s="5"/>
      <c r="T119" s="5"/>
      <c r="U119" s="5"/>
      <c r="V119" s="5"/>
      <c r="W119" s="5"/>
      <c r="X119" s="2"/>
      <c r="Y119" s="5"/>
      <c r="Z119" s="5"/>
    </row>
    <row r="120" ht="12">
      <c r="X120" s="2"/>
    </row>
    <row r="121" ht="12">
      <c r="X121" s="2"/>
    </row>
    <row r="122" ht="12">
      <c r="X122" s="2"/>
    </row>
    <row r="123" ht="12">
      <c r="X123" s="2"/>
    </row>
    <row r="124" ht="12">
      <c r="X124" s="2"/>
    </row>
    <row r="125" ht="12">
      <c r="X125" s="2"/>
    </row>
    <row r="126" ht="12">
      <c r="X126" s="2"/>
    </row>
    <row r="127" ht="12">
      <c r="X127" s="2"/>
    </row>
    <row r="128" ht="12">
      <c r="X128" s="4"/>
    </row>
  </sheetData>
  <mergeCells count="52">
    <mergeCell ref="AP3:AP7"/>
    <mergeCell ref="AO5:AO7"/>
    <mergeCell ref="X4:Y7"/>
    <mergeCell ref="Z4:AA7"/>
    <mergeCell ref="AB4:AC7"/>
    <mergeCell ref="AD3:AE7"/>
    <mergeCell ref="AF3:AM3"/>
    <mergeCell ref="AN3:AO4"/>
    <mergeCell ref="AF5:AG7"/>
    <mergeCell ref="AL5:AM7"/>
    <mergeCell ref="AN57:AO58"/>
    <mergeCell ref="AF4:AM4"/>
    <mergeCell ref="T6:U7"/>
    <mergeCell ref="N4:O7"/>
    <mergeCell ref="V4:W4"/>
    <mergeCell ref="V5:W5"/>
    <mergeCell ref="V6:W6"/>
    <mergeCell ref="N58:O61"/>
    <mergeCell ref="V58:W58"/>
    <mergeCell ref="V59:W59"/>
    <mergeCell ref="J6:K7"/>
    <mergeCell ref="F4:K5"/>
    <mergeCell ref="R7:S7"/>
    <mergeCell ref="V7:W7"/>
    <mergeCell ref="A3:B8"/>
    <mergeCell ref="C3:E7"/>
    <mergeCell ref="F6:G7"/>
    <mergeCell ref="H6:I7"/>
    <mergeCell ref="AH5:AI7"/>
    <mergeCell ref="AF57:AM57"/>
    <mergeCell ref="AJ59:AK61"/>
    <mergeCell ref="AL59:AM61"/>
    <mergeCell ref="AJ5:AK7"/>
    <mergeCell ref="A57:B62"/>
    <mergeCell ref="C57:E61"/>
    <mergeCell ref="AD57:AE61"/>
    <mergeCell ref="AH59:AI61"/>
    <mergeCell ref="J60:K61"/>
    <mergeCell ref="T60:U61"/>
    <mergeCell ref="V60:W60"/>
    <mergeCell ref="R61:S61"/>
    <mergeCell ref="V61:W61"/>
    <mergeCell ref="AP57:AP61"/>
    <mergeCell ref="F58:K59"/>
    <mergeCell ref="X58:Y61"/>
    <mergeCell ref="Z58:AA61"/>
    <mergeCell ref="AB58:AC61"/>
    <mergeCell ref="AF58:AM58"/>
    <mergeCell ref="AF59:AG61"/>
    <mergeCell ref="AO59:AO61"/>
    <mergeCell ref="F60:G61"/>
    <mergeCell ref="H60:I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2" r:id="rId1"/>
  <headerFooter alignWithMargins="0">
    <oddFooter>&amp;C&amp;12- &amp;P+65 -</oddFooter>
  </headerFooter>
  <rowBreaks count="1" manualBreakCount="1">
    <brk id="54" max="255" man="1"/>
  </rowBreaks>
  <colBreaks count="1" manualBreakCount="1">
    <brk id="17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2002-01-28T01:20:42Z</cp:lastPrinted>
  <dcterms:created xsi:type="dcterms:W3CDTF">1999-10-04T07:07:32Z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