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5925" windowHeight="6645" activeTab="0"/>
  </bookViews>
  <sheets>
    <sheet name="第２５表" sheetId="1" r:id="rId1"/>
  </sheets>
  <definedNames>
    <definedName name="_xlnm.Print_Area" localSheetId="0">'第２５表'!$A$1:$AA$55</definedName>
  </definedNames>
  <calcPr fullCalcOnLoad="1"/>
</workbook>
</file>

<file path=xl/sharedStrings.xml><?xml version="1.0" encoding="utf-8"?>
<sst xmlns="http://schemas.openxmlformats.org/spreadsheetml/2006/main" count="92" uniqueCount="64">
  <si>
    <t>高等学校</t>
  </si>
  <si>
    <t>　入　学　状　況　（　本　科　）</t>
  </si>
  <si>
    <t>小　学　科　数</t>
  </si>
  <si>
    <t>入　学　志　願　者</t>
  </si>
  <si>
    <t>計のうち他県所在の中学校卒業者</t>
  </si>
  <si>
    <t>計のうち過年度中学校卒業者</t>
  </si>
  <si>
    <t>区　　  分</t>
  </si>
  <si>
    <t>計</t>
  </si>
  <si>
    <t>国立</t>
  </si>
  <si>
    <t>公立</t>
  </si>
  <si>
    <t>私立</t>
  </si>
  <si>
    <t>全　日　制</t>
  </si>
  <si>
    <t>定　時　制</t>
  </si>
  <si>
    <t>男</t>
  </si>
  <si>
    <t>女</t>
  </si>
  <si>
    <t>農業関係</t>
  </si>
  <si>
    <t>園芸関係</t>
  </si>
  <si>
    <t>食品科学関係</t>
  </si>
  <si>
    <t>農業土木関係</t>
  </si>
  <si>
    <t>造園関係</t>
  </si>
  <si>
    <t>林業関係</t>
  </si>
  <si>
    <t>生活科学関係</t>
  </si>
  <si>
    <t>農業経済関係</t>
  </si>
  <si>
    <t>その他</t>
  </si>
  <si>
    <t>機械関係</t>
  </si>
  <si>
    <t>電子機械関係</t>
  </si>
  <si>
    <t>自動車関係</t>
  </si>
  <si>
    <t>電気関係</t>
  </si>
  <si>
    <t>電子関係</t>
  </si>
  <si>
    <t>情報技術関係</t>
  </si>
  <si>
    <t>建築関係</t>
  </si>
  <si>
    <t>設備工業関係</t>
  </si>
  <si>
    <t>土木関係</t>
  </si>
  <si>
    <t>化学工業関係</t>
  </si>
  <si>
    <t>繊維関係</t>
  </si>
  <si>
    <t>デザイン関係</t>
  </si>
  <si>
    <t>商業関係</t>
  </si>
  <si>
    <t>流通経済関係</t>
  </si>
  <si>
    <t>国際経済関係</t>
  </si>
  <si>
    <t>会計関係</t>
  </si>
  <si>
    <t>情報処理関係</t>
  </si>
  <si>
    <t>家政関係</t>
  </si>
  <si>
    <t>被服関係</t>
  </si>
  <si>
    <t>食物関係</t>
  </si>
  <si>
    <t>保育関係</t>
  </si>
  <si>
    <t>看護関係</t>
  </si>
  <si>
    <t>理数関係</t>
  </si>
  <si>
    <t>外国語関係</t>
  </si>
  <si>
    <t>音楽・美術関係</t>
  </si>
  <si>
    <t>体育関係</t>
  </si>
  <si>
    <t>福祉関係</t>
  </si>
  <si>
    <t>者</t>
  </si>
  <si>
    <t>第２５表　　小　学　科　別</t>
  </si>
  <si>
    <t>普通科</t>
  </si>
  <si>
    <t>農業に関する学科 計</t>
  </si>
  <si>
    <t>工業に関する学科 計</t>
  </si>
  <si>
    <t>商業に関する学科 計</t>
  </si>
  <si>
    <t>家庭に関する学科 計</t>
  </si>
  <si>
    <t>看護に関する学科 計</t>
  </si>
  <si>
    <t>その他の学科 計</t>
  </si>
  <si>
    <t>総合学科</t>
  </si>
  <si>
    <t>　　　　入　　　　学</t>
  </si>
  <si>
    <t>平成13年度</t>
  </si>
  <si>
    <t>平成14年度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</si>
</sst>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;\-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 applyProtection="1">
      <alignment vertical="center"/>
      <protection locked="0"/>
    </xf>
    <xf numFmtId="0" fontId="7" fillId="0" borderId="4" xfId="0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78" fontId="5" fillId="0" borderId="0" xfId="0" applyNumberFormat="1" applyFont="1" applyFill="1" applyAlignment="1">
      <alignment vertical="center"/>
    </xf>
    <xf numFmtId="0" fontId="5" fillId="0" borderId="5" xfId="0" applyFont="1" applyFill="1" applyBorder="1" applyAlignment="1">
      <alignment horizontal="centerContinuous" vertical="center"/>
    </xf>
    <xf numFmtId="0" fontId="0" fillId="0" borderId="4" xfId="0" applyFill="1" applyBorder="1" applyAlignment="1">
      <alignment vertical="center" shrinkToFit="1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distributed" vertical="center"/>
    </xf>
    <xf numFmtId="178" fontId="5" fillId="0" borderId="6" xfId="0" applyNumberFormat="1" applyFont="1" applyFill="1" applyBorder="1" applyAlignment="1">
      <alignment vertical="center"/>
    </xf>
    <xf numFmtId="178" fontId="5" fillId="0" borderId="6" xfId="0" applyNumberFormat="1" applyFont="1" applyFill="1" applyBorder="1" applyAlignment="1" applyProtection="1">
      <alignment vertical="center"/>
      <protection locked="0"/>
    </xf>
    <xf numFmtId="0" fontId="0" fillId="0" borderId="8" xfId="0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left" vertical="center"/>
    </xf>
    <xf numFmtId="0" fontId="5" fillId="0" borderId="9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6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6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0" fontId="0" fillId="0" borderId="12" xfId="0" applyBorder="1" applyAlignment="1">
      <alignment horizontal="distributed" vertical="center"/>
    </xf>
    <xf numFmtId="0" fontId="7" fillId="0" borderId="18" xfId="0" applyFont="1" applyFill="1" applyBorder="1" applyAlignment="1" applyProtection="1">
      <alignment horizontal="distributed" vertical="center"/>
      <protection locked="0"/>
    </xf>
    <xf numFmtId="0" fontId="0" fillId="0" borderId="18" xfId="0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5"/>
  <sheetViews>
    <sheetView tabSelected="1" workbookViewId="0" topLeftCell="A1">
      <selection activeCell="AA18" sqref="AA18"/>
    </sheetView>
  </sheetViews>
  <sheetFormatPr defaultColWidth="8.796875" defaultRowHeight="14.25"/>
  <cols>
    <col min="1" max="1" width="2.09765625" style="12" customWidth="1"/>
    <col min="2" max="2" width="13.8984375" style="27" customWidth="1"/>
    <col min="3" max="3" width="0.8984375" style="27" customWidth="1"/>
    <col min="4" max="7" width="5.59765625" style="12" customWidth="1"/>
    <col min="8" max="10" width="7.3984375" style="12" customWidth="1"/>
    <col min="11" max="12" width="6.09765625" style="12" customWidth="1"/>
    <col min="13" max="18" width="7.3984375" style="12" customWidth="1"/>
    <col min="19" max="27" width="8" style="12" customWidth="1"/>
    <col min="28" max="28" width="4" style="12" customWidth="1"/>
    <col min="29" max="32" width="1.69921875" style="12" customWidth="1"/>
    <col min="33" max="16384" width="9" style="12" customWidth="1"/>
  </cols>
  <sheetData>
    <row r="1" spans="1:27" s="1" customFormat="1" ht="13.5" customHeight="1">
      <c r="A1" s="41" t="s">
        <v>0</v>
      </c>
      <c r="B1" s="18"/>
      <c r="C1" s="18"/>
      <c r="AA1" s="16" t="s">
        <v>0</v>
      </c>
    </row>
    <row r="2" spans="1:27" s="1" customFormat="1" ht="30" customHeight="1">
      <c r="A2" s="2"/>
      <c r="B2" s="19"/>
      <c r="C2" s="19"/>
      <c r="D2" s="2"/>
      <c r="E2" s="2"/>
      <c r="F2" s="2"/>
      <c r="G2" s="2"/>
      <c r="H2" s="2"/>
      <c r="I2" s="2"/>
      <c r="J2" s="2"/>
      <c r="K2" s="13"/>
      <c r="L2" s="13" t="s">
        <v>52</v>
      </c>
      <c r="M2" s="2"/>
      <c r="N2" s="2"/>
      <c r="O2" s="2"/>
      <c r="P2" s="13" t="s">
        <v>1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21" customFormat="1" ht="13.5" customHeight="1">
      <c r="A3" s="45" t="s">
        <v>6</v>
      </c>
      <c r="B3" s="58"/>
      <c r="C3" s="59"/>
      <c r="D3" s="45" t="s">
        <v>2</v>
      </c>
      <c r="E3" s="74"/>
      <c r="F3" s="74"/>
      <c r="G3" s="59"/>
      <c r="H3" s="71" t="s">
        <v>3</v>
      </c>
      <c r="I3" s="58"/>
      <c r="J3" s="58"/>
      <c r="K3" s="58"/>
      <c r="L3" s="72"/>
      <c r="M3" s="54" t="s">
        <v>61</v>
      </c>
      <c r="N3" s="55"/>
      <c r="O3" s="55"/>
      <c r="P3" s="45" t="s">
        <v>51</v>
      </c>
      <c r="Q3" s="45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s="21" customFormat="1" ht="13.5" customHeight="1">
      <c r="A4" s="60"/>
      <c r="B4" s="61"/>
      <c r="C4" s="62"/>
      <c r="D4" s="75"/>
      <c r="E4" s="75"/>
      <c r="F4" s="75"/>
      <c r="G4" s="64"/>
      <c r="H4" s="73"/>
      <c r="I4" s="63"/>
      <c r="J4" s="63"/>
      <c r="K4" s="63"/>
      <c r="L4" s="48"/>
      <c r="M4" s="56"/>
      <c r="N4" s="57"/>
      <c r="O4" s="57"/>
      <c r="P4" s="46"/>
      <c r="Q4" s="46"/>
      <c r="R4" s="29" t="s">
        <v>4</v>
      </c>
      <c r="S4" s="5"/>
      <c r="T4" s="5"/>
      <c r="U4" s="5"/>
      <c r="V4" s="6"/>
      <c r="W4" s="5" t="s">
        <v>5</v>
      </c>
      <c r="X4" s="5"/>
      <c r="Y4" s="5"/>
      <c r="Z4" s="5"/>
      <c r="AA4" s="5"/>
    </row>
    <row r="5" spans="1:27" s="21" customFormat="1" ht="13.5" customHeight="1">
      <c r="A5" s="60"/>
      <c r="B5" s="61"/>
      <c r="C5" s="62"/>
      <c r="D5" s="47" t="s">
        <v>7</v>
      </c>
      <c r="E5" s="49" t="s">
        <v>8</v>
      </c>
      <c r="F5" s="49" t="s">
        <v>9</v>
      </c>
      <c r="G5" s="49" t="s">
        <v>10</v>
      </c>
      <c r="H5" s="49" t="s">
        <v>7</v>
      </c>
      <c r="I5" s="5" t="s">
        <v>11</v>
      </c>
      <c r="J5" s="6"/>
      <c r="K5" s="5" t="s">
        <v>12</v>
      </c>
      <c r="L5" s="6"/>
      <c r="M5" s="49" t="s">
        <v>7</v>
      </c>
      <c r="N5" s="5" t="s">
        <v>11</v>
      </c>
      <c r="O5" s="3"/>
      <c r="P5" s="5" t="s">
        <v>12</v>
      </c>
      <c r="Q5" s="6"/>
      <c r="R5" s="49" t="s">
        <v>7</v>
      </c>
      <c r="S5" s="5" t="s">
        <v>11</v>
      </c>
      <c r="T5" s="6"/>
      <c r="U5" s="5" t="s">
        <v>12</v>
      </c>
      <c r="V5" s="6"/>
      <c r="W5" s="49" t="s">
        <v>7</v>
      </c>
      <c r="X5" s="5" t="s">
        <v>11</v>
      </c>
      <c r="Y5" s="6"/>
      <c r="Z5" s="5" t="s">
        <v>12</v>
      </c>
      <c r="AA5" s="5"/>
    </row>
    <row r="6" spans="1:27" s="21" customFormat="1" ht="13.5" customHeight="1">
      <c r="A6" s="63"/>
      <c r="B6" s="63"/>
      <c r="C6" s="64"/>
      <c r="D6" s="48"/>
      <c r="E6" s="50"/>
      <c r="F6" s="50"/>
      <c r="G6" s="50"/>
      <c r="H6" s="50"/>
      <c r="I6" s="7" t="s">
        <v>13</v>
      </c>
      <c r="J6" s="7" t="s">
        <v>14</v>
      </c>
      <c r="K6" s="7" t="s">
        <v>13</v>
      </c>
      <c r="L6" s="7" t="s">
        <v>14</v>
      </c>
      <c r="M6" s="50"/>
      <c r="N6" s="7" t="s">
        <v>13</v>
      </c>
      <c r="O6" s="15" t="s">
        <v>14</v>
      </c>
      <c r="P6" s="7" t="s">
        <v>13</v>
      </c>
      <c r="Q6" s="7" t="s">
        <v>14</v>
      </c>
      <c r="R6" s="50"/>
      <c r="S6" s="7" t="s">
        <v>13</v>
      </c>
      <c r="T6" s="7" t="s">
        <v>14</v>
      </c>
      <c r="U6" s="7" t="s">
        <v>13</v>
      </c>
      <c r="V6" s="7" t="s">
        <v>14</v>
      </c>
      <c r="W6" s="50"/>
      <c r="X6" s="7" t="s">
        <v>13</v>
      </c>
      <c r="Y6" s="7" t="s">
        <v>14</v>
      </c>
      <c r="Z6" s="7" t="s">
        <v>13</v>
      </c>
      <c r="AA6" s="17" t="s">
        <v>14</v>
      </c>
    </row>
    <row r="7" spans="1:27" s="21" customFormat="1" ht="22.5" customHeight="1">
      <c r="A7" s="67" t="s">
        <v>62</v>
      </c>
      <c r="B7" s="68"/>
      <c r="C7" s="22"/>
      <c r="D7" s="10">
        <v>392</v>
      </c>
      <c r="E7" s="8">
        <v>1</v>
      </c>
      <c r="F7" s="8">
        <v>327</v>
      </c>
      <c r="G7" s="8">
        <v>64</v>
      </c>
      <c r="H7" s="10">
        <v>166195</v>
      </c>
      <c r="I7" s="8">
        <v>90084</v>
      </c>
      <c r="J7" s="8">
        <v>74691</v>
      </c>
      <c r="K7" s="8">
        <v>928</v>
      </c>
      <c r="L7" s="8">
        <v>492</v>
      </c>
      <c r="M7" s="10">
        <v>66402</v>
      </c>
      <c r="N7" s="8">
        <v>33850</v>
      </c>
      <c r="O7" s="8">
        <v>31264</v>
      </c>
      <c r="P7" s="8">
        <v>842</v>
      </c>
      <c r="Q7" s="8">
        <v>446</v>
      </c>
      <c r="R7" s="10">
        <v>3136</v>
      </c>
      <c r="S7" s="8">
        <v>1990</v>
      </c>
      <c r="T7" s="8">
        <v>1076</v>
      </c>
      <c r="U7" s="8">
        <v>43</v>
      </c>
      <c r="V7" s="8">
        <v>27</v>
      </c>
      <c r="W7" s="10">
        <v>632</v>
      </c>
      <c r="X7" s="8">
        <v>102</v>
      </c>
      <c r="Y7" s="8">
        <v>34</v>
      </c>
      <c r="Z7" s="8">
        <v>332</v>
      </c>
      <c r="AA7" s="8">
        <v>164</v>
      </c>
    </row>
    <row r="8" spans="1:27" s="25" customFormat="1" ht="22.5" customHeight="1">
      <c r="A8" s="69" t="s">
        <v>63</v>
      </c>
      <c r="B8" s="70"/>
      <c r="C8" s="23"/>
      <c r="D8" s="9">
        <f>SUM(E8:G8)</f>
        <v>393</v>
      </c>
      <c r="E8" s="24">
        <f>E9+E10+E20+E34+E40+E46+E48+E55</f>
        <v>1</v>
      </c>
      <c r="F8" s="24">
        <f>F9+F10+F20+F34+F40+F46+F48+F55</f>
        <v>327</v>
      </c>
      <c r="G8" s="24">
        <f>G9+G10+G20+G34+G40+G46+G48+G55</f>
        <v>65</v>
      </c>
      <c r="H8" s="9">
        <f>SUM(I8:L8)</f>
        <v>155548</v>
      </c>
      <c r="I8" s="9">
        <f>I9+I10+I20+I34+I40+I46+I48+I55</f>
        <v>83891</v>
      </c>
      <c r="J8" s="9">
        <f>J9+J10+J20+J34+J40+J46+J48+J55</f>
        <v>70397</v>
      </c>
      <c r="K8" s="9">
        <f>K9+K10+K20+K34+K40+K46+K48+K55</f>
        <v>764</v>
      </c>
      <c r="L8" s="9">
        <f>L9+L10+L20+L34+L40+L46+L48+L55</f>
        <v>496</v>
      </c>
      <c r="M8" s="9">
        <f>SUM(N8:Q8)</f>
        <v>63467</v>
      </c>
      <c r="N8" s="9">
        <f aca="true" t="shared" si="0" ref="N8:V8">N9+N10+N20+N34+N40+N46+N48+N55</f>
        <v>32308</v>
      </c>
      <c r="O8" s="9">
        <f t="shared" si="0"/>
        <v>30018</v>
      </c>
      <c r="P8" s="9">
        <f t="shared" si="0"/>
        <v>707</v>
      </c>
      <c r="Q8" s="9">
        <f t="shared" si="0"/>
        <v>434</v>
      </c>
      <c r="R8" s="9">
        <f t="shared" si="0"/>
        <v>2963</v>
      </c>
      <c r="S8" s="9">
        <f t="shared" si="0"/>
        <v>1855</v>
      </c>
      <c r="T8" s="9">
        <f t="shared" si="0"/>
        <v>1059</v>
      </c>
      <c r="U8" s="9">
        <f t="shared" si="0"/>
        <v>25</v>
      </c>
      <c r="V8" s="9">
        <f t="shared" si="0"/>
        <v>24</v>
      </c>
      <c r="W8" s="9">
        <f>SUM(X8:AA8)</f>
        <v>578</v>
      </c>
      <c r="X8" s="9">
        <f>X9+X10+X20+X34+X40+X46+X48+X55</f>
        <v>113</v>
      </c>
      <c r="Y8" s="9">
        <f>Y9+Y10+Y20+Y34+Y40+Y46+Y48+Y55</f>
        <v>43</v>
      </c>
      <c r="Z8" s="9">
        <f>Z9+Z10+Z20+Z34+Z40+Z46+Z48+Z55</f>
        <v>270</v>
      </c>
      <c r="AA8" s="9">
        <f>AA9+AA10+AA20+AA34+AA40+AA46+AA48+AA55</f>
        <v>152</v>
      </c>
    </row>
    <row r="9" spans="1:27" s="21" customFormat="1" ht="22.5" customHeight="1">
      <c r="A9" s="65" t="s">
        <v>53</v>
      </c>
      <c r="B9" s="66"/>
      <c r="C9" s="32"/>
      <c r="D9" s="33">
        <f>SUM(E9:G9)</f>
        <v>199</v>
      </c>
      <c r="E9" s="34">
        <v>0</v>
      </c>
      <c r="F9" s="31">
        <v>155</v>
      </c>
      <c r="G9" s="33">
        <v>44</v>
      </c>
      <c r="H9" s="33">
        <f>SUM(I9:L9)</f>
        <v>134792</v>
      </c>
      <c r="I9" s="33">
        <v>73196</v>
      </c>
      <c r="J9" s="33">
        <v>60580</v>
      </c>
      <c r="K9" s="33">
        <v>594</v>
      </c>
      <c r="L9" s="33">
        <v>422</v>
      </c>
      <c r="M9" s="33">
        <f>SUM(N9:Q9)</f>
        <v>50987</v>
      </c>
      <c r="N9" s="33">
        <v>26050</v>
      </c>
      <c r="O9" s="33">
        <v>24022</v>
      </c>
      <c r="P9" s="33">
        <v>545</v>
      </c>
      <c r="Q9" s="33">
        <v>370</v>
      </c>
      <c r="R9" s="33">
        <f>SUM(S9:V9)</f>
        <v>2577</v>
      </c>
      <c r="S9" s="33">
        <v>1640</v>
      </c>
      <c r="T9" s="33">
        <v>900</v>
      </c>
      <c r="U9" s="33">
        <v>17</v>
      </c>
      <c r="V9" s="33">
        <v>20</v>
      </c>
      <c r="W9" s="33">
        <f>SUM(X9:AA9)</f>
        <v>493</v>
      </c>
      <c r="X9" s="33">
        <v>99</v>
      </c>
      <c r="Y9" s="33">
        <v>34</v>
      </c>
      <c r="Z9" s="33">
        <v>229</v>
      </c>
      <c r="AA9" s="33">
        <v>131</v>
      </c>
    </row>
    <row r="10" spans="1:27" s="21" customFormat="1" ht="22.5" customHeight="1">
      <c r="A10" s="44" t="s">
        <v>54</v>
      </c>
      <c r="B10" s="44"/>
      <c r="C10" s="30"/>
      <c r="D10" s="10">
        <f aca="true" t="shared" si="1" ref="D10:D19">SUM(E10:G10)</f>
        <v>23</v>
      </c>
      <c r="E10" s="10">
        <f>SUM(E11:E19)</f>
        <v>0</v>
      </c>
      <c r="F10" s="14">
        <f>SUM(F11:F19)</f>
        <v>23</v>
      </c>
      <c r="G10" s="10">
        <f>SUM(G11:G19)</f>
        <v>0</v>
      </c>
      <c r="H10" s="10">
        <f aca="true" t="shared" si="2" ref="H10:H19">SUM(I10:L10)</f>
        <v>1537</v>
      </c>
      <c r="I10" s="10">
        <f>SUM(I11:I19)</f>
        <v>636</v>
      </c>
      <c r="J10" s="10">
        <f>SUM(J11:J19)</f>
        <v>901</v>
      </c>
      <c r="K10" s="10">
        <f>SUM(K11:K19)</f>
        <v>0</v>
      </c>
      <c r="L10" s="10">
        <f>SUM(L11:L19)</f>
        <v>0</v>
      </c>
      <c r="M10" s="10">
        <f aca="true" t="shared" si="3" ref="M10:M19">SUM(N10:Q10)</f>
        <v>1044</v>
      </c>
      <c r="N10" s="10">
        <f>SUM(N11:N19)</f>
        <v>422</v>
      </c>
      <c r="O10" s="10">
        <f>SUM(O11:O19)</f>
        <v>622</v>
      </c>
      <c r="P10" s="10">
        <f>SUM(P11:P19)</f>
        <v>0</v>
      </c>
      <c r="Q10" s="10">
        <f>SUM(Q11:Q19)</f>
        <v>0</v>
      </c>
      <c r="R10" s="10">
        <f aca="true" t="shared" si="4" ref="R10:R19">SUM(S10:V10)</f>
        <v>4</v>
      </c>
      <c r="S10" s="10">
        <f>SUM(S11:S19)</f>
        <v>1</v>
      </c>
      <c r="T10" s="10">
        <f>SUM(T11:T19)</f>
        <v>3</v>
      </c>
      <c r="U10" s="10">
        <f>SUM(U11:U19)</f>
        <v>0</v>
      </c>
      <c r="V10" s="10">
        <f>SUM(V11:V19)</f>
        <v>0</v>
      </c>
      <c r="W10" s="10">
        <f aca="true" t="shared" si="5" ref="W10:W19">SUM(X10:AA10)</f>
        <v>0</v>
      </c>
      <c r="X10" s="10">
        <f>SUM(X11:X19)</f>
        <v>0</v>
      </c>
      <c r="Y10" s="10">
        <f>SUM(Y11:Y19)</f>
        <v>0</v>
      </c>
      <c r="Z10" s="10">
        <f>SUM(Z11:Z19)</f>
        <v>0</v>
      </c>
      <c r="AA10" s="10">
        <f>SUM(AA11:AA19)</f>
        <v>0</v>
      </c>
    </row>
    <row r="11" spans="2:27" s="21" customFormat="1" ht="13.5" customHeight="1">
      <c r="B11" s="40" t="s">
        <v>15</v>
      </c>
      <c r="C11" s="20"/>
      <c r="D11" s="10">
        <f t="shared" si="1"/>
        <v>4</v>
      </c>
      <c r="E11" s="8">
        <v>0</v>
      </c>
      <c r="F11" s="14">
        <v>4</v>
      </c>
      <c r="G11" s="8">
        <v>0</v>
      </c>
      <c r="H11" s="10">
        <f t="shared" si="2"/>
        <v>279</v>
      </c>
      <c r="I11" s="10">
        <v>144</v>
      </c>
      <c r="J11" s="10">
        <v>135</v>
      </c>
      <c r="K11" s="8">
        <v>0</v>
      </c>
      <c r="L11" s="8">
        <v>0</v>
      </c>
      <c r="M11" s="10">
        <f t="shared" si="3"/>
        <v>204</v>
      </c>
      <c r="N11" s="10">
        <v>97</v>
      </c>
      <c r="O11" s="10">
        <v>107</v>
      </c>
      <c r="P11" s="10">
        <v>0</v>
      </c>
      <c r="Q11" s="10">
        <v>0</v>
      </c>
      <c r="R11" s="10">
        <f t="shared" si="4"/>
        <v>2</v>
      </c>
      <c r="S11" s="10">
        <v>1</v>
      </c>
      <c r="T11" s="10">
        <v>1</v>
      </c>
      <c r="U11" s="8">
        <v>0</v>
      </c>
      <c r="V11" s="8">
        <v>0</v>
      </c>
      <c r="W11" s="10">
        <f t="shared" si="5"/>
        <v>0</v>
      </c>
      <c r="X11" s="8">
        <v>0</v>
      </c>
      <c r="Y11" s="8">
        <v>0</v>
      </c>
      <c r="Z11" s="8">
        <v>0</v>
      </c>
      <c r="AA11" s="8">
        <v>0</v>
      </c>
    </row>
    <row r="12" spans="2:27" s="21" customFormat="1" ht="13.5" customHeight="1">
      <c r="B12" s="40" t="s">
        <v>16</v>
      </c>
      <c r="C12" s="20"/>
      <c r="D12" s="10">
        <f t="shared" si="1"/>
        <v>3</v>
      </c>
      <c r="E12" s="8">
        <v>0</v>
      </c>
      <c r="F12" s="14">
        <v>3</v>
      </c>
      <c r="G12" s="8">
        <v>0</v>
      </c>
      <c r="H12" s="10">
        <f t="shared" si="2"/>
        <v>187</v>
      </c>
      <c r="I12" s="10">
        <v>70</v>
      </c>
      <c r="J12" s="10">
        <v>117</v>
      </c>
      <c r="K12" s="8">
        <v>0</v>
      </c>
      <c r="L12" s="8">
        <v>0</v>
      </c>
      <c r="M12" s="10">
        <f t="shared" si="3"/>
        <v>120</v>
      </c>
      <c r="N12" s="10">
        <v>37</v>
      </c>
      <c r="O12" s="10">
        <v>83</v>
      </c>
      <c r="P12" s="10">
        <v>0</v>
      </c>
      <c r="Q12" s="10">
        <v>0</v>
      </c>
      <c r="R12" s="10">
        <f t="shared" si="4"/>
        <v>0</v>
      </c>
      <c r="S12" s="10">
        <v>0</v>
      </c>
      <c r="T12" s="10">
        <v>0</v>
      </c>
      <c r="U12" s="8">
        <v>0</v>
      </c>
      <c r="V12" s="8">
        <v>0</v>
      </c>
      <c r="W12" s="10">
        <f t="shared" si="5"/>
        <v>0</v>
      </c>
      <c r="X12" s="8">
        <v>0</v>
      </c>
      <c r="Y12" s="8">
        <v>0</v>
      </c>
      <c r="Z12" s="8">
        <v>0</v>
      </c>
      <c r="AA12" s="8">
        <v>0</v>
      </c>
    </row>
    <row r="13" spans="2:27" s="21" customFormat="1" ht="13.5" customHeight="1">
      <c r="B13" s="40" t="s">
        <v>17</v>
      </c>
      <c r="C13" s="20"/>
      <c r="D13" s="10">
        <f t="shared" si="1"/>
        <v>2</v>
      </c>
      <c r="E13" s="8">
        <v>0</v>
      </c>
      <c r="F13" s="14">
        <v>2</v>
      </c>
      <c r="G13" s="8">
        <v>0</v>
      </c>
      <c r="H13" s="10">
        <f t="shared" si="2"/>
        <v>118</v>
      </c>
      <c r="I13" s="10">
        <v>41</v>
      </c>
      <c r="J13" s="10">
        <v>77</v>
      </c>
      <c r="K13" s="8">
        <v>0</v>
      </c>
      <c r="L13" s="8">
        <v>0</v>
      </c>
      <c r="M13" s="10">
        <f t="shared" si="3"/>
        <v>81</v>
      </c>
      <c r="N13" s="10">
        <v>22</v>
      </c>
      <c r="O13" s="10">
        <v>59</v>
      </c>
      <c r="P13" s="10">
        <v>0</v>
      </c>
      <c r="Q13" s="10">
        <v>0</v>
      </c>
      <c r="R13" s="10">
        <f t="shared" si="4"/>
        <v>0</v>
      </c>
      <c r="S13" s="8">
        <v>0</v>
      </c>
      <c r="T13" s="8">
        <v>0</v>
      </c>
      <c r="U13" s="8">
        <v>0</v>
      </c>
      <c r="V13" s="8">
        <v>0</v>
      </c>
      <c r="W13" s="10">
        <f t="shared" si="5"/>
        <v>0</v>
      </c>
      <c r="X13" s="10">
        <v>0</v>
      </c>
      <c r="Y13" s="10">
        <v>0</v>
      </c>
      <c r="Z13" s="8">
        <v>0</v>
      </c>
      <c r="AA13" s="8">
        <v>0</v>
      </c>
    </row>
    <row r="14" spans="2:27" s="21" customFormat="1" ht="13.5" customHeight="1">
      <c r="B14" s="40" t="s">
        <v>18</v>
      </c>
      <c r="C14" s="20"/>
      <c r="D14" s="10">
        <f>SUM(E14:F14)</f>
        <v>0</v>
      </c>
      <c r="E14" s="8">
        <v>0</v>
      </c>
      <c r="F14" s="8">
        <v>0</v>
      </c>
      <c r="G14" s="8">
        <v>0</v>
      </c>
      <c r="H14" s="10">
        <f t="shared" si="2"/>
        <v>0</v>
      </c>
      <c r="I14" s="8">
        <v>0</v>
      </c>
      <c r="J14" s="8">
        <v>0</v>
      </c>
      <c r="K14" s="8">
        <v>0</v>
      </c>
      <c r="L14" s="8">
        <v>0</v>
      </c>
      <c r="M14" s="10">
        <f t="shared" si="3"/>
        <v>0</v>
      </c>
      <c r="N14" s="10">
        <v>0</v>
      </c>
      <c r="O14" s="10">
        <v>0</v>
      </c>
      <c r="P14" s="10">
        <v>0</v>
      </c>
      <c r="Q14" s="10">
        <v>0</v>
      </c>
      <c r="R14" s="10">
        <f t="shared" si="4"/>
        <v>0</v>
      </c>
      <c r="S14" s="8">
        <v>0</v>
      </c>
      <c r="T14" s="8">
        <v>0</v>
      </c>
      <c r="U14" s="8">
        <v>0</v>
      </c>
      <c r="V14" s="8">
        <v>0</v>
      </c>
      <c r="W14" s="10">
        <f t="shared" si="5"/>
        <v>0</v>
      </c>
      <c r="X14" s="8">
        <v>0</v>
      </c>
      <c r="Y14" s="8">
        <v>0</v>
      </c>
      <c r="Z14" s="8">
        <v>0</v>
      </c>
      <c r="AA14" s="8">
        <v>0</v>
      </c>
    </row>
    <row r="15" spans="2:27" s="21" customFormat="1" ht="13.5" customHeight="1">
      <c r="B15" s="40" t="s">
        <v>19</v>
      </c>
      <c r="C15" s="20"/>
      <c r="D15" s="10">
        <f t="shared" si="1"/>
        <v>3</v>
      </c>
      <c r="E15" s="8">
        <v>0</v>
      </c>
      <c r="F15" s="14">
        <v>3</v>
      </c>
      <c r="G15" s="8">
        <v>0</v>
      </c>
      <c r="H15" s="10">
        <f t="shared" si="2"/>
        <v>152</v>
      </c>
      <c r="I15" s="10">
        <v>75</v>
      </c>
      <c r="J15" s="10">
        <v>77</v>
      </c>
      <c r="K15" s="8">
        <v>0</v>
      </c>
      <c r="L15" s="8">
        <v>0</v>
      </c>
      <c r="M15" s="10">
        <f>SUM(N15:Q15)</f>
        <v>120</v>
      </c>
      <c r="N15" s="10">
        <v>59</v>
      </c>
      <c r="O15" s="10">
        <v>61</v>
      </c>
      <c r="P15" s="10">
        <v>0</v>
      </c>
      <c r="Q15" s="10">
        <v>0</v>
      </c>
      <c r="R15" s="10">
        <f t="shared" si="4"/>
        <v>0</v>
      </c>
      <c r="S15" s="10">
        <v>0</v>
      </c>
      <c r="T15" s="10">
        <v>0</v>
      </c>
      <c r="U15" s="8">
        <v>0</v>
      </c>
      <c r="V15" s="8">
        <v>0</v>
      </c>
      <c r="W15" s="10">
        <f t="shared" si="5"/>
        <v>0</v>
      </c>
      <c r="X15" s="8">
        <v>0</v>
      </c>
      <c r="Y15" s="8">
        <v>0</v>
      </c>
      <c r="Z15" s="8">
        <v>0</v>
      </c>
      <c r="AA15" s="8">
        <v>0</v>
      </c>
    </row>
    <row r="16" spans="2:27" s="21" customFormat="1" ht="13.5" customHeight="1">
      <c r="B16" s="40" t="s">
        <v>20</v>
      </c>
      <c r="C16" s="20"/>
      <c r="D16" s="10">
        <f t="shared" si="1"/>
        <v>1</v>
      </c>
      <c r="E16" s="8">
        <v>0</v>
      </c>
      <c r="F16" s="14">
        <v>1</v>
      </c>
      <c r="G16" s="8">
        <v>0</v>
      </c>
      <c r="H16" s="10">
        <f t="shared" si="2"/>
        <v>46</v>
      </c>
      <c r="I16" s="10">
        <v>45</v>
      </c>
      <c r="J16" s="10">
        <v>1</v>
      </c>
      <c r="K16" s="8">
        <v>0</v>
      </c>
      <c r="L16" s="8">
        <v>0</v>
      </c>
      <c r="M16" s="10">
        <f t="shared" si="3"/>
        <v>40</v>
      </c>
      <c r="N16" s="10">
        <v>39</v>
      </c>
      <c r="O16" s="10">
        <v>1</v>
      </c>
      <c r="P16" s="10">
        <v>0</v>
      </c>
      <c r="Q16" s="10">
        <v>0</v>
      </c>
      <c r="R16" s="10">
        <f t="shared" si="4"/>
        <v>0</v>
      </c>
      <c r="S16" s="8">
        <v>0</v>
      </c>
      <c r="T16" s="8">
        <v>0</v>
      </c>
      <c r="U16" s="8">
        <v>0</v>
      </c>
      <c r="V16" s="8">
        <v>0</v>
      </c>
      <c r="W16" s="10">
        <f t="shared" si="5"/>
        <v>0</v>
      </c>
      <c r="X16" s="8">
        <v>0</v>
      </c>
      <c r="Y16" s="8">
        <v>0</v>
      </c>
      <c r="Z16" s="8">
        <v>0</v>
      </c>
      <c r="AA16" s="8">
        <v>0</v>
      </c>
    </row>
    <row r="17" spans="2:27" s="21" customFormat="1" ht="13.5" customHeight="1">
      <c r="B17" s="40" t="s">
        <v>21</v>
      </c>
      <c r="C17" s="20"/>
      <c r="D17" s="10">
        <f t="shared" si="1"/>
        <v>3</v>
      </c>
      <c r="E17" s="8">
        <v>0</v>
      </c>
      <c r="F17" s="14">
        <v>3</v>
      </c>
      <c r="G17" s="8">
        <v>0</v>
      </c>
      <c r="H17" s="10">
        <f t="shared" si="2"/>
        <v>310</v>
      </c>
      <c r="I17" s="10">
        <v>1</v>
      </c>
      <c r="J17" s="10">
        <v>309</v>
      </c>
      <c r="K17" s="8">
        <v>0</v>
      </c>
      <c r="L17" s="8">
        <v>0</v>
      </c>
      <c r="M17" s="10">
        <f t="shared" si="3"/>
        <v>163</v>
      </c>
      <c r="N17" s="10">
        <v>1</v>
      </c>
      <c r="O17" s="10">
        <v>162</v>
      </c>
      <c r="P17" s="10">
        <v>0</v>
      </c>
      <c r="Q17" s="10">
        <v>0</v>
      </c>
      <c r="R17" s="10">
        <f t="shared" si="4"/>
        <v>0</v>
      </c>
      <c r="S17" s="10">
        <v>0</v>
      </c>
      <c r="T17" s="10">
        <v>0</v>
      </c>
      <c r="U17" s="8">
        <v>0</v>
      </c>
      <c r="V17" s="8">
        <v>0</v>
      </c>
      <c r="W17" s="10">
        <f t="shared" si="5"/>
        <v>0</v>
      </c>
      <c r="X17" s="8">
        <v>0</v>
      </c>
      <c r="Y17" s="8">
        <v>0</v>
      </c>
      <c r="Z17" s="8">
        <v>0</v>
      </c>
      <c r="AA17" s="8">
        <v>0</v>
      </c>
    </row>
    <row r="18" spans="2:27" s="21" customFormat="1" ht="13.5" customHeight="1">
      <c r="B18" s="40" t="s">
        <v>22</v>
      </c>
      <c r="C18" s="20"/>
      <c r="D18" s="10">
        <f t="shared" si="1"/>
        <v>2</v>
      </c>
      <c r="E18" s="8">
        <v>0</v>
      </c>
      <c r="F18" s="14">
        <v>2</v>
      </c>
      <c r="G18" s="8">
        <v>0</v>
      </c>
      <c r="H18" s="10">
        <f t="shared" si="2"/>
        <v>112</v>
      </c>
      <c r="I18" s="10">
        <v>63</v>
      </c>
      <c r="J18" s="10">
        <v>49</v>
      </c>
      <c r="K18" s="8">
        <v>0</v>
      </c>
      <c r="L18" s="8">
        <v>0</v>
      </c>
      <c r="M18" s="10">
        <f t="shared" si="3"/>
        <v>80</v>
      </c>
      <c r="N18" s="10">
        <v>41</v>
      </c>
      <c r="O18" s="10">
        <v>39</v>
      </c>
      <c r="P18" s="10">
        <v>0</v>
      </c>
      <c r="Q18" s="10">
        <v>0</v>
      </c>
      <c r="R18" s="10">
        <f t="shared" si="4"/>
        <v>1</v>
      </c>
      <c r="S18" s="10">
        <v>0</v>
      </c>
      <c r="T18" s="10">
        <v>1</v>
      </c>
      <c r="U18" s="8">
        <v>0</v>
      </c>
      <c r="V18" s="8">
        <v>0</v>
      </c>
      <c r="W18" s="10">
        <f t="shared" si="5"/>
        <v>0</v>
      </c>
      <c r="X18" s="8">
        <v>0</v>
      </c>
      <c r="Y18" s="8">
        <v>0</v>
      </c>
      <c r="Z18" s="8">
        <v>0</v>
      </c>
      <c r="AA18" s="8">
        <v>0</v>
      </c>
    </row>
    <row r="19" spans="2:27" s="21" customFormat="1" ht="13.5" customHeight="1">
      <c r="B19" s="40" t="s">
        <v>23</v>
      </c>
      <c r="C19" s="20"/>
      <c r="D19" s="10">
        <f t="shared" si="1"/>
        <v>5</v>
      </c>
      <c r="E19" s="8">
        <v>0</v>
      </c>
      <c r="F19" s="14">
        <v>5</v>
      </c>
      <c r="G19" s="8">
        <v>0</v>
      </c>
      <c r="H19" s="10">
        <f t="shared" si="2"/>
        <v>333</v>
      </c>
      <c r="I19" s="10">
        <v>197</v>
      </c>
      <c r="J19" s="10">
        <v>136</v>
      </c>
      <c r="K19" s="8">
        <v>0</v>
      </c>
      <c r="L19" s="8">
        <v>0</v>
      </c>
      <c r="M19" s="10">
        <f t="shared" si="3"/>
        <v>236</v>
      </c>
      <c r="N19" s="10">
        <v>126</v>
      </c>
      <c r="O19" s="10">
        <v>110</v>
      </c>
      <c r="P19" s="10">
        <v>0</v>
      </c>
      <c r="Q19" s="10">
        <v>0</v>
      </c>
      <c r="R19" s="10">
        <f t="shared" si="4"/>
        <v>1</v>
      </c>
      <c r="S19" s="10">
        <v>0</v>
      </c>
      <c r="T19" s="10">
        <v>1</v>
      </c>
      <c r="U19" s="8">
        <v>0</v>
      </c>
      <c r="V19" s="8">
        <v>0</v>
      </c>
      <c r="W19" s="10">
        <f t="shared" si="5"/>
        <v>0</v>
      </c>
      <c r="X19" s="8">
        <v>0</v>
      </c>
      <c r="Y19" s="8">
        <v>0</v>
      </c>
      <c r="Z19" s="8">
        <v>0</v>
      </c>
      <c r="AA19" s="8">
        <v>0</v>
      </c>
    </row>
    <row r="20" spans="1:27" s="21" customFormat="1" ht="21.75" customHeight="1">
      <c r="A20" s="44" t="s">
        <v>55</v>
      </c>
      <c r="B20" s="44"/>
      <c r="C20" s="35"/>
      <c r="D20" s="36">
        <f aca="true" t="shared" si="6" ref="D20:D33">SUM(E20:G20)</f>
        <v>72</v>
      </c>
      <c r="E20" s="36">
        <f>SUM(E21:E33)</f>
        <v>0</v>
      </c>
      <c r="F20" s="36">
        <f>SUM(F21:F33)</f>
        <v>66</v>
      </c>
      <c r="G20" s="36">
        <f>SUM(G21:G33)</f>
        <v>6</v>
      </c>
      <c r="H20" s="36">
        <f aca="true" t="shared" si="7" ref="H20:H33">SUM(I20:L20)</f>
        <v>5470</v>
      </c>
      <c r="I20" s="36">
        <f>SUM(I21:I33)</f>
        <v>4972</v>
      </c>
      <c r="J20" s="36">
        <f>SUM(J21:J33)</f>
        <v>395</v>
      </c>
      <c r="K20" s="36">
        <f>SUM(K21:K33)</f>
        <v>99</v>
      </c>
      <c r="L20" s="36">
        <f>SUM(L21:L33)</f>
        <v>4</v>
      </c>
      <c r="M20" s="36">
        <f aca="true" t="shared" si="8" ref="M20:M33">SUM(N20:Q20)</f>
        <v>3669</v>
      </c>
      <c r="N20" s="36">
        <f>SUM(N21:N33)</f>
        <v>3305</v>
      </c>
      <c r="O20" s="36">
        <f>SUM(O21:O33)</f>
        <v>265</v>
      </c>
      <c r="P20" s="36">
        <f>SUM(P21:P33)</f>
        <v>96</v>
      </c>
      <c r="Q20" s="36">
        <f>SUM(Q21:Q33)</f>
        <v>3</v>
      </c>
      <c r="R20" s="36">
        <f aca="true" t="shared" si="9" ref="R20:R33">SUM(S20:V20)</f>
        <v>130</v>
      </c>
      <c r="S20" s="36">
        <f>SUM(S21:S33)</f>
        <v>124</v>
      </c>
      <c r="T20" s="36">
        <f>SUM(T21:T33)</f>
        <v>3</v>
      </c>
      <c r="U20" s="36">
        <f>SUM(U21:U33)</f>
        <v>3</v>
      </c>
      <c r="V20" s="36">
        <f>SUM(V21:V33)</f>
        <v>0</v>
      </c>
      <c r="W20" s="36">
        <f aca="true" t="shared" si="10" ref="W20:W33">SUM(X20:AA20)</f>
        <v>33</v>
      </c>
      <c r="X20" s="36">
        <f>SUM(X21:X33)</f>
        <v>8</v>
      </c>
      <c r="Y20" s="36">
        <f>SUM(Y21:Y33)</f>
        <v>0</v>
      </c>
      <c r="Z20" s="36">
        <f>SUM(Z21:Z33)</f>
        <v>22</v>
      </c>
      <c r="AA20" s="36">
        <f>SUM(AA21:AA33)</f>
        <v>3</v>
      </c>
    </row>
    <row r="21" spans="2:27" s="21" customFormat="1" ht="13.5" customHeight="1">
      <c r="B21" s="40" t="s">
        <v>24</v>
      </c>
      <c r="C21" s="20"/>
      <c r="D21" s="10">
        <f t="shared" si="6"/>
        <v>17</v>
      </c>
      <c r="E21" s="8">
        <v>0</v>
      </c>
      <c r="F21" s="14">
        <v>16</v>
      </c>
      <c r="G21" s="8">
        <v>1</v>
      </c>
      <c r="H21" s="10">
        <f t="shared" si="7"/>
        <v>1466</v>
      </c>
      <c r="I21" s="10">
        <v>1462</v>
      </c>
      <c r="J21" s="10">
        <v>4</v>
      </c>
      <c r="K21" s="10">
        <v>0</v>
      </c>
      <c r="L21" s="10">
        <v>0</v>
      </c>
      <c r="M21" s="10">
        <f t="shared" si="8"/>
        <v>991</v>
      </c>
      <c r="N21" s="10">
        <v>987</v>
      </c>
      <c r="O21" s="10">
        <v>4</v>
      </c>
      <c r="P21" s="10">
        <v>0</v>
      </c>
      <c r="Q21" s="10">
        <v>0</v>
      </c>
      <c r="R21" s="10">
        <f t="shared" si="9"/>
        <v>53</v>
      </c>
      <c r="S21" s="10">
        <v>53</v>
      </c>
      <c r="T21" s="10">
        <v>0</v>
      </c>
      <c r="U21" s="8">
        <v>0</v>
      </c>
      <c r="V21" s="8">
        <v>0</v>
      </c>
      <c r="W21" s="10">
        <f t="shared" si="10"/>
        <v>1</v>
      </c>
      <c r="X21" s="10">
        <v>1</v>
      </c>
      <c r="Y21" s="10">
        <v>0</v>
      </c>
      <c r="Z21" s="8">
        <v>0</v>
      </c>
      <c r="AA21" s="8">
        <v>0</v>
      </c>
    </row>
    <row r="22" spans="2:27" s="21" customFormat="1" ht="13.5" customHeight="1">
      <c r="B22" s="40" t="s">
        <v>25</v>
      </c>
      <c r="C22" s="20"/>
      <c r="D22" s="10">
        <f t="shared" si="6"/>
        <v>8</v>
      </c>
      <c r="E22" s="8">
        <v>0</v>
      </c>
      <c r="F22" s="14">
        <v>8</v>
      </c>
      <c r="G22" s="8">
        <v>0</v>
      </c>
      <c r="H22" s="10">
        <f t="shared" si="7"/>
        <v>642</v>
      </c>
      <c r="I22" s="10">
        <v>630</v>
      </c>
      <c r="J22" s="10">
        <v>12</v>
      </c>
      <c r="K22" s="8">
        <v>0</v>
      </c>
      <c r="L22" s="8">
        <v>0</v>
      </c>
      <c r="M22" s="10">
        <f t="shared" si="8"/>
        <v>480</v>
      </c>
      <c r="N22" s="10">
        <v>474</v>
      </c>
      <c r="O22" s="10">
        <v>6</v>
      </c>
      <c r="P22" s="10">
        <v>0</v>
      </c>
      <c r="Q22" s="10">
        <v>0</v>
      </c>
      <c r="R22" s="10">
        <f t="shared" si="9"/>
        <v>2</v>
      </c>
      <c r="S22" s="10">
        <v>2</v>
      </c>
      <c r="T22" s="10">
        <v>0</v>
      </c>
      <c r="U22" s="8">
        <v>0</v>
      </c>
      <c r="V22" s="8">
        <v>0</v>
      </c>
      <c r="W22" s="10">
        <f t="shared" si="10"/>
        <v>2</v>
      </c>
      <c r="X22" s="8">
        <v>2</v>
      </c>
      <c r="Y22" s="8">
        <v>0</v>
      </c>
      <c r="Z22" s="8">
        <v>0</v>
      </c>
      <c r="AA22" s="8">
        <v>0</v>
      </c>
    </row>
    <row r="23" spans="2:27" s="21" customFormat="1" ht="13.5" customHeight="1">
      <c r="B23" s="40" t="s">
        <v>26</v>
      </c>
      <c r="C23" s="20"/>
      <c r="D23" s="10">
        <f t="shared" si="6"/>
        <v>2</v>
      </c>
      <c r="E23" s="8">
        <v>0</v>
      </c>
      <c r="F23" s="8">
        <v>0</v>
      </c>
      <c r="G23" s="10">
        <v>2</v>
      </c>
      <c r="H23" s="10">
        <f t="shared" si="7"/>
        <v>329</v>
      </c>
      <c r="I23" s="10">
        <v>327</v>
      </c>
      <c r="J23" s="10">
        <v>2</v>
      </c>
      <c r="K23" s="8">
        <v>0</v>
      </c>
      <c r="L23" s="8">
        <v>0</v>
      </c>
      <c r="M23" s="10">
        <f t="shared" si="8"/>
        <v>126</v>
      </c>
      <c r="N23" s="10">
        <v>125</v>
      </c>
      <c r="O23" s="10">
        <v>1</v>
      </c>
      <c r="P23" s="10">
        <v>0</v>
      </c>
      <c r="Q23" s="10">
        <v>0</v>
      </c>
      <c r="R23" s="10">
        <f t="shared" si="9"/>
        <v>28</v>
      </c>
      <c r="S23" s="10">
        <v>28</v>
      </c>
      <c r="T23" s="10">
        <v>0</v>
      </c>
      <c r="U23" s="8">
        <v>0</v>
      </c>
      <c r="V23" s="8">
        <v>0</v>
      </c>
      <c r="W23" s="10">
        <f t="shared" si="10"/>
        <v>0</v>
      </c>
      <c r="X23" s="10">
        <v>0</v>
      </c>
      <c r="Y23" s="10">
        <v>0</v>
      </c>
      <c r="Z23" s="8">
        <v>0</v>
      </c>
      <c r="AA23" s="8">
        <v>0</v>
      </c>
    </row>
    <row r="24" spans="2:27" s="21" customFormat="1" ht="13.5" customHeight="1">
      <c r="B24" s="40" t="s">
        <v>27</v>
      </c>
      <c r="C24" s="20"/>
      <c r="D24" s="10">
        <f t="shared" si="6"/>
        <v>15</v>
      </c>
      <c r="E24" s="8">
        <v>0</v>
      </c>
      <c r="F24" s="14">
        <v>15</v>
      </c>
      <c r="G24" s="8">
        <v>0</v>
      </c>
      <c r="H24" s="10">
        <f t="shared" si="7"/>
        <v>868</v>
      </c>
      <c r="I24" s="10">
        <v>864</v>
      </c>
      <c r="J24" s="10">
        <v>4</v>
      </c>
      <c r="K24" s="10">
        <v>0</v>
      </c>
      <c r="L24" s="10">
        <v>0</v>
      </c>
      <c r="M24" s="10">
        <f t="shared" si="8"/>
        <v>681</v>
      </c>
      <c r="N24" s="10">
        <v>678</v>
      </c>
      <c r="O24" s="10">
        <v>3</v>
      </c>
      <c r="P24" s="10">
        <v>0</v>
      </c>
      <c r="Q24" s="10">
        <v>0</v>
      </c>
      <c r="R24" s="10">
        <f t="shared" si="9"/>
        <v>10</v>
      </c>
      <c r="S24" s="10">
        <v>10</v>
      </c>
      <c r="T24" s="10">
        <v>0</v>
      </c>
      <c r="U24" s="8">
        <v>0</v>
      </c>
      <c r="V24" s="8">
        <v>0</v>
      </c>
      <c r="W24" s="10">
        <f t="shared" si="10"/>
        <v>0</v>
      </c>
      <c r="X24" s="10">
        <v>0</v>
      </c>
      <c r="Y24" s="10">
        <v>0</v>
      </c>
      <c r="Z24" s="8">
        <v>0</v>
      </c>
      <c r="AA24" s="8">
        <v>0</v>
      </c>
    </row>
    <row r="25" spans="2:27" s="21" customFormat="1" ht="13.5" customHeight="1">
      <c r="B25" s="40" t="s">
        <v>28</v>
      </c>
      <c r="C25" s="20"/>
      <c r="D25" s="10">
        <f t="shared" si="6"/>
        <v>1</v>
      </c>
      <c r="E25" s="8">
        <v>0</v>
      </c>
      <c r="F25" s="14">
        <v>1</v>
      </c>
      <c r="G25" s="8">
        <v>0</v>
      </c>
      <c r="H25" s="10">
        <f t="shared" si="7"/>
        <v>97</v>
      </c>
      <c r="I25" s="10">
        <v>78</v>
      </c>
      <c r="J25" s="10">
        <v>19</v>
      </c>
      <c r="K25" s="8">
        <v>0</v>
      </c>
      <c r="L25" s="8">
        <v>0</v>
      </c>
      <c r="M25" s="10">
        <f t="shared" si="8"/>
        <v>80</v>
      </c>
      <c r="N25" s="10">
        <v>67</v>
      </c>
      <c r="O25" s="10">
        <v>13</v>
      </c>
      <c r="P25" s="10">
        <v>0</v>
      </c>
      <c r="Q25" s="10">
        <v>0</v>
      </c>
      <c r="R25" s="10">
        <f t="shared" si="9"/>
        <v>0</v>
      </c>
      <c r="S25" s="10">
        <v>0</v>
      </c>
      <c r="T25" s="10">
        <v>0</v>
      </c>
      <c r="U25" s="8">
        <v>0</v>
      </c>
      <c r="V25" s="8">
        <v>0</v>
      </c>
      <c r="W25" s="10">
        <f t="shared" si="10"/>
        <v>0</v>
      </c>
      <c r="X25" s="10">
        <v>0</v>
      </c>
      <c r="Y25" s="10">
        <v>0</v>
      </c>
      <c r="Z25" s="8">
        <v>0</v>
      </c>
      <c r="AA25" s="8">
        <v>0</v>
      </c>
    </row>
    <row r="26" spans="2:27" s="21" customFormat="1" ht="13.5" customHeight="1">
      <c r="B26" s="40" t="s">
        <v>29</v>
      </c>
      <c r="C26" s="20"/>
      <c r="D26" s="10">
        <f t="shared" si="6"/>
        <v>10</v>
      </c>
      <c r="E26" s="8">
        <v>0</v>
      </c>
      <c r="F26" s="14">
        <v>8</v>
      </c>
      <c r="G26" s="10">
        <v>2</v>
      </c>
      <c r="H26" s="10">
        <f t="shared" si="7"/>
        <v>960</v>
      </c>
      <c r="I26" s="10">
        <v>815</v>
      </c>
      <c r="J26" s="10">
        <v>145</v>
      </c>
      <c r="K26" s="8">
        <v>0</v>
      </c>
      <c r="L26" s="8">
        <v>0</v>
      </c>
      <c r="M26" s="10">
        <f t="shared" si="8"/>
        <v>498</v>
      </c>
      <c r="N26" s="10">
        <v>427</v>
      </c>
      <c r="O26" s="10">
        <v>71</v>
      </c>
      <c r="P26" s="10">
        <v>0</v>
      </c>
      <c r="Q26" s="10">
        <v>0</v>
      </c>
      <c r="R26" s="10">
        <f t="shared" si="9"/>
        <v>26</v>
      </c>
      <c r="S26" s="10">
        <v>25</v>
      </c>
      <c r="T26" s="10">
        <v>1</v>
      </c>
      <c r="U26" s="8">
        <v>0</v>
      </c>
      <c r="V26" s="8">
        <v>0</v>
      </c>
      <c r="W26" s="10">
        <f t="shared" si="10"/>
        <v>1</v>
      </c>
      <c r="X26" s="8">
        <v>1</v>
      </c>
      <c r="Y26" s="8">
        <v>0</v>
      </c>
      <c r="Z26" s="8">
        <v>0</v>
      </c>
      <c r="AA26" s="8">
        <v>0</v>
      </c>
    </row>
    <row r="27" spans="2:27" s="21" customFormat="1" ht="13.5" customHeight="1">
      <c r="B27" s="40" t="s">
        <v>30</v>
      </c>
      <c r="C27" s="20"/>
      <c r="D27" s="10">
        <f t="shared" si="6"/>
        <v>6</v>
      </c>
      <c r="E27" s="8">
        <v>0</v>
      </c>
      <c r="F27" s="14">
        <v>5</v>
      </c>
      <c r="G27" s="8">
        <v>1</v>
      </c>
      <c r="H27" s="10">
        <f t="shared" si="7"/>
        <v>436</v>
      </c>
      <c r="I27" s="10">
        <v>404</v>
      </c>
      <c r="J27" s="10">
        <v>32</v>
      </c>
      <c r="K27" s="10">
        <v>0</v>
      </c>
      <c r="L27" s="10">
        <v>0</v>
      </c>
      <c r="M27" s="10">
        <f t="shared" si="8"/>
        <v>274</v>
      </c>
      <c r="N27" s="10">
        <v>248</v>
      </c>
      <c r="O27" s="10">
        <v>26</v>
      </c>
      <c r="P27" s="10">
        <v>0</v>
      </c>
      <c r="Q27" s="10">
        <v>0</v>
      </c>
      <c r="R27" s="10">
        <f t="shared" si="9"/>
        <v>7</v>
      </c>
      <c r="S27" s="10">
        <v>6</v>
      </c>
      <c r="T27" s="10">
        <v>1</v>
      </c>
      <c r="U27" s="8">
        <v>0</v>
      </c>
      <c r="V27" s="8">
        <v>0</v>
      </c>
      <c r="W27" s="10">
        <f t="shared" si="10"/>
        <v>1</v>
      </c>
      <c r="X27" s="10">
        <v>1</v>
      </c>
      <c r="Y27" s="10">
        <v>0</v>
      </c>
      <c r="Z27" s="8">
        <v>0</v>
      </c>
      <c r="AA27" s="8">
        <v>0</v>
      </c>
    </row>
    <row r="28" spans="2:27" s="21" customFormat="1" ht="13.5" customHeight="1">
      <c r="B28" s="40" t="s">
        <v>31</v>
      </c>
      <c r="C28" s="20"/>
      <c r="D28" s="10">
        <f t="shared" si="6"/>
        <v>1</v>
      </c>
      <c r="E28" s="8">
        <v>0</v>
      </c>
      <c r="F28" s="14">
        <v>1</v>
      </c>
      <c r="G28" s="8">
        <v>0</v>
      </c>
      <c r="H28" s="10">
        <f t="shared" si="7"/>
        <v>44</v>
      </c>
      <c r="I28" s="10">
        <v>44</v>
      </c>
      <c r="J28" s="10">
        <v>0</v>
      </c>
      <c r="K28" s="8">
        <v>0</v>
      </c>
      <c r="L28" s="8">
        <v>0</v>
      </c>
      <c r="M28" s="10">
        <f t="shared" si="8"/>
        <v>40</v>
      </c>
      <c r="N28" s="10">
        <v>40</v>
      </c>
      <c r="O28" s="10">
        <v>0</v>
      </c>
      <c r="P28" s="10">
        <v>0</v>
      </c>
      <c r="Q28" s="10">
        <v>0</v>
      </c>
      <c r="R28" s="10">
        <f t="shared" si="9"/>
        <v>0</v>
      </c>
      <c r="S28" s="10">
        <v>0</v>
      </c>
      <c r="T28" s="10">
        <v>0</v>
      </c>
      <c r="U28" s="8">
        <v>0</v>
      </c>
      <c r="V28" s="8">
        <v>0</v>
      </c>
      <c r="W28" s="10">
        <f t="shared" si="10"/>
        <v>0</v>
      </c>
      <c r="X28" s="10">
        <v>0</v>
      </c>
      <c r="Y28" s="10">
        <v>0</v>
      </c>
      <c r="Z28" s="8">
        <v>0</v>
      </c>
      <c r="AA28" s="8">
        <v>0</v>
      </c>
    </row>
    <row r="29" spans="2:27" s="21" customFormat="1" ht="13.5" customHeight="1">
      <c r="B29" s="40" t="s">
        <v>32</v>
      </c>
      <c r="C29" s="20"/>
      <c r="D29" s="10">
        <f t="shared" si="6"/>
        <v>3</v>
      </c>
      <c r="E29" s="8">
        <v>0</v>
      </c>
      <c r="F29" s="14">
        <v>3</v>
      </c>
      <c r="G29" s="8">
        <v>0</v>
      </c>
      <c r="H29" s="10">
        <f t="shared" si="7"/>
        <v>169</v>
      </c>
      <c r="I29" s="10">
        <v>136</v>
      </c>
      <c r="J29" s="10">
        <v>33</v>
      </c>
      <c r="K29" s="8">
        <v>0</v>
      </c>
      <c r="L29" s="8">
        <v>0</v>
      </c>
      <c r="M29" s="10">
        <f t="shared" si="8"/>
        <v>119</v>
      </c>
      <c r="N29" s="10">
        <v>93</v>
      </c>
      <c r="O29" s="10">
        <v>26</v>
      </c>
      <c r="P29" s="10">
        <v>0</v>
      </c>
      <c r="Q29" s="10">
        <v>0</v>
      </c>
      <c r="R29" s="10">
        <f t="shared" si="9"/>
        <v>0</v>
      </c>
      <c r="S29" s="8">
        <v>0</v>
      </c>
      <c r="T29" s="8">
        <v>0</v>
      </c>
      <c r="U29" s="8">
        <v>0</v>
      </c>
      <c r="V29" s="8">
        <v>0</v>
      </c>
      <c r="W29" s="10">
        <f t="shared" si="10"/>
        <v>0</v>
      </c>
      <c r="X29" s="8">
        <v>0</v>
      </c>
      <c r="Y29" s="8">
        <v>0</v>
      </c>
      <c r="Z29" s="8">
        <v>0</v>
      </c>
      <c r="AA29" s="8">
        <v>0</v>
      </c>
    </row>
    <row r="30" spans="2:27" s="21" customFormat="1" ht="13.5" customHeight="1">
      <c r="B30" s="40" t="s">
        <v>33</v>
      </c>
      <c r="C30" s="20"/>
      <c r="D30" s="10">
        <f t="shared" si="6"/>
        <v>4</v>
      </c>
      <c r="E30" s="8">
        <v>0</v>
      </c>
      <c r="F30" s="14">
        <v>4</v>
      </c>
      <c r="G30" s="8">
        <v>0</v>
      </c>
      <c r="H30" s="10">
        <f t="shared" si="7"/>
        <v>247</v>
      </c>
      <c r="I30" s="10">
        <v>191</v>
      </c>
      <c r="J30" s="10">
        <v>56</v>
      </c>
      <c r="K30" s="8">
        <v>0</v>
      </c>
      <c r="L30" s="8">
        <v>0</v>
      </c>
      <c r="M30" s="10">
        <f t="shared" si="8"/>
        <v>201</v>
      </c>
      <c r="N30" s="10">
        <v>154</v>
      </c>
      <c r="O30" s="10">
        <v>47</v>
      </c>
      <c r="P30" s="10">
        <v>0</v>
      </c>
      <c r="Q30" s="10">
        <v>0</v>
      </c>
      <c r="R30" s="10">
        <f t="shared" si="9"/>
        <v>1</v>
      </c>
      <c r="S30" s="10">
        <v>0</v>
      </c>
      <c r="T30" s="10">
        <v>1</v>
      </c>
      <c r="U30" s="8">
        <v>0</v>
      </c>
      <c r="V30" s="8">
        <v>0</v>
      </c>
      <c r="W30" s="10">
        <f t="shared" si="10"/>
        <v>3</v>
      </c>
      <c r="X30" s="10">
        <v>3</v>
      </c>
      <c r="Y30" s="10">
        <v>0</v>
      </c>
      <c r="Z30" s="8">
        <v>0</v>
      </c>
      <c r="AA30" s="8">
        <v>0</v>
      </c>
    </row>
    <row r="31" spans="2:27" s="21" customFormat="1" ht="13.5" customHeight="1">
      <c r="B31" s="40" t="s">
        <v>34</v>
      </c>
      <c r="C31" s="20"/>
      <c r="D31" s="10">
        <f t="shared" si="6"/>
        <v>1</v>
      </c>
      <c r="E31" s="8">
        <v>0</v>
      </c>
      <c r="F31" s="8">
        <v>1</v>
      </c>
      <c r="G31" s="8">
        <v>0</v>
      </c>
      <c r="H31" s="10">
        <f t="shared" si="7"/>
        <v>50</v>
      </c>
      <c r="I31" s="10">
        <v>4</v>
      </c>
      <c r="J31" s="10">
        <v>46</v>
      </c>
      <c r="K31" s="8">
        <v>0</v>
      </c>
      <c r="L31" s="8">
        <v>0</v>
      </c>
      <c r="M31" s="10">
        <f t="shared" si="8"/>
        <v>40</v>
      </c>
      <c r="N31" s="10">
        <v>2</v>
      </c>
      <c r="O31" s="10">
        <v>38</v>
      </c>
      <c r="P31" s="10">
        <v>0</v>
      </c>
      <c r="Q31" s="10">
        <v>0</v>
      </c>
      <c r="R31" s="10">
        <f t="shared" si="9"/>
        <v>0</v>
      </c>
      <c r="S31" s="8">
        <v>0</v>
      </c>
      <c r="T31" s="8">
        <v>0</v>
      </c>
      <c r="U31" s="8">
        <v>0</v>
      </c>
      <c r="V31" s="8">
        <v>0</v>
      </c>
      <c r="W31" s="10">
        <f t="shared" si="10"/>
        <v>0</v>
      </c>
      <c r="X31" s="8">
        <v>0</v>
      </c>
      <c r="Y31" s="8">
        <v>0</v>
      </c>
      <c r="Z31" s="8">
        <v>0</v>
      </c>
      <c r="AA31" s="8">
        <v>0</v>
      </c>
    </row>
    <row r="32" spans="2:27" s="21" customFormat="1" ht="13.5" customHeight="1">
      <c r="B32" s="40" t="s">
        <v>35</v>
      </c>
      <c r="C32" s="20"/>
      <c r="D32" s="10">
        <f t="shared" si="6"/>
        <v>1</v>
      </c>
      <c r="E32" s="8">
        <v>0</v>
      </c>
      <c r="F32" s="8">
        <v>1</v>
      </c>
      <c r="G32" s="8">
        <v>0</v>
      </c>
      <c r="H32" s="10">
        <f t="shared" si="7"/>
        <v>59</v>
      </c>
      <c r="I32" s="10">
        <v>17</v>
      </c>
      <c r="J32" s="10">
        <v>42</v>
      </c>
      <c r="K32" s="8">
        <v>0</v>
      </c>
      <c r="L32" s="8">
        <v>0</v>
      </c>
      <c r="M32" s="10">
        <f t="shared" si="8"/>
        <v>40</v>
      </c>
      <c r="N32" s="10">
        <v>10</v>
      </c>
      <c r="O32" s="10">
        <v>30</v>
      </c>
      <c r="P32" s="10">
        <v>0</v>
      </c>
      <c r="Q32" s="10">
        <v>0</v>
      </c>
      <c r="R32" s="10">
        <f t="shared" si="9"/>
        <v>0</v>
      </c>
      <c r="S32" s="10">
        <v>0</v>
      </c>
      <c r="T32" s="10">
        <v>0</v>
      </c>
      <c r="U32" s="8">
        <v>0</v>
      </c>
      <c r="V32" s="8">
        <v>0</v>
      </c>
      <c r="W32" s="10">
        <f t="shared" si="10"/>
        <v>0</v>
      </c>
      <c r="X32" s="8">
        <v>0</v>
      </c>
      <c r="Y32" s="8">
        <v>0</v>
      </c>
      <c r="Z32" s="8">
        <v>0</v>
      </c>
      <c r="AA32" s="8">
        <v>0</v>
      </c>
    </row>
    <row r="33" spans="2:27" s="21" customFormat="1" ht="13.5" customHeight="1">
      <c r="B33" s="40" t="s">
        <v>23</v>
      </c>
      <c r="C33" s="20"/>
      <c r="D33" s="10">
        <f t="shared" si="6"/>
        <v>3</v>
      </c>
      <c r="E33" s="8">
        <v>0</v>
      </c>
      <c r="F33" s="14">
        <v>3</v>
      </c>
      <c r="G33" s="8">
        <v>0</v>
      </c>
      <c r="H33" s="10">
        <f t="shared" si="7"/>
        <v>103</v>
      </c>
      <c r="I33" s="8">
        <v>0</v>
      </c>
      <c r="J33" s="8">
        <v>0</v>
      </c>
      <c r="K33" s="10">
        <v>99</v>
      </c>
      <c r="L33" s="10">
        <v>4</v>
      </c>
      <c r="M33" s="10">
        <f t="shared" si="8"/>
        <v>99</v>
      </c>
      <c r="N33" s="10">
        <v>0</v>
      </c>
      <c r="O33" s="10">
        <v>0</v>
      </c>
      <c r="P33" s="10">
        <v>96</v>
      </c>
      <c r="Q33" s="10">
        <v>3</v>
      </c>
      <c r="R33" s="10">
        <f t="shared" si="9"/>
        <v>3</v>
      </c>
      <c r="S33" s="10">
        <v>0</v>
      </c>
      <c r="T33" s="10">
        <v>0</v>
      </c>
      <c r="U33" s="10">
        <v>3</v>
      </c>
      <c r="V33" s="10">
        <v>0</v>
      </c>
      <c r="W33" s="10">
        <f t="shared" si="10"/>
        <v>25</v>
      </c>
      <c r="X33" s="8">
        <v>0</v>
      </c>
      <c r="Y33" s="8">
        <v>0</v>
      </c>
      <c r="Z33" s="10">
        <v>22</v>
      </c>
      <c r="AA33" s="10">
        <v>3</v>
      </c>
    </row>
    <row r="34" spans="1:27" s="21" customFormat="1" ht="22.5" customHeight="1">
      <c r="A34" s="44" t="s">
        <v>56</v>
      </c>
      <c r="B34" s="44"/>
      <c r="C34" s="35"/>
      <c r="D34" s="36">
        <f aca="true" t="shared" si="11" ref="D34:D39">SUM(E34:G34)</f>
        <v>50</v>
      </c>
      <c r="E34" s="36">
        <f>SUM(E35:E39)</f>
        <v>0</v>
      </c>
      <c r="F34" s="36">
        <f>SUM(F35:F39)</f>
        <v>44</v>
      </c>
      <c r="G34" s="36">
        <f>SUM(G35:G39)</f>
        <v>6</v>
      </c>
      <c r="H34" s="36">
        <f aca="true" t="shared" si="12" ref="H34:H39">SUM(I34:L34)</f>
        <v>6226</v>
      </c>
      <c r="I34" s="36">
        <f>SUM(I35:I39)</f>
        <v>2130</v>
      </c>
      <c r="J34" s="36">
        <f>SUM(J35:J39)</f>
        <v>3955</v>
      </c>
      <c r="K34" s="36">
        <f>SUM(K35:K39)</f>
        <v>71</v>
      </c>
      <c r="L34" s="36">
        <f>SUM(L35:L39)</f>
        <v>70</v>
      </c>
      <c r="M34" s="36">
        <f aca="true" t="shared" si="13" ref="M34:M39">SUM(N34:Q34)</f>
        <v>4001</v>
      </c>
      <c r="N34" s="36">
        <f>SUM(N35:N39)</f>
        <v>1259</v>
      </c>
      <c r="O34" s="36">
        <f>SUM(O35:O39)</f>
        <v>2615</v>
      </c>
      <c r="P34" s="36">
        <f>SUM(P35:P39)</f>
        <v>66</v>
      </c>
      <c r="Q34" s="36">
        <f>SUM(Q35:Q39)</f>
        <v>61</v>
      </c>
      <c r="R34" s="36">
        <f aca="true" t="shared" si="14" ref="R34:R39">SUM(S34:V34)</f>
        <v>50</v>
      </c>
      <c r="S34" s="36">
        <f>SUM(S35:S39)</f>
        <v>9</v>
      </c>
      <c r="T34" s="36">
        <f>SUM(T35:T39)</f>
        <v>32</v>
      </c>
      <c r="U34" s="36">
        <f>SUM(U35:U39)</f>
        <v>5</v>
      </c>
      <c r="V34" s="36">
        <f>SUM(V35:V39)</f>
        <v>4</v>
      </c>
      <c r="W34" s="36">
        <f aca="true" t="shared" si="15" ref="W34:W39">SUM(X34:AA34)</f>
        <v>43</v>
      </c>
      <c r="X34" s="36">
        <f>SUM(X35:X39)</f>
        <v>4</v>
      </c>
      <c r="Y34" s="36">
        <f>SUM(Y35:Y39)</f>
        <v>2</v>
      </c>
      <c r="Z34" s="36">
        <f>SUM(Z35:Z39)</f>
        <v>19</v>
      </c>
      <c r="AA34" s="36">
        <f>SUM(AA35:AA39)</f>
        <v>18</v>
      </c>
    </row>
    <row r="35" spans="2:27" s="21" customFormat="1" ht="13.5" customHeight="1">
      <c r="B35" s="40" t="s">
        <v>36</v>
      </c>
      <c r="C35" s="20"/>
      <c r="D35" s="10">
        <f t="shared" si="11"/>
        <v>25</v>
      </c>
      <c r="E35" s="8">
        <v>0</v>
      </c>
      <c r="F35" s="14">
        <v>20</v>
      </c>
      <c r="G35" s="8">
        <v>5</v>
      </c>
      <c r="H35" s="10">
        <f t="shared" si="12"/>
        <v>3770</v>
      </c>
      <c r="I35" s="10">
        <v>1091</v>
      </c>
      <c r="J35" s="10">
        <v>2538</v>
      </c>
      <c r="K35" s="10">
        <v>71</v>
      </c>
      <c r="L35" s="10">
        <v>70</v>
      </c>
      <c r="M35" s="10">
        <f t="shared" si="13"/>
        <v>2224</v>
      </c>
      <c r="N35" s="10">
        <v>571</v>
      </c>
      <c r="O35" s="10">
        <v>1526</v>
      </c>
      <c r="P35" s="10">
        <v>66</v>
      </c>
      <c r="Q35" s="10">
        <v>61</v>
      </c>
      <c r="R35" s="10">
        <f t="shared" si="14"/>
        <v>46</v>
      </c>
      <c r="S35" s="10">
        <v>9</v>
      </c>
      <c r="T35" s="10">
        <v>28</v>
      </c>
      <c r="U35" s="10">
        <v>5</v>
      </c>
      <c r="V35" s="10">
        <v>4</v>
      </c>
      <c r="W35" s="10">
        <f t="shared" si="15"/>
        <v>41</v>
      </c>
      <c r="X35" s="10">
        <v>3</v>
      </c>
      <c r="Y35" s="10">
        <v>1</v>
      </c>
      <c r="Z35" s="10">
        <v>19</v>
      </c>
      <c r="AA35" s="10">
        <v>18</v>
      </c>
    </row>
    <row r="36" spans="2:27" s="21" customFormat="1" ht="13.5" customHeight="1">
      <c r="B36" s="40" t="s">
        <v>37</v>
      </c>
      <c r="C36" s="20"/>
      <c r="D36" s="10">
        <f t="shared" si="11"/>
        <v>3</v>
      </c>
      <c r="E36" s="8">
        <v>0</v>
      </c>
      <c r="F36" s="14">
        <v>2</v>
      </c>
      <c r="G36" s="8">
        <v>1</v>
      </c>
      <c r="H36" s="10">
        <f t="shared" si="12"/>
        <v>151</v>
      </c>
      <c r="I36" s="10">
        <v>48</v>
      </c>
      <c r="J36" s="10">
        <v>103</v>
      </c>
      <c r="K36" s="8">
        <v>0</v>
      </c>
      <c r="L36" s="8">
        <v>0</v>
      </c>
      <c r="M36" s="10">
        <f t="shared" si="13"/>
        <v>120</v>
      </c>
      <c r="N36" s="10">
        <v>35</v>
      </c>
      <c r="O36" s="10">
        <v>85</v>
      </c>
      <c r="P36" s="10">
        <v>0</v>
      </c>
      <c r="Q36" s="10">
        <v>0</v>
      </c>
      <c r="R36" s="10">
        <f t="shared" si="14"/>
        <v>0</v>
      </c>
      <c r="S36" s="10">
        <v>0</v>
      </c>
      <c r="T36" s="10">
        <v>0</v>
      </c>
      <c r="U36" s="8">
        <v>0</v>
      </c>
      <c r="V36" s="8">
        <v>0</v>
      </c>
      <c r="W36" s="10">
        <f t="shared" si="15"/>
        <v>0</v>
      </c>
      <c r="X36" s="10">
        <v>0</v>
      </c>
      <c r="Y36" s="10">
        <v>0</v>
      </c>
      <c r="Z36" s="8">
        <v>0</v>
      </c>
      <c r="AA36" s="8">
        <v>0</v>
      </c>
    </row>
    <row r="37" spans="2:27" s="21" customFormat="1" ht="13.5" customHeight="1">
      <c r="B37" s="40" t="s">
        <v>38</v>
      </c>
      <c r="C37" s="20"/>
      <c r="D37" s="10">
        <f t="shared" si="11"/>
        <v>4</v>
      </c>
      <c r="E37" s="8">
        <v>0</v>
      </c>
      <c r="F37" s="14">
        <v>4</v>
      </c>
      <c r="G37" s="8">
        <v>0</v>
      </c>
      <c r="H37" s="10">
        <f t="shared" si="12"/>
        <v>530</v>
      </c>
      <c r="I37" s="10">
        <v>186</v>
      </c>
      <c r="J37" s="10">
        <v>344</v>
      </c>
      <c r="K37" s="8">
        <v>0</v>
      </c>
      <c r="L37" s="8">
        <v>0</v>
      </c>
      <c r="M37" s="10">
        <f t="shared" si="13"/>
        <v>364</v>
      </c>
      <c r="N37" s="10">
        <v>127</v>
      </c>
      <c r="O37" s="10">
        <v>237</v>
      </c>
      <c r="P37" s="10">
        <v>0</v>
      </c>
      <c r="Q37" s="10">
        <v>0</v>
      </c>
      <c r="R37" s="10">
        <f t="shared" si="14"/>
        <v>0</v>
      </c>
      <c r="S37" s="10">
        <v>0</v>
      </c>
      <c r="T37" s="10">
        <v>0</v>
      </c>
      <c r="U37" s="8">
        <v>0</v>
      </c>
      <c r="V37" s="8">
        <v>0</v>
      </c>
      <c r="W37" s="10">
        <f t="shared" si="15"/>
        <v>0</v>
      </c>
      <c r="X37" s="10">
        <v>0</v>
      </c>
      <c r="Y37" s="10">
        <v>0</v>
      </c>
      <c r="Z37" s="8">
        <v>0</v>
      </c>
      <c r="AA37" s="8">
        <v>0</v>
      </c>
    </row>
    <row r="38" spans="2:27" s="21" customFormat="1" ht="13.5" customHeight="1">
      <c r="B38" s="40" t="s">
        <v>39</v>
      </c>
      <c r="C38" s="20"/>
      <c r="D38" s="10">
        <f t="shared" si="11"/>
        <v>4</v>
      </c>
      <c r="E38" s="8">
        <v>0</v>
      </c>
      <c r="F38" s="14">
        <v>4</v>
      </c>
      <c r="G38" s="8">
        <v>0</v>
      </c>
      <c r="H38" s="10">
        <f t="shared" si="12"/>
        <v>317</v>
      </c>
      <c r="I38" s="10">
        <v>129</v>
      </c>
      <c r="J38" s="10">
        <v>188</v>
      </c>
      <c r="K38" s="8">
        <v>0</v>
      </c>
      <c r="L38" s="8">
        <v>0</v>
      </c>
      <c r="M38" s="10">
        <f t="shared" si="13"/>
        <v>243</v>
      </c>
      <c r="N38" s="10">
        <v>94</v>
      </c>
      <c r="O38" s="10">
        <v>149</v>
      </c>
      <c r="P38" s="10">
        <v>0</v>
      </c>
      <c r="Q38" s="10">
        <v>0</v>
      </c>
      <c r="R38" s="10">
        <f t="shared" si="14"/>
        <v>1</v>
      </c>
      <c r="S38" s="10">
        <v>0</v>
      </c>
      <c r="T38" s="10">
        <v>1</v>
      </c>
      <c r="U38" s="8">
        <v>0</v>
      </c>
      <c r="V38" s="8">
        <v>0</v>
      </c>
      <c r="W38" s="10">
        <f t="shared" si="15"/>
        <v>1</v>
      </c>
      <c r="X38" s="10">
        <v>0</v>
      </c>
      <c r="Y38" s="10">
        <v>1</v>
      </c>
      <c r="Z38" s="8">
        <v>0</v>
      </c>
      <c r="AA38" s="8">
        <v>0</v>
      </c>
    </row>
    <row r="39" spans="2:27" s="21" customFormat="1" ht="13.5" customHeight="1">
      <c r="B39" s="40" t="s">
        <v>40</v>
      </c>
      <c r="C39" s="20"/>
      <c r="D39" s="10">
        <f t="shared" si="11"/>
        <v>14</v>
      </c>
      <c r="E39" s="8">
        <v>0</v>
      </c>
      <c r="F39" s="14">
        <v>14</v>
      </c>
      <c r="G39" s="8">
        <v>0</v>
      </c>
      <c r="H39" s="10">
        <f t="shared" si="12"/>
        <v>1458</v>
      </c>
      <c r="I39" s="10">
        <v>676</v>
      </c>
      <c r="J39" s="10">
        <v>782</v>
      </c>
      <c r="K39" s="8">
        <v>0</v>
      </c>
      <c r="L39" s="8">
        <v>0</v>
      </c>
      <c r="M39" s="10">
        <f t="shared" si="13"/>
        <v>1050</v>
      </c>
      <c r="N39" s="10">
        <v>432</v>
      </c>
      <c r="O39" s="10">
        <v>618</v>
      </c>
      <c r="P39" s="10">
        <v>0</v>
      </c>
      <c r="Q39" s="10">
        <v>0</v>
      </c>
      <c r="R39" s="10">
        <f t="shared" si="14"/>
        <v>3</v>
      </c>
      <c r="S39" s="10">
        <v>0</v>
      </c>
      <c r="T39" s="10">
        <v>3</v>
      </c>
      <c r="U39" s="8">
        <v>0</v>
      </c>
      <c r="V39" s="8">
        <v>0</v>
      </c>
      <c r="W39" s="10">
        <f t="shared" si="15"/>
        <v>1</v>
      </c>
      <c r="X39" s="10">
        <v>1</v>
      </c>
      <c r="Y39" s="10">
        <v>0</v>
      </c>
      <c r="Z39" s="8">
        <v>0</v>
      </c>
      <c r="AA39" s="8">
        <v>0</v>
      </c>
    </row>
    <row r="40" spans="1:27" s="21" customFormat="1" ht="22.5" customHeight="1">
      <c r="A40" s="44" t="s">
        <v>57</v>
      </c>
      <c r="B40" s="44"/>
      <c r="C40" s="35"/>
      <c r="D40" s="36">
        <f aca="true" t="shared" si="16" ref="D40:D45">SUM(E40:G40)</f>
        <v>9</v>
      </c>
      <c r="E40" s="36">
        <f>SUM(E41:E45)</f>
        <v>0</v>
      </c>
      <c r="F40" s="36">
        <f>SUM(F41:F45)</f>
        <v>6</v>
      </c>
      <c r="G40" s="36">
        <f>SUM(G41:G45)</f>
        <v>3</v>
      </c>
      <c r="H40" s="36">
        <f aca="true" t="shared" si="17" ref="H40:H45">SUM(I40:L40)</f>
        <v>872</v>
      </c>
      <c r="I40" s="36">
        <f>SUM(I41:I44)</f>
        <v>135</v>
      </c>
      <c r="J40" s="36">
        <f>SUM(J41:J44)</f>
        <v>737</v>
      </c>
      <c r="K40" s="36">
        <f>SUM(K41:K45)</f>
        <v>0</v>
      </c>
      <c r="L40" s="36">
        <f>SUM(L41:L45)</f>
        <v>0</v>
      </c>
      <c r="M40" s="36">
        <f aca="true" t="shared" si="18" ref="M40:M45">SUM(N40:Q40)</f>
        <v>414</v>
      </c>
      <c r="N40" s="36">
        <f>SUM(N41:N44)</f>
        <v>85</v>
      </c>
      <c r="O40" s="36">
        <f>SUM(O41:O44)</f>
        <v>329</v>
      </c>
      <c r="P40" s="36">
        <f>SUM(P41:P44)</f>
        <v>0</v>
      </c>
      <c r="Q40" s="36">
        <f>SUM(Q41:Q44)</f>
        <v>0</v>
      </c>
      <c r="R40" s="36">
        <f aca="true" t="shared" si="19" ref="R40:R45">SUM(S40:V40)</f>
        <v>19</v>
      </c>
      <c r="S40" s="36">
        <f>SUM(S41:S45)</f>
        <v>7</v>
      </c>
      <c r="T40" s="36">
        <f>SUM(T41:T45)</f>
        <v>12</v>
      </c>
      <c r="U40" s="36">
        <f>SUM(U41:U45)</f>
        <v>0</v>
      </c>
      <c r="V40" s="36">
        <f>SUM(V41:V45)</f>
        <v>0</v>
      </c>
      <c r="W40" s="36">
        <f aca="true" t="shared" si="20" ref="W40:W45">SUM(X40:AA40)</f>
        <v>0</v>
      </c>
      <c r="X40" s="36">
        <f>SUM(X41:X45)</f>
        <v>0</v>
      </c>
      <c r="Y40" s="36">
        <f>SUM(Y41:Y45)</f>
        <v>0</v>
      </c>
      <c r="Z40" s="36">
        <f>SUM(Z41:Z45)</f>
        <v>0</v>
      </c>
      <c r="AA40" s="36">
        <f>SUM(AA41:AA45)</f>
        <v>0</v>
      </c>
    </row>
    <row r="41" spans="2:27" s="21" customFormat="1" ht="13.5" customHeight="1">
      <c r="B41" s="40" t="s">
        <v>41</v>
      </c>
      <c r="C41" s="20"/>
      <c r="D41" s="10">
        <f t="shared" si="16"/>
        <v>2</v>
      </c>
      <c r="E41" s="8">
        <v>0</v>
      </c>
      <c r="F41" s="8">
        <v>1</v>
      </c>
      <c r="G41" s="10">
        <v>1</v>
      </c>
      <c r="H41" s="10">
        <f t="shared" si="17"/>
        <v>270</v>
      </c>
      <c r="I41" s="10">
        <v>0</v>
      </c>
      <c r="J41" s="10">
        <v>270</v>
      </c>
      <c r="K41" s="8">
        <v>0</v>
      </c>
      <c r="L41" s="8">
        <v>0</v>
      </c>
      <c r="M41" s="10">
        <f t="shared" si="18"/>
        <v>101</v>
      </c>
      <c r="N41" s="10">
        <v>0</v>
      </c>
      <c r="O41" s="10">
        <v>101</v>
      </c>
      <c r="P41" s="10">
        <v>0</v>
      </c>
      <c r="Q41" s="10">
        <v>0</v>
      </c>
      <c r="R41" s="10">
        <f t="shared" si="19"/>
        <v>4</v>
      </c>
      <c r="S41" s="10">
        <v>0</v>
      </c>
      <c r="T41" s="10">
        <v>4</v>
      </c>
      <c r="U41" s="8">
        <v>0</v>
      </c>
      <c r="V41" s="8">
        <v>0</v>
      </c>
      <c r="W41" s="10">
        <f t="shared" si="20"/>
        <v>0</v>
      </c>
      <c r="X41" s="10">
        <v>0</v>
      </c>
      <c r="Y41" s="10">
        <v>0</v>
      </c>
      <c r="Z41" s="8">
        <v>0</v>
      </c>
      <c r="AA41" s="8">
        <v>0</v>
      </c>
    </row>
    <row r="42" spans="2:27" s="21" customFormat="1" ht="13.5" customHeight="1">
      <c r="B42" s="40" t="s">
        <v>42</v>
      </c>
      <c r="C42" s="20"/>
      <c r="D42" s="10">
        <f t="shared" si="16"/>
        <v>2</v>
      </c>
      <c r="E42" s="8">
        <v>0</v>
      </c>
      <c r="F42" s="8">
        <v>2</v>
      </c>
      <c r="G42" s="10">
        <v>0</v>
      </c>
      <c r="H42" s="10">
        <f t="shared" si="17"/>
        <v>166</v>
      </c>
      <c r="I42" s="10">
        <v>2</v>
      </c>
      <c r="J42" s="10">
        <v>164</v>
      </c>
      <c r="K42" s="8">
        <v>0</v>
      </c>
      <c r="L42" s="8">
        <v>0</v>
      </c>
      <c r="M42" s="10">
        <f t="shared" si="18"/>
        <v>82</v>
      </c>
      <c r="N42" s="10">
        <v>1</v>
      </c>
      <c r="O42" s="10">
        <v>81</v>
      </c>
      <c r="P42" s="10">
        <v>0</v>
      </c>
      <c r="Q42" s="10">
        <v>0</v>
      </c>
      <c r="R42" s="10">
        <f t="shared" si="19"/>
        <v>2</v>
      </c>
      <c r="S42" s="10">
        <v>0</v>
      </c>
      <c r="T42" s="10">
        <v>2</v>
      </c>
      <c r="U42" s="8">
        <v>0</v>
      </c>
      <c r="V42" s="8">
        <v>0</v>
      </c>
      <c r="W42" s="10">
        <f t="shared" si="20"/>
        <v>0</v>
      </c>
      <c r="X42" s="10">
        <v>0</v>
      </c>
      <c r="Y42" s="10">
        <v>0</v>
      </c>
      <c r="Z42" s="8">
        <v>0</v>
      </c>
      <c r="AA42" s="8">
        <v>0</v>
      </c>
    </row>
    <row r="43" spans="2:27" s="21" customFormat="1" ht="13.5" customHeight="1">
      <c r="B43" s="40" t="s">
        <v>43</v>
      </c>
      <c r="C43" s="20"/>
      <c r="D43" s="10">
        <f t="shared" si="16"/>
        <v>4</v>
      </c>
      <c r="E43" s="8">
        <v>0</v>
      </c>
      <c r="F43" s="8">
        <v>2</v>
      </c>
      <c r="G43" s="10">
        <v>2</v>
      </c>
      <c r="H43" s="10">
        <f t="shared" si="17"/>
        <v>338</v>
      </c>
      <c r="I43" s="10">
        <v>133</v>
      </c>
      <c r="J43" s="10">
        <v>205</v>
      </c>
      <c r="K43" s="8">
        <v>0</v>
      </c>
      <c r="L43" s="8">
        <v>0</v>
      </c>
      <c r="M43" s="10">
        <f t="shared" si="18"/>
        <v>189</v>
      </c>
      <c r="N43" s="10">
        <v>84</v>
      </c>
      <c r="O43" s="10">
        <v>105</v>
      </c>
      <c r="P43" s="10">
        <v>0</v>
      </c>
      <c r="Q43" s="10">
        <v>0</v>
      </c>
      <c r="R43" s="10">
        <f t="shared" si="19"/>
        <v>13</v>
      </c>
      <c r="S43" s="10">
        <v>7</v>
      </c>
      <c r="T43" s="10">
        <v>6</v>
      </c>
      <c r="U43" s="8">
        <v>0</v>
      </c>
      <c r="V43" s="8">
        <v>0</v>
      </c>
      <c r="W43" s="10">
        <f t="shared" si="20"/>
        <v>0</v>
      </c>
      <c r="X43" s="10">
        <v>0</v>
      </c>
      <c r="Y43" s="10">
        <v>0</v>
      </c>
      <c r="Z43" s="8">
        <v>0</v>
      </c>
      <c r="AA43" s="8">
        <v>0</v>
      </c>
    </row>
    <row r="44" spans="2:27" s="21" customFormat="1" ht="13.5" customHeight="1">
      <c r="B44" s="40" t="s">
        <v>44</v>
      </c>
      <c r="C44" s="20"/>
      <c r="D44" s="10">
        <f t="shared" si="16"/>
        <v>1</v>
      </c>
      <c r="E44" s="8">
        <v>0</v>
      </c>
      <c r="F44" s="8">
        <v>1</v>
      </c>
      <c r="G44" s="8">
        <v>0</v>
      </c>
      <c r="H44" s="10">
        <f t="shared" si="17"/>
        <v>98</v>
      </c>
      <c r="I44" s="10">
        <v>0</v>
      </c>
      <c r="J44" s="10">
        <v>98</v>
      </c>
      <c r="K44" s="8">
        <v>0</v>
      </c>
      <c r="L44" s="8">
        <v>0</v>
      </c>
      <c r="M44" s="10">
        <f t="shared" si="18"/>
        <v>42</v>
      </c>
      <c r="N44" s="10">
        <v>0</v>
      </c>
      <c r="O44" s="10">
        <v>42</v>
      </c>
      <c r="P44" s="10">
        <v>0</v>
      </c>
      <c r="Q44" s="10">
        <v>0</v>
      </c>
      <c r="R44" s="10">
        <f t="shared" si="19"/>
        <v>0</v>
      </c>
      <c r="S44" s="10">
        <v>0</v>
      </c>
      <c r="T44" s="10">
        <v>0</v>
      </c>
      <c r="U44" s="8">
        <v>0</v>
      </c>
      <c r="V44" s="8">
        <v>0</v>
      </c>
      <c r="W44" s="10">
        <f t="shared" si="20"/>
        <v>0</v>
      </c>
      <c r="X44" s="8">
        <v>0</v>
      </c>
      <c r="Y44" s="8">
        <v>0</v>
      </c>
      <c r="Z44" s="8">
        <v>0</v>
      </c>
      <c r="AA44" s="8">
        <v>0</v>
      </c>
    </row>
    <row r="45" spans="2:27" s="21" customFormat="1" ht="13.5" customHeight="1">
      <c r="B45" s="40" t="s">
        <v>23</v>
      </c>
      <c r="C45" s="20"/>
      <c r="D45" s="10">
        <f t="shared" si="16"/>
        <v>0</v>
      </c>
      <c r="E45" s="8">
        <v>0</v>
      </c>
      <c r="F45" s="8">
        <v>0</v>
      </c>
      <c r="G45" s="8">
        <v>0</v>
      </c>
      <c r="H45" s="10">
        <f t="shared" si="17"/>
        <v>0</v>
      </c>
      <c r="I45" s="8">
        <v>0</v>
      </c>
      <c r="J45" s="8">
        <v>0</v>
      </c>
      <c r="K45" s="8">
        <v>0</v>
      </c>
      <c r="L45" s="8">
        <v>0</v>
      </c>
      <c r="M45" s="10">
        <f t="shared" si="18"/>
        <v>0</v>
      </c>
      <c r="N45" s="10">
        <v>0</v>
      </c>
      <c r="O45" s="10">
        <v>0</v>
      </c>
      <c r="P45" s="10">
        <v>0</v>
      </c>
      <c r="Q45" s="10">
        <v>0</v>
      </c>
      <c r="R45" s="10">
        <f t="shared" si="19"/>
        <v>0</v>
      </c>
      <c r="S45" s="10">
        <v>0</v>
      </c>
      <c r="T45" s="10">
        <v>0</v>
      </c>
      <c r="U45" s="8">
        <v>0</v>
      </c>
      <c r="V45" s="8">
        <v>0</v>
      </c>
      <c r="W45" s="10">
        <f t="shared" si="20"/>
        <v>0</v>
      </c>
      <c r="X45" s="8">
        <v>0</v>
      </c>
      <c r="Y45" s="8">
        <v>0</v>
      </c>
      <c r="Z45" s="8">
        <v>0</v>
      </c>
      <c r="AA45" s="8">
        <v>0</v>
      </c>
    </row>
    <row r="46" spans="1:27" s="21" customFormat="1" ht="22.5" customHeight="1">
      <c r="A46" s="51" t="s">
        <v>58</v>
      </c>
      <c r="B46" s="51"/>
      <c r="C46" s="35"/>
      <c r="D46" s="36">
        <f>SUM(E46:G46)</f>
        <v>1</v>
      </c>
      <c r="E46" s="36">
        <f>E47</f>
        <v>0</v>
      </c>
      <c r="F46" s="36">
        <f>F47</f>
        <v>1</v>
      </c>
      <c r="G46" s="36">
        <f>G47</f>
        <v>0</v>
      </c>
      <c r="H46" s="36">
        <f>SUM(I46:L46)</f>
        <v>257</v>
      </c>
      <c r="I46" s="36">
        <f>I47</f>
        <v>0</v>
      </c>
      <c r="J46" s="36">
        <f>J47</f>
        <v>257</v>
      </c>
      <c r="K46" s="36">
        <f>K47</f>
        <v>0</v>
      </c>
      <c r="L46" s="36">
        <f>L47</f>
        <v>0</v>
      </c>
      <c r="M46" s="36">
        <f>SUM(N46:Q46)</f>
        <v>80</v>
      </c>
      <c r="N46" s="36">
        <f>N47</f>
        <v>0</v>
      </c>
      <c r="O46" s="36">
        <f>O47</f>
        <v>80</v>
      </c>
      <c r="P46" s="36">
        <f>P47</f>
        <v>0</v>
      </c>
      <c r="Q46" s="36">
        <f>Q47</f>
        <v>0</v>
      </c>
      <c r="R46" s="36">
        <f>SUM(S46:V46)</f>
        <v>1</v>
      </c>
      <c r="S46" s="36">
        <f>S47</f>
        <v>0</v>
      </c>
      <c r="T46" s="36">
        <f>T47</f>
        <v>1</v>
      </c>
      <c r="U46" s="36">
        <f>U47</f>
        <v>0</v>
      </c>
      <c r="V46" s="36">
        <f>V47</f>
        <v>0</v>
      </c>
      <c r="W46" s="36">
        <f>SUM(X46:AA46)</f>
        <v>0</v>
      </c>
      <c r="X46" s="36">
        <f>X47</f>
        <v>0</v>
      </c>
      <c r="Y46" s="36">
        <f>Y47</f>
        <v>0</v>
      </c>
      <c r="Z46" s="36">
        <f>Z47</f>
        <v>0</v>
      </c>
      <c r="AA46" s="36">
        <f>AA47</f>
        <v>0</v>
      </c>
    </row>
    <row r="47" spans="2:27" s="21" customFormat="1" ht="13.5" customHeight="1">
      <c r="B47" s="40" t="s">
        <v>45</v>
      </c>
      <c r="C47" s="20"/>
      <c r="D47" s="10">
        <f>SUM(E47:G47)</f>
        <v>1</v>
      </c>
      <c r="E47" s="8">
        <v>0</v>
      </c>
      <c r="F47" s="8">
        <v>1</v>
      </c>
      <c r="G47" s="8">
        <v>0</v>
      </c>
      <c r="H47" s="10">
        <f>SUM(I47:L47)</f>
        <v>257</v>
      </c>
      <c r="I47" s="10">
        <v>0</v>
      </c>
      <c r="J47" s="10">
        <v>257</v>
      </c>
      <c r="K47" s="8">
        <v>0</v>
      </c>
      <c r="L47" s="8">
        <v>0</v>
      </c>
      <c r="M47" s="10">
        <f>SUM(N47:Q47)</f>
        <v>80</v>
      </c>
      <c r="N47" s="10">
        <v>0</v>
      </c>
      <c r="O47" s="10">
        <v>80</v>
      </c>
      <c r="P47" s="10">
        <v>0</v>
      </c>
      <c r="Q47" s="10">
        <v>0</v>
      </c>
      <c r="R47" s="10">
        <f>SUM(S47:V47)</f>
        <v>1</v>
      </c>
      <c r="S47" s="10">
        <v>0</v>
      </c>
      <c r="T47" s="10">
        <v>1</v>
      </c>
      <c r="U47" s="8">
        <v>0</v>
      </c>
      <c r="V47" s="8">
        <v>0</v>
      </c>
      <c r="W47" s="10">
        <f>SUM(X47:AA47)</f>
        <v>0</v>
      </c>
      <c r="X47" s="8">
        <v>0</v>
      </c>
      <c r="Y47" s="8">
        <v>0</v>
      </c>
      <c r="Z47" s="8">
        <v>0</v>
      </c>
      <c r="AA47" s="8">
        <v>0</v>
      </c>
    </row>
    <row r="48" spans="1:27" s="21" customFormat="1" ht="22.5" customHeight="1">
      <c r="A48" s="42" t="s">
        <v>59</v>
      </c>
      <c r="B48" s="43"/>
      <c r="C48" s="35"/>
      <c r="D48" s="36">
        <f aca="true" t="shared" si="21" ref="D48:D54">SUM(E48:G48)</f>
        <v>33</v>
      </c>
      <c r="E48" s="36">
        <f>SUM(E49:E54)</f>
        <v>0</v>
      </c>
      <c r="F48" s="36">
        <f>SUM(F49:F54)</f>
        <v>28</v>
      </c>
      <c r="G48" s="36">
        <f>SUM(G49:G54)</f>
        <v>5</v>
      </c>
      <c r="H48" s="36">
        <f aca="true" t="shared" si="22" ref="H48:H54">SUM(I48:L48)</f>
        <v>3577</v>
      </c>
      <c r="I48" s="36">
        <f>SUM(I49:I54)</f>
        <v>1629</v>
      </c>
      <c r="J48" s="36">
        <f>SUM(J49:J54)</f>
        <v>1948</v>
      </c>
      <c r="K48" s="36">
        <f>SUM(K49:K54)</f>
        <v>0</v>
      </c>
      <c r="L48" s="36">
        <f>SUM(L49:L54)</f>
        <v>0</v>
      </c>
      <c r="M48" s="36">
        <f aca="true" t="shared" si="23" ref="M48:M54">SUM(N48:Q48)</f>
        <v>1755</v>
      </c>
      <c r="N48" s="36">
        <f>SUM(N49:N54)</f>
        <v>644</v>
      </c>
      <c r="O48" s="36">
        <f>SUM(O49:O54)</f>
        <v>1111</v>
      </c>
      <c r="P48" s="36">
        <f>SUM(P49:P54)</f>
        <v>0</v>
      </c>
      <c r="Q48" s="36">
        <f>SUM(Q49:Q54)</f>
        <v>0</v>
      </c>
      <c r="R48" s="36">
        <f aca="true" t="shared" si="24" ref="R48:R54">SUM(S48:V48)</f>
        <v>134</v>
      </c>
      <c r="S48" s="36">
        <f>SUM(S49:S54)</f>
        <v>56</v>
      </c>
      <c r="T48" s="36">
        <f>SUM(T49:T54)</f>
        <v>78</v>
      </c>
      <c r="U48" s="36">
        <f>SUM(U49:U54)</f>
        <v>0</v>
      </c>
      <c r="V48" s="36">
        <f>SUM(V49:V54)</f>
        <v>0</v>
      </c>
      <c r="W48" s="36">
        <f aca="true" t="shared" si="25" ref="W48:W54">SUM(X48:AA48)</f>
        <v>6</v>
      </c>
      <c r="X48" s="36">
        <f>SUM(X49:X54)</f>
        <v>1</v>
      </c>
      <c r="Y48" s="36">
        <f>SUM(Y49:Y54)</f>
        <v>5</v>
      </c>
      <c r="Z48" s="36">
        <f>SUM(Z49:Z54)</f>
        <v>0</v>
      </c>
      <c r="AA48" s="36">
        <f>SUM(AA49:AA54)</f>
        <v>0</v>
      </c>
    </row>
    <row r="49" spans="1:27" s="21" customFormat="1" ht="13.5" customHeight="1">
      <c r="A49" s="12"/>
      <c r="B49" s="40" t="s">
        <v>46</v>
      </c>
      <c r="C49" s="20"/>
      <c r="D49" s="10">
        <f t="shared" si="21"/>
        <v>5</v>
      </c>
      <c r="E49" s="8">
        <v>0</v>
      </c>
      <c r="F49" s="8">
        <v>4</v>
      </c>
      <c r="G49" s="8">
        <v>1</v>
      </c>
      <c r="H49" s="10">
        <f t="shared" si="22"/>
        <v>1089</v>
      </c>
      <c r="I49" s="10">
        <v>825</v>
      </c>
      <c r="J49" s="10">
        <v>264</v>
      </c>
      <c r="K49" s="8">
        <v>0</v>
      </c>
      <c r="L49" s="8">
        <v>0</v>
      </c>
      <c r="M49" s="10">
        <f t="shared" si="23"/>
        <v>273</v>
      </c>
      <c r="N49" s="10">
        <v>206</v>
      </c>
      <c r="O49" s="10">
        <v>67</v>
      </c>
      <c r="P49" s="10">
        <v>0</v>
      </c>
      <c r="Q49" s="10">
        <v>0</v>
      </c>
      <c r="R49" s="10">
        <f t="shared" si="24"/>
        <v>11</v>
      </c>
      <c r="S49" s="10">
        <v>8</v>
      </c>
      <c r="T49" s="10">
        <v>3</v>
      </c>
      <c r="U49" s="8">
        <v>0</v>
      </c>
      <c r="V49" s="8">
        <v>0</v>
      </c>
      <c r="W49" s="10">
        <f t="shared" si="25"/>
        <v>0</v>
      </c>
      <c r="X49" s="10">
        <v>0</v>
      </c>
      <c r="Y49" s="10">
        <v>0</v>
      </c>
      <c r="Z49" s="8">
        <v>0</v>
      </c>
      <c r="AA49" s="8">
        <v>0</v>
      </c>
    </row>
    <row r="50" spans="2:27" s="21" customFormat="1" ht="13.5" customHeight="1">
      <c r="B50" s="40" t="s">
        <v>47</v>
      </c>
      <c r="C50" s="20"/>
      <c r="D50" s="10">
        <f t="shared" si="21"/>
        <v>10</v>
      </c>
      <c r="E50" s="8">
        <v>0</v>
      </c>
      <c r="F50" s="8">
        <v>9</v>
      </c>
      <c r="G50" s="8">
        <v>1</v>
      </c>
      <c r="H50" s="10">
        <f t="shared" si="22"/>
        <v>917</v>
      </c>
      <c r="I50" s="10">
        <v>226</v>
      </c>
      <c r="J50" s="10">
        <v>691</v>
      </c>
      <c r="K50" s="8">
        <v>0</v>
      </c>
      <c r="L50" s="8">
        <v>0</v>
      </c>
      <c r="M50" s="10">
        <f t="shared" si="23"/>
        <v>463</v>
      </c>
      <c r="N50" s="10">
        <v>75</v>
      </c>
      <c r="O50" s="10">
        <v>388</v>
      </c>
      <c r="P50" s="10">
        <v>0</v>
      </c>
      <c r="Q50" s="10">
        <v>0</v>
      </c>
      <c r="R50" s="10">
        <f t="shared" si="24"/>
        <v>22</v>
      </c>
      <c r="S50" s="10">
        <v>8</v>
      </c>
      <c r="T50" s="10">
        <v>14</v>
      </c>
      <c r="U50" s="8">
        <v>0</v>
      </c>
      <c r="V50" s="8">
        <v>0</v>
      </c>
      <c r="W50" s="10">
        <f t="shared" si="25"/>
        <v>2</v>
      </c>
      <c r="X50" s="10">
        <v>0</v>
      </c>
      <c r="Y50" s="10">
        <v>2</v>
      </c>
      <c r="Z50" s="8">
        <v>0</v>
      </c>
      <c r="AA50" s="8">
        <v>0</v>
      </c>
    </row>
    <row r="51" spans="2:27" s="21" customFormat="1" ht="13.5" customHeight="1">
      <c r="B51" s="26" t="s">
        <v>48</v>
      </c>
      <c r="C51" s="20"/>
      <c r="D51" s="10">
        <f t="shared" si="21"/>
        <v>9</v>
      </c>
      <c r="E51" s="8">
        <v>0</v>
      </c>
      <c r="F51" s="14">
        <v>7</v>
      </c>
      <c r="G51" s="8">
        <v>2</v>
      </c>
      <c r="H51" s="10">
        <f t="shared" si="22"/>
        <v>519</v>
      </c>
      <c r="I51" s="10">
        <v>54</v>
      </c>
      <c r="J51" s="10">
        <v>465</v>
      </c>
      <c r="K51" s="8">
        <v>0</v>
      </c>
      <c r="L51" s="8">
        <v>0</v>
      </c>
      <c r="M51" s="10">
        <f t="shared" si="23"/>
        <v>343</v>
      </c>
      <c r="N51" s="10">
        <v>28</v>
      </c>
      <c r="O51" s="10">
        <v>315</v>
      </c>
      <c r="P51" s="10">
        <v>0</v>
      </c>
      <c r="Q51" s="10">
        <v>0</v>
      </c>
      <c r="R51" s="10">
        <f t="shared" si="24"/>
        <v>35</v>
      </c>
      <c r="S51" s="10">
        <v>3</v>
      </c>
      <c r="T51" s="10">
        <v>32</v>
      </c>
      <c r="U51" s="8">
        <v>0</v>
      </c>
      <c r="V51" s="8">
        <v>0</v>
      </c>
      <c r="W51" s="10">
        <f t="shared" si="25"/>
        <v>3</v>
      </c>
      <c r="X51" s="10">
        <v>0</v>
      </c>
      <c r="Y51" s="10">
        <v>3</v>
      </c>
      <c r="Z51" s="8">
        <v>0</v>
      </c>
      <c r="AA51" s="8">
        <v>0</v>
      </c>
    </row>
    <row r="52" spans="2:27" s="21" customFormat="1" ht="13.5" customHeight="1">
      <c r="B52" s="40" t="s">
        <v>49</v>
      </c>
      <c r="C52" s="20"/>
      <c r="D52" s="10">
        <f t="shared" si="21"/>
        <v>4</v>
      </c>
      <c r="E52" s="8">
        <v>0</v>
      </c>
      <c r="F52" s="8">
        <v>3</v>
      </c>
      <c r="G52" s="8">
        <v>1</v>
      </c>
      <c r="H52" s="10">
        <f t="shared" si="22"/>
        <v>504</v>
      </c>
      <c r="I52" s="10">
        <v>378</v>
      </c>
      <c r="J52" s="10">
        <v>126</v>
      </c>
      <c r="K52" s="8">
        <v>0</v>
      </c>
      <c r="L52" s="8">
        <v>0</v>
      </c>
      <c r="M52" s="10">
        <f t="shared" si="23"/>
        <v>350</v>
      </c>
      <c r="N52" s="10">
        <v>259</v>
      </c>
      <c r="O52" s="10">
        <v>91</v>
      </c>
      <c r="P52" s="10">
        <v>0</v>
      </c>
      <c r="Q52" s="10">
        <v>0</v>
      </c>
      <c r="R52" s="10">
        <f t="shared" si="24"/>
        <v>54</v>
      </c>
      <c r="S52" s="10">
        <v>35</v>
      </c>
      <c r="T52" s="10">
        <v>19</v>
      </c>
      <c r="U52" s="8">
        <v>0</v>
      </c>
      <c r="V52" s="8">
        <v>0</v>
      </c>
      <c r="W52" s="10">
        <f t="shared" si="25"/>
        <v>0</v>
      </c>
      <c r="X52" s="10">
        <v>0</v>
      </c>
      <c r="Y52" s="10">
        <v>0</v>
      </c>
      <c r="Z52" s="8">
        <v>0</v>
      </c>
      <c r="AA52" s="8">
        <v>0</v>
      </c>
    </row>
    <row r="53" spans="2:27" s="21" customFormat="1" ht="13.5" customHeight="1">
      <c r="B53" s="40" t="s">
        <v>50</v>
      </c>
      <c r="C53" s="20"/>
      <c r="D53" s="10">
        <f t="shared" si="21"/>
        <v>1</v>
      </c>
      <c r="E53" s="8">
        <v>0</v>
      </c>
      <c r="F53" s="8">
        <v>1</v>
      </c>
      <c r="G53" s="8">
        <v>0</v>
      </c>
      <c r="H53" s="10">
        <f t="shared" si="22"/>
        <v>117</v>
      </c>
      <c r="I53" s="10">
        <v>20</v>
      </c>
      <c r="J53" s="10">
        <v>97</v>
      </c>
      <c r="K53" s="8">
        <v>0</v>
      </c>
      <c r="L53" s="8">
        <v>0</v>
      </c>
      <c r="M53" s="10">
        <f t="shared" si="23"/>
        <v>80</v>
      </c>
      <c r="N53" s="10">
        <v>10</v>
      </c>
      <c r="O53" s="10">
        <v>70</v>
      </c>
      <c r="P53" s="10">
        <v>0</v>
      </c>
      <c r="Q53" s="10">
        <v>0</v>
      </c>
      <c r="R53" s="10">
        <f t="shared" si="24"/>
        <v>0</v>
      </c>
      <c r="S53" s="10">
        <v>0</v>
      </c>
      <c r="T53" s="10">
        <v>0</v>
      </c>
      <c r="U53" s="8">
        <v>0</v>
      </c>
      <c r="V53" s="8">
        <v>0</v>
      </c>
      <c r="W53" s="10">
        <f t="shared" si="25"/>
        <v>0</v>
      </c>
      <c r="X53" s="10">
        <v>0</v>
      </c>
      <c r="Y53" s="10">
        <v>0</v>
      </c>
      <c r="Z53" s="8">
        <v>0</v>
      </c>
      <c r="AA53" s="8">
        <v>0</v>
      </c>
    </row>
    <row r="54" spans="2:27" s="21" customFormat="1" ht="13.5" customHeight="1">
      <c r="B54" s="40" t="s">
        <v>23</v>
      </c>
      <c r="C54" s="20"/>
      <c r="D54" s="10">
        <f t="shared" si="21"/>
        <v>4</v>
      </c>
      <c r="E54" s="8">
        <v>0</v>
      </c>
      <c r="F54" s="14">
        <v>4</v>
      </c>
      <c r="G54" s="8">
        <v>0</v>
      </c>
      <c r="H54" s="10">
        <f t="shared" si="22"/>
        <v>431</v>
      </c>
      <c r="I54" s="10">
        <v>126</v>
      </c>
      <c r="J54" s="10">
        <v>305</v>
      </c>
      <c r="K54" s="8">
        <v>0</v>
      </c>
      <c r="L54" s="8">
        <v>0</v>
      </c>
      <c r="M54" s="10">
        <f t="shared" si="23"/>
        <v>246</v>
      </c>
      <c r="N54" s="10">
        <v>66</v>
      </c>
      <c r="O54" s="10">
        <v>180</v>
      </c>
      <c r="P54" s="10">
        <v>0</v>
      </c>
      <c r="Q54" s="10">
        <v>0</v>
      </c>
      <c r="R54" s="10">
        <f t="shared" si="24"/>
        <v>12</v>
      </c>
      <c r="S54" s="10">
        <v>2</v>
      </c>
      <c r="T54" s="10">
        <v>10</v>
      </c>
      <c r="U54" s="8">
        <v>0</v>
      </c>
      <c r="V54" s="8">
        <v>0</v>
      </c>
      <c r="W54" s="10">
        <f t="shared" si="25"/>
        <v>1</v>
      </c>
      <c r="X54" s="10">
        <v>1</v>
      </c>
      <c r="Y54" s="10">
        <v>0</v>
      </c>
      <c r="Z54" s="8">
        <v>0</v>
      </c>
      <c r="AA54" s="8">
        <v>0</v>
      </c>
    </row>
    <row r="55" spans="1:27" s="21" customFormat="1" ht="22.5" customHeight="1">
      <c r="A55" s="52" t="s">
        <v>60</v>
      </c>
      <c r="B55" s="53"/>
      <c r="C55" s="37"/>
      <c r="D55" s="38">
        <f>SUM(E55:G55)</f>
        <v>6</v>
      </c>
      <c r="E55" s="39">
        <v>1</v>
      </c>
      <c r="F55" s="39">
        <v>4</v>
      </c>
      <c r="G55" s="39">
        <v>1</v>
      </c>
      <c r="H55" s="38">
        <f>SUM(I55:L55)</f>
        <v>2817</v>
      </c>
      <c r="I55" s="38">
        <v>1193</v>
      </c>
      <c r="J55" s="38">
        <v>1624</v>
      </c>
      <c r="K55" s="39">
        <v>0</v>
      </c>
      <c r="L55" s="39">
        <v>0</v>
      </c>
      <c r="M55" s="38">
        <f>SUM(N55:Q55)</f>
        <v>1517</v>
      </c>
      <c r="N55" s="38">
        <v>543</v>
      </c>
      <c r="O55" s="38">
        <v>974</v>
      </c>
      <c r="P55" s="38">
        <v>0</v>
      </c>
      <c r="Q55" s="38">
        <v>0</v>
      </c>
      <c r="R55" s="38">
        <f>SUM(S55:V55)</f>
        <v>48</v>
      </c>
      <c r="S55" s="38">
        <v>18</v>
      </c>
      <c r="T55" s="38">
        <v>30</v>
      </c>
      <c r="U55" s="39">
        <v>0</v>
      </c>
      <c r="V55" s="39">
        <v>0</v>
      </c>
      <c r="W55" s="38">
        <f>SUM(X55:AA55)</f>
        <v>3</v>
      </c>
      <c r="X55" s="38">
        <v>1</v>
      </c>
      <c r="Y55" s="38">
        <v>2</v>
      </c>
      <c r="Z55" s="39">
        <v>0</v>
      </c>
      <c r="AA55" s="39">
        <v>0</v>
      </c>
    </row>
    <row r="56" spans="2:25" ht="12">
      <c r="B56" s="26"/>
      <c r="C56" s="26"/>
      <c r="D56" s="11"/>
      <c r="E56" s="11"/>
      <c r="F56" s="11"/>
      <c r="G56" s="11"/>
      <c r="H56" s="11"/>
      <c r="I56" s="11"/>
      <c r="J56" s="11"/>
      <c r="N56" s="28"/>
      <c r="O56" s="28"/>
      <c r="P56" s="10"/>
      <c r="Q56" s="10"/>
      <c r="R56" s="11"/>
      <c r="S56" s="11"/>
      <c r="T56" s="11"/>
      <c r="W56" s="11"/>
      <c r="X56" s="11"/>
      <c r="Y56" s="11"/>
    </row>
    <row r="57" spans="2:25" ht="12">
      <c r="B57" s="26"/>
      <c r="C57" s="26"/>
      <c r="D57" s="11"/>
      <c r="E57" s="11"/>
      <c r="F57" s="11"/>
      <c r="G57" s="11"/>
      <c r="H57" s="11"/>
      <c r="I57" s="11"/>
      <c r="J57" s="11"/>
      <c r="N57" s="28"/>
      <c r="O57" s="28"/>
      <c r="P57" s="10"/>
      <c r="Q57" s="10"/>
      <c r="R57" s="11"/>
      <c r="S57" s="11"/>
      <c r="T57" s="11"/>
      <c r="W57" s="11"/>
      <c r="X57" s="11"/>
      <c r="Y57" s="11"/>
    </row>
    <row r="58" spans="14:17" ht="12">
      <c r="N58" s="28"/>
      <c r="O58" s="28"/>
      <c r="P58" s="28"/>
      <c r="Q58" s="28"/>
    </row>
    <row r="59" spans="14:17" ht="12">
      <c r="N59" s="28"/>
      <c r="O59" s="28"/>
      <c r="P59" s="28"/>
      <c r="Q59" s="28"/>
    </row>
    <row r="60" spans="14:17" ht="12">
      <c r="N60" s="28"/>
      <c r="O60" s="28"/>
      <c r="P60" s="28"/>
      <c r="Q60" s="28"/>
    </row>
    <row r="61" spans="14:17" ht="12">
      <c r="N61" s="28"/>
      <c r="O61" s="28"/>
      <c r="P61" s="28"/>
      <c r="Q61" s="28"/>
    </row>
    <row r="62" spans="14:17" ht="12">
      <c r="N62" s="28"/>
      <c r="O62" s="28"/>
      <c r="P62" s="28"/>
      <c r="Q62" s="28"/>
    </row>
    <row r="63" spans="14:17" ht="12">
      <c r="N63" s="28"/>
      <c r="O63" s="28"/>
      <c r="P63" s="28"/>
      <c r="Q63" s="28"/>
    </row>
    <row r="64" spans="14:17" ht="12">
      <c r="N64" s="28"/>
      <c r="O64" s="28"/>
      <c r="P64" s="28"/>
      <c r="Q64" s="28"/>
    </row>
    <row r="65" spans="14:17" ht="12">
      <c r="N65" s="28"/>
      <c r="O65" s="28"/>
      <c r="P65" s="28"/>
      <c r="Q65" s="28"/>
    </row>
    <row r="66" spans="14:17" ht="12">
      <c r="N66" s="28"/>
      <c r="O66" s="28"/>
      <c r="P66" s="28"/>
      <c r="Q66" s="28"/>
    </row>
    <row r="67" spans="14:17" ht="12">
      <c r="N67" s="28"/>
      <c r="O67" s="28"/>
      <c r="P67" s="28"/>
      <c r="Q67" s="28"/>
    </row>
    <row r="68" spans="14:17" ht="12">
      <c r="N68" s="28"/>
      <c r="O68" s="28"/>
      <c r="P68" s="28"/>
      <c r="Q68" s="28"/>
    </row>
    <row r="69" spans="14:17" ht="12">
      <c r="N69" s="28"/>
      <c r="O69" s="28"/>
      <c r="P69" s="28"/>
      <c r="Q69" s="28"/>
    </row>
    <row r="70" spans="14:17" ht="12">
      <c r="N70" s="28"/>
      <c r="O70" s="28"/>
      <c r="P70" s="28"/>
      <c r="Q70" s="28"/>
    </row>
    <row r="71" spans="14:17" ht="12">
      <c r="N71" s="28"/>
      <c r="O71" s="28"/>
      <c r="P71" s="28"/>
      <c r="Q71" s="28"/>
    </row>
    <row r="72" spans="14:17" ht="12">
      <c r="N72" s="28"/>
      <c r="O72" s="28"/>
      <c r="P72" s="28"/>
      <c r="Q72" s="28"/>
    </row>
    <row r="73" spans="14:17" ht="12">
      <c r="N73" s="28"/>
      <c r="O73" s="28"/>
      <c r="P73" s="28"/>
      <c r="Q73" s="28"/>
    </row>
    <row r="74" spans="14:17" ht="12">
      <c r="N74" s="28"/>
      <c r="O74" s="28"/>
      <c r="P74" s="28"/>
      <c r="Q74" s="28"/>
    </row>
    <row r="75" spans="14:17" ht="12">
      <c r="N75" s="28"/>
      <c r="O75" s="28"/>
      <c r="P75" s="28"/>
      <c r="Q75" s="28"/>
    </row>
    <row r="76" spans="14:17" ht="12">
      <c r="N76" s="28"/>
      <c r="O76" s="28"/>
      <c r="P76" s="28"/>
      <c r="Q76" s="28"/>
    </row>
    <row r="77" spans="14:17" ht="12">
      <c r="N77" s="28"/>
      <c r="O77" s="28"/>
      <c r="P77" s="28"/>
      <c r="Q77" s="28"/>
    </row>
    <row r="78" spans="14:17" ht="12">
      <c r="N78" s="28"/>
      <c r="O78" s="28"/>
      <c r="P78" s="28"/>
      <c r="Q78" s="28"/>
    </row>
    <row r="79" spans="14:17" ht="12">
      <c r="N79" s="28"/>
      <c r="O79" s="28"/>
      <c r="P79" s="28"/>
      <c r="Q79" s="28"/>
    </row>
    <row r="80" spans="14:17" ht="12">
      <c r="N80" s="28"/>
      <c r="O80" s="28"/>
      <c r="P80" s="28"/>
      <c r="Q80" s="28"/>
    </row>
    <row r="81" spans="14:17" ht="12">
      <c r="N81" s="28"/>
      <c r="O81" s="28"/>
      <c r="P81" s="28"/>
      <c r="Q81" s="28"/>
    </row>
    <row r="82" spans="14:17" ht="12">
      <c r="N82" s="28"/>
      <c r="O82" s="28"/>
      <c r="P82" s="28"/>
      <c r="Q82" s="28"/>
    </row>
    <row r="83" spans="14:17" ht="12">
      <c r="N83" s="28"/>
      <c r="O83" s="28"/>
      <c r="P83" s="28"/>
      <c r="Q83" s="28"/>
    </row>
    <row r="84" spans="14:17" ht="12">
      <c r="N84" s="28"/>
      <c r="O84" s="28"/>
      <c r="P84" s="28"/>
      <c r="Q84" s="28"/>
    </row>
    <row r="85" spans="14:17" ht="12">
      <c r="N85" s="28"/>
      <c r="O85" s="28"/>
      <c r="P85" s="28"/>
      <c r="Q85" s="28"/>
    </row>
    <row r="86" spans="14:17" ht="12">
      <c r="N86" s="28"/>
      <c r="O86" s="28"/>
      <c r="P86" s="28"/>
      <c r="Q86" s="28"/>
    </row>
    <row r="87" spans="14:17" ht="12">
      <c r="N87" s="28"/>
      <c r="O87" s="28"/>
      <c r="P87" s="28"/>
      <c r="Q87" s="28"/>
    </row>
    <row r="88" spans="14:17" ht="12">
      <c r="N88" s="28"/>
      <c r="O88" s="28"/>
      <c r="P88" s="28"/>
      <c r="Q88" s="28"/>
    </row>
    <row r="89" spans="14:17" ht="12">
      <c r="N89" s="28"/>
      <c r="O89" s="28"/>
      <c r="P89" s="28"/>
      <c r="Q89" s="28"/>
    </row>
    <row r="90" spans="14:17" ht="12">
      <c r="N90" s="28"/>
      <c r="O90" s="28"/>
      <c r="P90" s="28"/>
      <c r="Q90" s="28"/>
    </row>
    <row r="91" spans="14:17" ht="12">
      <c r="N91" s="28"/>
      <c r="O91" s="28"/>
      <c r="P91" s="28"/>
      <c r="Q91" s="28"/>
    </row>
    <row r="92" spans="14:17" ht="12">
      <c r="N92" s="28"/>
      <c r="O92" s="28"/>
      <c r="P92" s="28"/>
      <c r="Q92" s="28"/>
    </row>
    <row r="93" spans="14:17" ht="12">
      <c r="N93" s="28"/>
      <c r="O93" s="28"/>
      <c r="P93" s="28"/>
      <c r="Q93" s="28"/>
    </row>
    <row r="94" spans="14:17" ht="12">
      <c r="N94" s="28"/>
      <c r="O94" s="28"/>
      <c r="P94" s="28"/>
      <c r="Q94" s="28"/>
    </row>
    <row r="95" spans="14:17" ht="12">
      <c r="N95" s="28"/>
      <c r="O95" s="28"/>
      <c r="P95" s="28"/>
      <c r="Q95" s="28"/>
    </row>
    <row r="96" spans="14:17" ht="12">
      <c r="N96" s="28"/>
      <c r="O96" s="28"/>
      <c r="P96" s="28"/>
      <c r="Q96" s="28"/>
    </row>
    <row r="97" spans="14:17" ht="12">
      <c r="N97" s="28"/>
      <c r="O97" s="28"/>
      <c r="P97" s="28"/>
      <c r="Q97" s="28"/>
    </row>
    <row r="98" spans="14:17" ht="12">
      <c r="N98" s="28"/>
      <c r="O98" s="28"/>
      <c r="P98" s="28"/>
      <c r="Q98" s="28"/>
    </row>
    <row r="99" spans="14:17" ht="12">
      <c r="N99" s="28"/>
      <c r="O99" s="28"/>
      <c r="P99" s="28"/>
      <c r="Q99" s="28"/>
    </row>
    <row r="100" spans="14:17" ht="12">
      <c r="N100" s="28"/>
      <c r="O100" s="28"/>
      <c r="P100" s="28"/>
      <c r="Q100" s="28"/>
    </row>
    <row r="101" spans="14:17" ht="12">
      <c r="N101" s="28"/>
      <c r="O101" s="28"/>
      <c r="P101" s="28"/>
      <c r="Q101" s="28"/>
    </row>
    <row r="102" spans="14:17" ht="12">
      <c r="N102" s="28"/>
      <c r="O102" s="28"/>
      <c r="P102" s="28"/>
      <c r="Q102" s="28"/>
    </row>
    <row r="103" spans="14:17" ht="12">
      <c r="N103" s="28"/>
      <c r="O103" s="28"/>
      <c r="P103" s="28"/>
      <c r="Q103" s="28"/>
    </row>
    <row r="104" spans="14:17" ht="12">
      <c r="N104" s="28"/>
      <c r="O104" s="28"/>
      <c r="P104" s="28"/>
      <c r="Q104" s="28"/>
    </row>
    <row r="105" spans="14:17" ht="12">
      <c r="N105" s="28"/>
      <c r="O105" s="28"/>
      <c r="P105" s="28"/>
      <c r="Q105" s="28"/>
    </row>
    <row r="106" spans="14:17" ht="12">
      <c r="N106" s="28"/>
      <c r="O106" s="28"/>
      <c r="P106" s="28"/>
      <c r="Q106" s="28"/>
    </row>
    <row r="107" spans="14:17" ht="12">
      <c r="N107" s="28"/>
      <c r="O107" s="28"/>
      <c r="P107" s="28"/>
      <c r="Q107" s="28"/>
    </row>
    <row r="108" spans="14:17" ht="12">
      <c r="N108" s="28"/>
      <c r="O108" s="28"/>
      <c r="P108" s="28"/>
      <c r="Q108" s="28"/>
    </row>
    <row r="109" spans="14:17" ht="12">
      <c r="N109" s="28"/>
      <c r="O109" s="28"/>
      <c r="P109" s="28"/>
      <c r="Q109" s="28"/>
    </row>
    <row r="110" spans="14:17" ht="12">
      <c r="N110" s="28"/>
      <c r="O110" s="28"/>
      <c r="P110" s="28"/>
      <c r="Q110" s="28"/>
    </row>
    <row r="111" spans="14:17" ht="12">
      <c r="N111" s="28"/>
      <c r="O111" s="28"/>
      <c r="P111" s="28"/>
      <c r="Q111" s="28"/>
    </row>
    <row r="112" spans="14:17" ht="12">
      <c r="N112" s="28"/>
      <c r="O112" s="28"/>
      <c r="P112" s="28"/>
      <c r="Q112" s="28"/>
    </row>
    <row r="113" spans="14:17" ht="12">
      <c r="N113" s="28"/>
      <c r="O113" s="28"/>
      <c r="P113" s="28"/>
      <c r="Q113" s="28"/>
    </row>
    <row r="114" spans="14:17" ht="12">
      <c r="N114" s="28"/>
      <c r="O114" s="28"/>
      <c r="P114" s="28"/>
      <c r="Q114" s="28"/>
    </row>
    <row r="115" spans="14:17" ht="12">
      <c r="N115" s="28"/>
      <c r="O115" s="28"/>
      <c r="P115" s="28"/>
      <c r="Q115" s="28"/>
    </row>
    <row r="116" spans="14:17" ht="12">
      <c r="N116" s="28"/>
      <c r="O116" s="28"/>
      <c r="P116" s="28"/>
      <c r="Q116" s="28"/>
    </row>
    <row r="117" spans="14:17" ht="12">
      <c r="N117" s="28"/>
      <c r="O117" s="28"/>
      <c r="P117" s="28"/>
      <c r="Q117" s="28"/>
    </row>
    <row r="118" spans="14:17" ht="12">
      <c r="N118" s="28"/>
      <c r="O118" s="28"/>
      <c r="P118" s="28"/>
      <c r="Q118" s="28"/>
    </row>
    <row r="119" spans="14:17" ht="12">
      <c r="N119" s="28"/>
      <c r="O119" s="28"/>
      <c r="P119" s="28"/>
      <c r="Q119" s="28"/>
    </row>
    <row r="120" spans="14:17" ht="12">
      <c r="N120" s="28"/>
      <c r="O120" s="28"/>
      <c r="P120" s="28"/>
      <c r="Q120" s="28"/>
    </row>
    <row r="121" spans="14:17" ht="12">
      <c r="N121" s="28"/>
      <c r="O121" s="28"/>
      <c r="P121" s="28"/>
      <c r="Q121" s="28"/>
    </row>
    <row r="122" spans="14:17" ht="12">
      <c r="N122" s="28"/>
      <c r="O122" s="28"/>
      <c r="P122" s="28"/>
      <c r="Q122" s="28"/>
    </row>
    <row r="123" spans="14:17" ht="12">
      <c r="N123" s="28"/>
      <c r="O123" s="28"/>
      <c r="P123" s="28"/>
      <c r="Q123" s="28"/>
    </row>
    <row r="124" spans="14:17" ht="12">
      <c r="N124" s="28"/>
      <c r="O124" s="28"/>
      <c r="P124" s="28"/>
      <c r="Q124" s="28"/>
    </row>
    <row r="125" spans="14:17" ht="12">
      <c r="N125" s="28"/>
      <c r="O125" s="28"/>
      <c r="P125" s="28"/>
      <c r="Q125" s="28"/>
    </row>
  </sheetData>
  <mergeCells count="23">
    <mergeCell ref="A55:B55"/>
    <mergeCell ref="M3:O4"/>
    <mergeCell ref="A3:C6"/>
    <mergeCell ref="A9:B9"/>
    <mergeCell ref="A10:B10"/>
    <mergeCell ref="A7:B7"/>
    <mergeCell ref="A8:B8"/>
    <mergeCell ref="F5:F6"/>
    <mergeCell ref="H3:L4"/>
    <mergeCell ref="D3:G4"/>
    <mergeCell ref="R5:R6"/>
    <mergeCell ref="W5:W6"/>
    <mergeCell ref="G5:G6"/>
    <mergeCell ref="H5:H6"/>
    <mergeCell ref="M5:M6"/>
    <mergeCell ref="P3:Q4"/>
    <mergeCell ref="D5:D6"/>
    <mergeCell ref="E5:E6"/>
    <mergeCell ref="A46:B46"/>
    <mergeCell ref="A48:B48"/>
    <mergeCell ref="A34:B34"/>
    <mergeCell ref="A20:B20"/>
    <mergeCell ref="A40:B4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8" r:id="rId1"/>
  <headerFooter alignWithMargins="0">
    <oddFooter>&amp;C- &amp;P+75 -</oddFooter>
  </headerFooter>
  <colBreaks count="1" manualBreakCount="1">
    <brk id="15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埼玉県庁</cp:lastModifiedBy>
  <cp:lastPrinted>2002-01-04T08:02:58Z</cp:lastPrinted>
  <dcterms:created xsi:type="dcterms:W3CDTF">1999-10-06T02:42:42Z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