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３７表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<sst xmlns="http://schemas.openxmlformats.org/spreadsheetml/2006/main" count="94" uniqueCount="64">
  <si>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高等学校</t>
  </si>
  <si>
    <t>Ａ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</si>
  <si>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</si>
  <si>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</si>
  <si>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</si>
  <si>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</si>
  <si>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</si>
  <si>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</si>
  <si>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</si>
  <si>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</si>
  <si>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</si>
  <si>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</si>
  <si>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</si>
  <si>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左記以外</t>
  </si>
  <si>
    <t>電気・ガス</t>
  </si>
  <si>
    <t>運  輸</t>
  </si>
  <si>
    <t>金    融</t>
  </si>
  <si>
    <t>公務（他に</t>
  </si>
  <si>
    <t>区　　分</t>
  </si>
  <si>
    <t>・熱供給・</t>
  </si>
  <si>
    <t>・</t>
  </si>
  <si>
    <t>分類され</t>
  </si>
  <si>
    <t>建 設 業</t>
  </si>
  <si>
    <t>製 造 業</t>
  </si>
  <si>
    <t>水  道  業</t>
  </si>
  <si>
    <t>通信業</t>
  </si>
  <si>
    <t>業，飲食店</t>
  </si>
  <si>
    <t>保 険 業</t>
  </si>
  <si>
    <t>不動産業</t>
  </si>
  <si>
    <t>サービス業</t>
  </si>
  <si>
    <t>ないもの）</t>
  </si>
  <si>
    <t>の も の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</si>
  <si>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</si>
  <si>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</si>
  <si>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</si>
  <si>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</si>
  <si>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</si>
  <si>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</si>
  <si>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</si>
  <si>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</si>
  <si>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</si>
  <si>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</si>
  <si>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</si>
  <si>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</si>
  <si>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</si>
  <si>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</si>
  <si>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参考(13+14)</t>
  </si>
  <si>
    <t>参考(15:21)</t>
  </si>
  <si>
    <t>参考(22+23)</t>
  </si>
  <si>
    <t>学科別</t>
  </si>
  <si>
    <t>総      数</t>
  </si>
  <si>
    <t>課程別</t>
  </si>
  <si>
    <t>工業</t>
  </si>
  <si>
    <t>県内・県外別</t>
  </si>
  <si>
    <t>農    業</t>
  </si>
  <si>
    <t>林    業</t>
  </si>
  <si>
    <t>漁    業</t>
  </si>
  <si>
    <t>卸売・小売</t>
  </si>
  <si>
    <t>鉱    業</t>
  </si>
  <si>
    <t xml:space="preserve">第３７表　　産　　業　　別　　就　　職　　者　　数  </t>
  </si>
  <si>
    <t>　（　　全　　日　　制　　＋　　定　　時　　制　　）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</si>
  <si>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年３月</t>
    </r>
  </si>
  <si>
    <t>平成14年３月</t>
  </si>
  <si>
    <t>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</si>
</sst>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176" fontId="4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Continuous" vertical="center"/>
      <protection locked="0"/>
    </xf>
    <xf numFmtId="0" fontId="6" fillId="0" borderId="6" xfId="0" applyFont="1" applyFill="1" applyBorder="1" applyAlignment="1" applyProtection="1">
      <alignment horizontal="centerContinuous" vertical="center"/>
      <protection locked="0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Border="1" applyAlignment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G1">
      <selection activeCell="S5" sqref="S5"/>
    </sheetView>
  </sheetViews>
  <sheetFormatPr defaultColWidth="8.796875" defaultRowHeight="14.25"/>
  <cols>
    <col min="1" max="1" width="5.59765625" style="21" customWidth="1"/>
    <col min="2" max="2" width="7.59765625" style="21" customWidth="1"/>
    <col min="3" max="3" width="1" style="21" customWidth="1"/>
    <col min="4" max="6" width="6.69921875" style="3" customWidth="1"/>
    <col min="7" max="8" width="5.3984375" style="3" customWidth="1"/>
    <col min="9" max="14" width="5.09765625" style="3" customWidth="1"/>
    <col min="15" max="16" width="5.3984375" style="3" customWidth="1"/>
    <col min="17" max="18" width="6.09765625" style="3" customWidth="1"/>
    <col min="19" max="20" width="4.59765625" style="3" customWidth="1"/>
    <col min="21" max="22" width="4.19921875" style="3" customWidth="1"/>
    <col min="23" max="24" width="5.59765625" style="3" customWidth="1"/>
    <col min="25" max="28" width="4.19921875" style="3" customWidth="1"/>
    <col min="29" max="30" width="5.59765625" style="3" customWidth="1"/>
    <col min="31" max="32" width="4.59765625" style="3" customWidth="1"/>
    <col min="33" max="34" width="4.09765625" style="3" customWidth="1"/>
    <col min="35" max="35" width="6.3984375" style="3" customWidth="1"/>
    <col min="36" max="41" width="1.69921875" style="3" customWidth="1"/>
    <col min="42" max="16384" width="9" style="3" customWidth="1"/>
  </cols>
  <sheetData>
    <row r="1" spans="1:34" ht="13.5">
      <c r="A1" s="2" t="s">
        <v>0</v>
      </c>
      <c r="AH1" s="4" t="s">
        <v>0</v>
      </c>
    </row>
    <row r="2" spans="1:34" ht="39.75" customHeight="1">
      <c r="A2" s="22"/>
      <c r="B2" s="22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59</v>
      </c>
      <c r="Q2" s="7" t="s">
        <v>60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8" customFormat="1" ht="15" customHeight="1">
      <c r="A3" s="59" t="s">
        <v>18</v>
      </c>
      <c r="B3" s="51"/>
      <c r="C3" s="52"/>
      <c r="D3" s="50" t="s">
        <v>50</v>
      </c>
      <c r="E3" s="51"/>
      <c r="F3" s="52"/>
      <c r="G3" s="43"/>
      <c r="H3" s="44"/>
      <c r="I3" s="43"/>
      <c r="J3" s="44"/>
      <c r="K3" s="43"/>
      <c r="L3" s="44"/>
      <c r="M3" s="43"/>
      <c r="N3" s="44"/>
      <c r="O3" s="43"/>
      <c r="P3" s="43"/>
      <c r="Q3" s="43"/>
      <c r="R3" s="44"/>
      <c r="S3" s="43"/>
      <c r="T3" s="44"/>
      <c r="U3" s="43"/>
      <c r="V3" s="44"/>
      <c r="W3" s="43"/>
      <c r="X3" s="44"/>
      <c r="Y3" s="43"/>
      <c r="Z3" s="44"/>
      <c r="AA3" s="43"/>
      <c r="AB3" s="44"/>
      <c r="AC3" s="43"/>
      <c r="AD3" s="44"/>
      <c r="AE3" s="43"/>
      <c r="AF3" s="44"/>
      <c r="AG3" s="43"/>
      <c r="AH3" s="43"/>
    </row>
    <row r="4" spans="1:34" s="8" customFormat="1" ht="15" customHeight="1">
      <c r="A4" s="60"/>
      <c r="B4" s="60"/>
      <c r="C4" s="55"/>
      <c r="D4" s="53"/>
      <c r="E4" s="54"/>
      <c r="F4" s="55"/>
      <c r="G4" s="38" t="s">
        <v>1</v>
      </c>
      <c r="H4" s="45"/>
      <c r="I4" s="38" t="s">
        <v>2</v>
      </c>
      <c r="J4" s="45"/>
      <c r="K4" s="38" t="s">
        <v>3</v>
      </c>
      <c r="L4" s="45"/>
      <c r="M4" s="38" t="s">
        <v>4</v>
      </c>
      <c r="N4" s="45"/>
      <c r="O4" s="38" t="s">
        <v>5</v>
      </c>
      <c r="P4" s="38"/>
      <c r="Q4" s="38" t="s">
        <v>6</v>
      </c>
      <c r="R4" s="45"/>
      <c r="S4" s="38" t="s">
        <v>63</v>
      </c>
      <c r="T4" s="45"/>
      <c r="U4" s="38" t="s">
        <v>7</v>
      </c>
      <c r="V4" s="45"/>
      <c r="W4" s="38" t="s">
        <v>8</v>
      </c>
      <c r="X4" s="45"/>
      <c r="Y4" s="38" t="s">
        <v>9</v>
      </c>
      <c r="Z4" s="45"/>
      <c r="AA4" s="38" t="s">
        <v>10</v>
      </c>
      <c r="AB4" s="45"/>
      <c r="AC4" s="38" t="s">
        <v>11</v>
      </c>
      <c r="AD4" s="45"/>
      <c r="AE4" s="38" t="s">
        <v>12</v>
      </c>
      <c r="AF4" s="45"/>
      <c r="AG4" s="46"/>
      <c r="AH4" s="46"/>
    </row>
    <row r="5" spans="1:34" s="8" customFormat="1" ht="15" customHeight="1">
      <c r="A5" s="60"/>
      <c r="B5" s="60"/>
      <c r="C5" s="55"/>
      <c r="D5" s="53"/>
      <c r="E5" s="54"/>
      <c r="F5" s="55"/>
      <c r="G5" s="43"/>
      <c r="H5" s="44"/>
      <c r="I5" s="43"/>
      <c r="J5" s="44"/>
      <c r="K5" s="43"/>
      <c r="L5" s="44"/>
      <c r="M5" s="43"/>
      <c r="N5" s="44"/>
      <c r="O5" s="43"/>
      <c r="P5" s="43"/>
      <c r="Q5" s="43"/>
      <c r="R5" s="44"/>
      <c r="S5" s="9" t="s">
        <v>14</v>
      </c>
      <c r="T5" s="10"/>
      <c r="U5" s="38" t="s">
        <v>15</v>
      </c>
      <c r="V5" s="45"/>
      <c r="W5" s="38" t="s">
        <v>57</v>
      </c>
      <c r="X5" s="45"/>
      <c r="Y5" s="38" t="s">
        <v>16</v>
      </c>
      <c r="Z5" s="45"/>
      <c r="AA5" s="43"/>
      <c r="AB5" s="44"/>
      <c r="AC5" s="43"/>
      <c r="AD5" s="44"/>
      <c r="AE5" s="9" t="s">
        <v>17</v>
      </c>
      <c r="AF5" s="10"/>
      <c r="AG5" s="38" t="s">
        <v>13</v>
      </c>
      <c r="AH5" s="38"/>
    </row>
    <row r="6" spans="1:34" s="8" customFormat="1" ht="15" customHeight="1">
      <c r="A6" s="60"/>
      <c r="B6" s="60"/>
      <c r="C6" s="55"/>
      <c r="D6" s="53"/>
      <c r="E6" s="54"/>
      <c r="F6" s="55"/>
      <c r="G6" s="38" t="s">
        <v>54</v>
      </c>
      <c r="H6" s="45"/>
      <c r="I6" s="38" t="s">
        <v>55</v>
      </c>
      <c r="J6" s="45"/>
      <c r="K6" s="38" t="s">
        <v>56</v>
      </c>
      <c r="L6" s="45"/>
      <c r="M6" s="38" t="s">
        <v>58</v>
      </c>
      <c r="N6" s="45"/>
      <c r="O6" s="38" t="s">
        <v>22</v>
      </c>
      <c r="P6" s="38"/>
      <c r="Q6" s="38" t="s">
        <v>23</v>
      </c>
      <c r="R6" s="45"/>
      <c r="S6" s="9" t="s">
        <v>19</v>
      </c>
      <c r="T6" s="10"/>
      <c r="U6" s="38" t="s">
        <v>20</v>
      </c>
      <c r="V6" s="45"/>
      <c r="W6" s="43"/>
      <c r="X6" s="44"/>
      <c r="Y6" s="38" t="s">
        <v>20</v>
      </c>
      <c r="Z6" s="45"/>
      <c r="AA6" s="38" t="s">
        <v>28</v>
      </c>
      <c r="AB6" s="45"/>
      <c r="AC6" s="38" t="s">
        <v>29</v>
      </c>
      <c r="AD6" s="45"/>
      <c r="AE6" s="9" t="s">
        <v>21</v>
      </c>
      <c r="AF6" s="10"/>
      <c r="AG6" s="43"/>
      <c r="AH6" s="43"/>
    </row>
    <row r="7" spans="1:34" s="8" customFormat="1" ht="15" customHeight="1">
      <c r="A7" s="60"/>
      <c r="B7" s="60"/>
      <c r="C7" s="55"/>
      <c r="D7" s="53"/>
      <c r="E7" s="54"/>
      <c r="F7" s="55"/>
      <c r="G7" s="46"/>
      <c r="H7" s="46"/>
      <c r="I7" s="47"/>
      <c r="J7" s="46"/>
      <c r="K7" s="47"/>
      <c r="L7" s="46"/>
      <c r="M7" s="47"/>
      <c r="N7" s="46"/>
      <c r="O7" s="47"/>
      <c r="P7" s="46"/>
      <c r="Q7" s="46"/>
      <c r="R7" s="46"/>
      <c r="S7" s="19" t="s">
        <v>24</v>
      </c>
      <c r="T7" s="10"/>
      <c r="U7" s="38" t="s">
        <v>25</v>
      </c>
      <c r="V7" s="45"/>
      <c r="W7" s="38" t="s">
        <v>26</v>
      </c>
      <c r="X7" s="45"/>
      <c r="Y7" s="38" t="s">
        <v>27</v>
      </c>
      <c r="Z7" s="45"/>
      <c r="AA7" s="46"/>
      <c r="AB7" s="46"/>
      <c r="AC7" s="47"/>
      <c r="AD7" s="46"/>
      <c r="AE7" s="19" t="s">
        <v>30</v>
      </c>
      <c r="AF7" s="10"/>
      <c r="AG7" s="38" t="s">
        <v>31</v>
      </c>
      <c r="AH7" s="38"/>
    </row>
    <row r="8" spans="1:34" s="8" customFormat="1" ht="15" customHeight="1">
      <c r="A8" s="60"/>
      <c r="B8" s="60"/>
      <c r="C8" s="55"/>
      <c r="D8" s="56"/>
      <c r="E8" s="57"/>
      <c r="F8" s="58"/>
      <c r="G8" s="48"/>
      <c r="H8" s="49"/>
      <c r="I8" s="48"/>
      <c r="J8" s="49"/>
      <c r="K8" s="48"/>
      <c r="L8" s="49"/>
      <c r="M8" s="48"/>
      <c r="N8" s="49"/>
      <c r="O8" s="48"/>
      <c r="P8" s="43"/>
      <c r="Q8" s="48"/>
      <c r="R8" s="49"/>
      <c r="S8" s="48"/>
      <c r="T8" s="49"/>
      <c r="U8" s="48"/>
      <c r="V8" s="49"/>
      <c r="W8" s="48"/>
      <c r="X8" s="49"/>
      <c r="Y8" s="48"/>
      <c r="Z8" s="49"/>
      <c r="AA8" s="48"/>
      <c r="AB8" s="49"/>
      <c r="AC8" s="48"/>
      <c r="AD8" s="49"/>
      <c r="AE8" s="48"/>
      <c r="AF8" s="49"/>
      <c r="AG8" s="48"/>
      <c r="AH8" s="48"/>
    </row>
    <row r="9" spans="1:34" s="42" customFormat="1" ht="34.5" customHeight="1">
      <c r="A9" s="57"/>
      <c r="B9" s="57"/>
      <c r="C9" s="58"/>
      <c r="D9" s="39" t="s">
        <v>32</v>
      </c>
      <c r="E9" s="39" t="s">
        <v>33</v>
      </c>
      <c r="F9" s="39" t="s">
        <v>34</v>
      </c>
      <c r="G9" s="39" t="s">
        <v>33</v>
      </c>
      <c r="H9" s="39" t="s">
        <v>34</v>
      </c>
      <c r="I9" s="39" t="s">
        <v>33</v>
      </c>
      <c r="J9" s="39" t="s">
        <v>34</v>
      </c>
      <c r="K9" s="39" t="s">
        <v>33</v>
      </c>
      <c r="L9" s="39" t="s">
        <v>34</v>
      </c>
      <c r="M9" s="39" t="s">
        <v>33</v>
      </c>
      <c r="N9" s="39" t="s">
        <v>34</v>
      </c>
      <c r="O9" s="39" t="s">
        <v>33</v>
      </c>
      <c r="P9" s="40" t="s">
        <v>34</v>
      </c>
      <c r="Q9" s="39" t="s">
        <v>33</v>
      </c>
      <c r="R9" s="39" t="s">
        <v>34</v>
      </c>
      <c r="S9" s="39" t="s">
        <v>33</v>
      </c>
      <c r="T9" s="39" t="s">
        <v>34</v>
      </c>
      <c r="U9" s="39" t="s">
        <v>33</v>
      </c>
      <c r="V9" s="39" t="s">
        <v>34</v>
      </c>
      <c r="W9" s="39" t="s">
        <v>33</v>
      </c>
      <c r="X9" s="39" t="s">
        <v>34</v>
      </c>
      <c r="Y9" s="39" t="s">
        <v>33</v>
      </c>
      <c r="Z9" s="39" t="s">
        <v>34</v>
      </c>
      <c r="AA9" s="39" t="s">
        <v>33</v>
      </c>
      <c r="AB9" s="39" t="s">
        <v>34</v>
      </c>
      <c r="AC9" s="39" t="s">
        <v>33</v>
      </c>
      <c r="AD9" s="39" t="s">
        <v>34</v>
      </c>
      <c r="AE9" s="39" t="s">
        <v>33</v>
      </c>
      <c r="AF9" s="39" t="s">
        <v>34</v>
      </c>
      <c r="AG9" s="39" t="s">
        <v>33</v>
      </c>
      <c r="AH9" s="41" t="s">
        <v>34</v>
      </c>
    </row>
    <row r="10" spans="1:34" s="8" customFormat="1" ht="39.75" customHeight="1">
      <c r="A10" s="61" t="s">
        <v>61</v>
      </c>
      <c r="B10" s="62"/>
      <c r="C10" s="23"/>
      <c r="D10" s="11">
        <v>9435</v>
      </c>
      <c r="E10" s="11">
        <v>4938</v>
      </c>
      <c r="F10" s="11">
        <v>4497</v>
      </c>
      <c r="G10" s="1">
        <v>32</v>
      </c>
      <c r="H10" s="1">
        <v>8</v>
      </c>
      <c r="I10" s="1">
        <v>1</v>
      </c>
      <c r="J10" s="1">
        <v>0</v>
      </c>
      <c r="K10" s="1">
        <v>0</v>
      </c>
      <c r="L10" s="1">
        <v>0</v>
      </c>
      <c r="M10" s="1">
        <v>10</v>
      </c>
      <c r="N10" s="1">
        <v>4</v>
      </c>
      <c r="O10" s="1">
        <v>481</v>
      </c>
      <c r="P10" s="1">
        <v>63</v>
      </c>
      <c r="Q10" s="1">
        <v>2605</v>
      </c>
      <c r="R10" s="1">
        <v>1535</v>
      </c>
      <c r="S10" s="1">
        <v>46</v>
      </c>
      <c r="T10" s="1">
        <v>17</v>
      </c>
      <c r="U10" s="1">
        <v>263</v>
      </c>
      <c r="V10" s="1">
        <v>168</v>
      </c>
      <c r="W10" s="1">
        <v>627</v>
      </c>
      <c r="X10" s="1">
        <v>1285</v>
      </c>
      <c r="Y10" s="1">
        <v>14</v>
      </c>
      <c r="Z10" s="1">
        <v>122</v>
      </c>
      <c r="AA10" s="1">
        <v>13</v>
      </c>
      <c r="AB10" s="1">
        <v>15</v>
      </c>
      <c r="AC10" s="1">
        <v>601</v>
      </c>
      <c r="AD10" s="1">
        <v>1202</v>
      </c>
      <c r="AE10" s="1">
        <v>184</v>
      </c>
      <c r="AF10" s="1">
        <v>45</v>
      </c>
      <c r="AG10" s="1">
        <v>61</v>
      </c>
      <c r="AH10" s="1">
        <v>33</v>
      </c>
    </row>
    <row r="11" spans="1:34" s="13" customFormat="1" ht="39.75" customHeight="1">
      <c r="A11" s="63" t="s">
        <v>62</v>
      </c>
      <c r="B11" s="64"/>
      <c r="C11" s="24"/>
      <c r="D11" s="12">
        <f aca="true" t="shared" si="0" ref="D11:D26">E11+F11</f>
        <v>8209</v>
      </c>
      <c r="E11" s="12">
        <f aca="true" t="shared" si="1" ref="E11:F26">G11+I11+K11+M11+O11+Q11+S11+U11+W11+Y11+AA11+AC11+AE11+AG11</f>
        <v>4339</v>
      </c>
      <c r="F11" s="12">
        <f t="shared" si="1"/>
        <v>3870</v>
      </c>
      <c r="G11" s="12">
        <f>SUM(G13:G14)</f>
        <v>28</v>
      </c>
      <c r="H11" s="12">
        <f aca="true" t="shared" si="2" ref="H11:W11">SUM(H13:H14)</f>
        <v>9</v>
      </c>
      <c r="I11" s="12">
        <f t="shared" si="2"/>
        <v>2</v>
      </c>
      <c r="J11" s="12">
        <f t="shared" si="2"/>
        <v>0</v>
      </c>
      <c r="K11" s="12">
        <f t="shared" si="2"/>
        <v>1</v>
      </c>
      <c r="L11" s="12">
        <f t="shared" si="2"/>
        <v>0</v>
      </c>
      <c r="M11" s="12">
        <f t="shared" si="2"/>
        <v>3</v>
      </c>
      <c r="N11" s="12">
        <f t="shared" si="2"/>
        <v>1</v>
      </c>
      <c r="O11" s="12">
        <f t="shared" si="2"/>
        <v>502</v>
      </c>
      <c r="P11" s="12">
        <f t="shared" si="2"/>
        <v>64</v>
      </c>
      <c r="Q11" s="12">
        <f t="shared" si="2"/>
        <v>2125</v>
      </c>
      <c r="R11" s="12">
        <f t="shared" si="2"/>
        <v>1135</v>
      </c>
      <c r="S11" s="12">
        <f t="shared" si="2"/>
        <v>52</v>
      </c>
      <c r="T11" s="12">
        <f t="shared" si="2"/>
        <v>16</v>
      </c>
      <c r="U11" s="12">
        <f t="shared" si="2"/>
        <v>274</v>
      </c>
      <c r="V11" s="12">
        <f t="shared" si="2"/>
        <v>149</v>
      </c>
      <c r="W11" s="12">
        <f t="shared" si="2"/>
        <v>542</v>
      </c>
      <c r="X11" s="12">
        <f aca="true" t="shared" si="3" ref="X11:AH11">SUM(X13:X14)</f>
        <v>1162</v>
      </c>
      <c r="Y11" s="12">
        <f t="shared" si="3"/>
        <v>14</v>
      </c>
      <c r="Z11" s="12">
        <f t="shared" si="3"/>
        <v>107</v>
      </c>
      <c r="AA11" s="12">
        <f t="shared" si="3"/>
        <v>6</v>
      </c>
      <c r="AB11" s="12">
        <f t="shared" si="3"/>
        <v>10</v>
      </c>
      <c r="AC11" s="12">
        <f t="shared" si="3"/>
        <v>576</v>
      </c>
      <c r="AD11" s="12">
        <f t="shared" si="3"/>
        <v>1147</v>
      </c>
      <c r="AE11" s="12">
        <f>SUM(AE13:AE14)</f>
        <v>195</v>
      </c>
      <c r="AF11" s="12">
        <f t="shared" si="3"/>
        <v>48</v>
      </c>
      <c r="AG11" s="12">
        <f t="shared" si="3"/>
        <v>19</v>
      </c>
      <c r="AH11" s="12">
        <f t="shared" si="3"/>
        <v>22</v>
      </c>
    </row>
    <row r="12" spans="1:34" s="8" customFormat="1" ht="21.75" customHeight="1">
      <c r="A12" s="25" t="s">
        <v>51</v>
      </c>
      <c r="B12" s="25"/>
      <c r="C12" s="2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8" customFormat="1" ht="37.5" customHeight="1">
      <c r="A13" s="27"/>
      <c r="B13" s="28" t="s">
        <v>35</v>
      </c>
      <c r="C13" s="29"/>
      <c r="D13" s="11">
        <f t="shared" si="0"/>
        <v>8013</v>
      </c>
      <c r="E13" s="11">
        <f t="shared" si="1"/>
        <v>4178</v>
      </c>
      <c r="F13" s="11">
        <f t="shared" si="1"/>
        <v>3835</v>
      </c>
      <c r="G13" s="11">
        <v>25</v>
      </c>
      <c r="H13" s="11">
        <v>9</v>
      </c>
      <c r="I13" s="11">
        <v>2</v>
      </c>
      <c r="J13" s="11">
        <v>0</v>
      </c>
      <c r="K13" s="11">
        <v>1</v>
      </c>
      <c r="L13" s="11">
        <v>0</v>
      </c>
      <c r="M13" s="11">
        <v>3</v>
      </c>
      <c r="N13" s="11">
        <v>1</v>
      </c>
      <c r="O13" s="11">
        <v>485</v>
      </c>
      <c r="P13" s="11">
        <v>62</v>
      </c>
      <c r="Q13" s="11">
        <v>2058</v>
      </c>
      <c r="R13" s="11">
        <v>1123</v>
      </c>
      <c r="S13" s="11">
        <v>47</v>
      </c>
      <c r="T13" s="11">
        <v>16</v>
      </c>
      <c r="U13" s="11">
        <v>260</v>
      </c>
      <c r="V13" s="11">
        <v>149</v>
      </c>
      <c r="W13" s="11">
        <v>523</v>
      </c>
      <c r="X13" s="11">
        <v>1159</v>
      </c>
      <c r="Y13" s="11">
        <v>14</v>
      </c>
      <c r="Z13" s="11">
        <v>107</v>
      </c>
      <c r="AA13" s="11">
        <v>5</v>
      </c>
      <c r="AB13" s="11">
        <v>10</v>
      </c>
      <c r="AC13" s="11">
        <v>546</v>
      </c>
      <c r="AD13" s="11">
        <v>1130</v>
      </c>
      <c r="AE13" s="11">
        <v>190</v>
      </c>
      <c r="AF13" s="11">
        <v>47</v>
      </c>
      <c r="AG13" s="11">
        <v>19</v>
      </c>
      <c r="AH13" s="11">
        <v>22</v>
      </c>
    </row>
    <row r="14" spans="1:34" s="8" customFormat="1" ht="37.5" customHeight="1">
      <c r="A14" s="27"/>
      <c r="B14" s="28" t="s">
        <v>36</v>
      </c>
      <c r="C14" s="29"/>
      <c r="D14" s="11">
        <f t="shared" si="0"/>
        <v>196</v>
      </c>
      <c r="E14" s="11">
        <f t="shared" si="1"/>
        <v>161</v>
      </c>
      <c r="F14" s="11">
        <f t="shared" si="1"/>
        <v>35</v>
      </c>
      <c r="G14" s="11">
        <v>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17</v>
      </c>
      <c r="P14" s="11">
        <v>2</v>
      </c>
      <c r="Q14" s="11">
        <v>67</v>
      </c>
      <c r="R14" s="11">
        <v>12</v>
      </c>
      <c r="S14" s="11">
        <v>5</v>
      </c>
      <c r="T14" s="11">
        <v>0</v>
      </c>
      <c r="U14" s="11">
        <v>14</v>
      </c>
      <c r="V14" s="11">
        <v>0</v>
      </c>
      <c r="W14" s="11">
        <v>19</v>
      </c>
      <c r="X14" s="11">
        <v>3</v>
      </c>
      <c r="Y14" s="11">
        <v>0</v>
      </c>
      <c r="Z14" s="11">
        <v>0</v>
      </c>
      <c r="AA14" s="11">
        <v>1</v>
      </c>
      <c r="AB14" s="11">
        <v>0</v>
      </c>
      <c r="AC14" s="11">
        <v>30</v>
      </c>
      <c r="AD14" s="11">
        <v>17</v>
      </c>
      <c r="AE14" s="11">
        <v>5</v>
      </c>
      <c r="AF14" s="11">
        <v>1</v>
      </c>
      <c r="AG14" s="11">
        <v>0</v>
      </c>
      <c r="AH14" s="11">
        <v>0</v>
      </c>
    </row>
    <row r="15" spans="1:34" s="8" customFormat="1" ht="21.75" customHeight="1">
      <c r="A15" s="25" t="s">
        <v>49</v>
      </c>
      <c r="B15" s="30"/>
      <c r="C15" s="3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8" customFormat="1" ht="37.5" customHeight="1">
      <c r="A16" s="27"/>
      <c r="B16" s="28" t="s">
        <v>37</v>
      </c>
      <c r="C16" s="29"/>
      <c r="D16" s="11">
        <f t="shared" si="0"/>
        <v>4228</v>
      </c>
      <c r="E16" s="11">
        <f t="shared" si="1"/>
        <v>2086</v>
      </c>
      <c r="F16" s="11">
        <f t="shared" si="1"/>
        <v>2142</v>
      </c>
      <c r="G16" s="11">
        <v>19</v>
      </c>
      <c r="H16" s="11">
        <v>2</v>
      </c>
      <c r="I16" s="11">
        <v>0</v>
      </c>
      <c r="J16" s="11">
        <v>0</v>
      </c>
      <c r="K16" s="11">
        <v>1</v>
      </c>
      <c r="L16" s="11">
        <v>0</v>
      </c>
      <c r="M16" s="11">
        <v>3</v>
      </c>
      <c r="N16" s="11">
        <v>0</v>
      </c>
      <c r="O16" s="11">
        <v>215</v>
      </c>
      <c r="P16" s="11">
        <v>33</v>
      </c>
      <c r="Q16" s="11">
        <v>924</v>
      </c>
      <c r="R16" s="11">
        <v>593</v>
      </c>
      <c r="S16" s="11">
        <v>27</v>
      </c>
      <c r="T16" s="11">
        <v>8</v>
      </c>
      <c r="U16" s="11">
        <v>172</v>
      </c>
      <c r="V16" s="11">
        <v>67</v>
      </c>
      <c r="W16" s="11">
        <v>306</v>
      </c>
      <c r="X16" s="11">
        <v>673</v>
      </c>
      <c r="Y16" s="11">
        <v>4</v>
      </c>
      <c r="Z16" s="11">
        <v>57</v>
      </c>
      <c r="AA16" s="11">
        <v>1</v>
      </c>
      <c r="AB16" s="11">
        <v>3</v>
      </c>
      <c r="AC16" s="11">
        <v>279</v>
      </c>
      <c r="AD16" s="11">
        <v>664</v>
      </c>
      <c r="AE16" s="11">
        <v>129</v>
      </c>
      <c r="AF16" s="11">
        <v>28</v>
      </c>
      <c r="AG16" s="11">
        <v>6</v>
      </c>
      <c r="AH16" s="11">
        <v>14</v>
      </c>
    </row>
    <row r="17" spans="1:34" s="8" customFormat="1" ht="37.5" customHeight="1">
      <c r="A17" s="27"/>
      <c r="B17" s="28" t="s">
        <v>38</v>
      </c>
      <c r="C17" s="29"/>
      <c r="D17" s="11">
        <f t="shared" si="0"/>
        <v>365</v>
      </c>
      <c r="E17" s="11">
        <f t="shared" si="1"/>
        <v>169</v>
      </c>
      <c r="F17" s="11">
        <f t="shared" si="1"/>
        <v>196</v>
      </c>
      <c r="G17" s="11">
        <v>5</v>
      </c>
      <c r="H17" s="11">
        <v>4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1">
        <v>14</v>
      </c>
      <c r="P17" s="11">
        <v>1</v>
      </c>
      <c r="Q17" s="11">
        <v>87</v>
      </c>
      <c r="R17" s="11">
        <v>74</v>
      </c>
      <c r="S17" s="11">
        <v>0</v>
      </c>
      <c r="T17" s="11">
        <v>0</v>
      </c>
      <c r="U17" s="11">
        <v>6</v>
      </c>
      <c r="V17" s="11">
        <v>6</v>
      </c>
      <c r="W17" s="11">
        <v>24</v>
      </c>
      <c r="X17" s="11">
        <v>57</v>
      </c>
      <c r="Y17" s="11">
        <v>0</v>
      </c>
      <c r="Z17" s="11">
        <v>0</v>
      </c>
      <c r="AA17" s="11">
        <v>0</v>
      </c>
      <c r="AB17" s="11">
        <v>0</v>
      </c>
      <c r="AC17" s="11">
        <v>27</v>
      </c>
      <c r="AD17" s="11">
        <v>50</v>
      </c>
      <c r="AE17" s="11">
        <v>5</v>
      </c>
      <c r="AF17" s="11">
        <v>3</v>
      </c>
      <c r="AG17" s="11">
        <v>0</v>
      </c>
      <c r="AH17" s="11">
        <v>0</v>
      </c>
    </row>
    <row r="18" spans="1:34" s="8" customFormat="1" ht="37.5" customHeight="1">
      <c r="A18" s="27"/>
      <c r="B18" s="28" t="s">
        <v>52</v>
      </c>
      <c r="C18" s="29"/>
      <c r="D18" s="11">
        <f t="shared" si="0"/>
        <v>1657</v>
      </c>
      <c r="E18" s="11">
        <f t="shared" si="1"/>
        <v>1581</v>
      </c>
      <c r="F18" s="11">
        <f t="shared" si="1"/>
        <v>76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247</v>
      </c>
      <c r="P18" s="11">
        <v>1</v>
      </c>
      <c r="Q18" s="11">
        <v>926</v>
      </c>
      <c r="R18" s="11">
        <v>38</v>
      </c>
      <c r="S18" s="11">
        <v>19</v>
      </c>
      <c r="T18" s="11">
        <v>1</v>
      </c>
      <c r="U18" s="11">
        <v>61</v>
      </c>
      <c r="V18" s="11">
        <v>2</v>
      </c>
      <c r="W18" s="11">
        <v>80</v>
      </c>
      <c r="X18" s="11">
        <v>12</v>
      </c>
      <c r="Y18" s="11">
        <v>1</v>
      </c>
      <c r="Z18" s="11">
        <v>0</v>
      </c>
      <c r="AA18" s="11">
        <v>5</v>
      </c>
      <c r="AB18" s="11">
        <v>2</v>
      </c>
      <c r="AC18" s="11">
        <v>199</v>
      </c>
      <c r="AD18" s="11">
        <v>16</v>
      </c>
      <c r="AE18" s="11">
        <v>30</v>
      </c>
      <c r="AF18" s="11">
        <v>0</v>
      </c>
      <c r="AG18" s="11">
        <v>13</v>
      </c>
      <c r="AH18" s="11">
        <v>4</v>
      </c>
    </row>
    <row r="19" spans="1:34" s="8" customFormat="1" ht="37.5" customHeight="1">
      <c r="A19" s="27"/>
      <c r="B19" s="28" t="s">
        <v>39</v>
      </c>
      <c r="C19" s="29"/>
      <c r="D19" s="11">
        <f t="shared" si="0"/>
        <v>1569</v>
      </c>
      <c r="E19" s="11">
        <f t="shared" si="1"/>
        <v>359</v>
      </c>
      <c r="F19" s="11">
        <f t="shared" si="1"/>
        <v>1210</v>
      </c>
      <c r="G19" s="11">
        <v>1</v>
      </c>
      <c r="H19" s="11">
        <v>1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12</v>
      </c>
      <c r="P19" s="11">
        <v>25</v>
      </c>
      <c r="Q19" s="11">
        <v>154</v>
      </c>
      <c r="R19" s="11">
        <v>363</v>
      </c>
      <c r="S19" s="11">
        <v>6</v>
      </c>
      <c r="T19" s="11">
        <v>7</v>
      </c>
      <c r="U19" s="11">
        <v>29</v>
      </c>
      <c r="V19" s="11">
        <v>69</v>
      </c>
      <c r="W19" s="11">
        <v>82</v>
      </c>
      <c r="X19" s="11">
        <v>347</v>
      </c>
      <c r="Y19" s="11">
        <v>7</v>
      </c>
      <c r="Z19" s="11">
        <v>44</v>
      </c>
      <c r="AA19" s="11">
        <v>0</v>
      </c>
      <c r="AB19" s="11">
        <v>3</v>
      </c>
      <c r="AC19" s="11">
        <v>48</v>
      </c>
      <c r="AD19" s="11">
        <v>333</v>
      </c>
      <c r="AE19" s="11">
        <v>19</v>
      </c>
      <c r="AF19" s="11">
        <v>15</v>
      </c>
      <c r="AG19" s="11">
        <v>0</v>
      </c>
      <c r="AH19" s="11">
        <v>3</v>
      </c>
    </row>
    <row r="20" spans="1:34" s="8" customFormat="1" ht="37.5" customHeight="1">
      <c r="A20" s="27"/>
      <c r="B20" s="28" t="s">
        <v>40</v>
      </c>
      <c r="C20" s="29"/>
      <c r="D20" s="11">
        <f t="shared" si="0"/>
        <v>105</v>
      </c>
      <c r="E20" s="11">
        <f t="shared" si="1"/>
        <v>35</v>
      </c>
      <c r="F20" s="11">
        <f t="shared" si="1"/>
        <v>70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5</v>
      </c>
      <c r="R20" s="11">
        <v>24</v>
      </c>
      <c r="S20" s="11">
        <v>0</v>
      </c>
      <c r="T20" s="11">
        <v>0</v>
      </c>
      <c r="U20" s="11">
        <v>0</v>
      </c>
      <c r="V20" s="11">
        <v>2</v>
      </c>
      <c r="W20" s="11">
        <v>27</v>
      </c>
      <c r="X20" s="11">
        <v>27</v>
      </c>
      <c r="Y20" s="11">
        <v>0</v>
      </c>
      <c r="Z20" s="11">
        <v>2</v>
      </c>
      <c r="AA20" s="11">
        <v>0</v>
      </c>
      <c r="AB20" s="11">
        <v>0</v>
      </c>
      <c r="AC20" s="11">
        <v>3</v>
      </c>
      <c r="AD20" s="11">
        <v>15</v>
      </c>
      <c r="AE20" s="11">
        <v>0</v>
      </c>
      <c r="AF20" s="11">
        <v>0</v>
      </c>
      <c r="AG20" s="11">
        <v>0</v>
      </c>
      <c r="AH20" s="11">
        <v>0</v>
      </c>
    </row>
    <row r="21" spans="1:34" s="8" customFormat="1" ht="37.5" customHeight="1">
      <c r="A21" s="27"/>
      <c r="B21" s="28" t="s">
        <v>41</v>
      </c>
      <c r="C21" s="29"/>
      <c r="D21" s="11">
        <f t="shared" si="0"/>
        <v>4</v>
      </c>
      <c r="E21" s="11">
        <f t="shared" si="1"/>
        <v>0</v>
      </c>
      <c r="F21" s="11">
        <f t="shared" si="1"/>
        <v>4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4</v>
      </c>
      <c r="AE21" s="11">
        <v>0</v>
      </c>
      <c r="AF21" s="11">
        <v>0</v>
      </c>
      <c r="AG21" s="11">
        <v>0</v>
      </c>
      <c r="AH21" s="11">
        <v>0</v>
      </c>
    </row>
    <row r="22" spans="1:34" s="8" customFormat="1" ht="37.5" customHeight="1">
      <c r="A22" s="27"/>
      <c r="B22" s="28" t="s">
        <v>42</v>
      </c>
      <c r="C22" s="29"/>
      <c r="D22" s="11">
        <f t="shared" si="0"/>
        <v>113</v>
      </c>
      <c r="E22" s="11">
        <f t="shared" si="1"/>
        <v>51</v>
      </c>
      <c r="F22" s="11">
        <f t="shared" si="1"/>
        <v>62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11</v>
      </c>
      <c r="P22" s="11">
        <v>0</v>
      </c>
      <c r="Q22" s="11">
        <v>12</v>
      </c>
      <c r="R22" s="11">
        <v>11</v>
      </c>
      <c r="S22" s="11">
        <v>0</v>
      </c>
      <c r="T22" s="11">
        <v>0</v>
      </c>
      <c r="U22" s="11">
        <v>6</v>
      </c>
      <c r="V22" s="11">
        <v>0</v>
      </c>
      <c r="W22" s="11">
        <v>7</v>
      </c>
      <c r="X22" s="11">
        <v>15</v>
      </c>
      <c r="Y22" s="11">
        <v>2</v>
      </c>
      <c r="Z22" s="11">
        <v>0</v>
      </c>
      <c r="AA22" s="11">
        <v>0</v>
      </c>
      <c r="AB22" s="11">
        <v>1</v>
      </c>
      <c r="AC22" s="11">
        <v>8</v>
      </c>
      <c r="AD22" s="11">
        <v>32</v>
      </c>
      <c r="AE22" s="11">
        <v>5</v>
      </c>
      <c r="AF22" s="11">
        <v>2</v>
      </c>
      <c r="AG22" s="11">
        <v>0</v>
      </c>
      <c r="AH22" s="11">
        <v>1</v>
      </c>
    </row>
    <row r="23" spans="1:34" s="8" customFormat="1" ht="37.5" customHeight="1">
      <c r="A23" s="27"/>
      <c r="B23" s="37" t="s">
        <v>43</v>
      </c>
      <c r="C23" s="29"/>
      <c r="D23" s="11">
        <f t="shared" si="0"/>
        <v>168</v>
      </c>
      <c r="E23" s="11">
        <f t="shared" si="1"/>
        <v>58</v>
      </c>
      <c r="F23" s="11">
        <f t="shared" si="1"/>
        <v>110</v>
      </c>
      <c r="G23" s="11">
        <v>3</v>
      </c>
      <c r="H23" s="11">
        <v>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3</v>
      </c>
      <c r="P23" s="11">
        <v>4</v>
      </c>
      <c r="Q23" s="11">
        <v>17</v>
      </c>
      <c r="R23" s="11">
        <v>32</v>
      </c>
      <c r="S23" s="11">
        <v>0</v>
      </c>
      <c r="T23" s="11">
        <v>0</v>
      </c>
      <c r="U23" s="11">
        <v>0</v>
      </c>
      <c r="V23" s="11">
        <v>3</v>
      </c>
      <c r="W23" s="11">
        <v>16</v>
      </c>
      <c r="X23" s="11">
        <v>31</v>
      </c>
      <c r="Y23" s="11">
        <v>0</v>
      </c>
      <c r="Z23" s="11">
        <v>4</v>
      </c>
      <c r="AA23" s="11">
        <v>0</v>
      </c>
      <c r="AB23" s="11">
        <v>1</v>
      </c>
      <c r="AC23" s="11">
        <v>12</v>
      </c>
      <c r="AD23" s="11">
        <v>33</v>
      </c>
      <c r="AE23" s="11">
        <v>7</v>
      </c>
      <c r="AF23" s="11">
        <v>0</v>
      </c>
      <c r="AG23" s="11">
        <v>0</v>
      </c>
      <c r="AH23" s="11">
        <v>0</v>
      </c>
    </row>
    <row r="24" spans="1:34" s="8" customFormat="1" ht="21.75" customHeight="1">
      <c r="A24" s="25" t="s">
        <v>53</v>
      </c>
      <c r="B24" s="30"/>
      <c r="C24" s="3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8" customFormat="1" ht="37.5" customHeight="1">
      <c r="A25" s="27"/>
      <c r="B25" s="28" t="s">
        <v>44</v>
      </c>
      <c r="C25" s="29"/>
      <c r="D25" s="11">
        <f t="shared" si="0"/>
        <v>5776</v>
      </c>
      <c r="E25" s="11">
        <f t="shared" si="1"/>
        <v>3151</v>
      </c>
      <c r="F25" s="11">
        <f t="shared" si="1"/>
        <v>2625</v>
      </c>
      <c r="G25" s="14">
        <v>19</v>
      </c>
      <c r="H25" s="14">
        <v>8</v>
      </c>
      <c r="I25" s="14">
        <v>2</v>
      </c>
      <c r="J25" s="14">
        <v>0</v>
      </c>
      <c r="K25" s="14">
        <v>0</v>
      </c>
      <c r="L25" s="14">
        <v>0</v>
      </c>
      <c r="M25" s="14">
        <v>2</v>
      </c>
      <c r="N25" s="14">
        <v>1</v>
      </c>
      <c r="O25" s="14">
        <v>416</v>
      </c>
      <c r="P25" s="14">
        <v>53</v>
      </c>
      <c r="Q25" s="14">
        <v>1679</v>
      </c>
      <c r="R25" s="14">
        <v>878</v>
      </c>
      <c r="S25" s="14">
        <v>41</v>
      </c>
      <c r="T25" s="14">
        <v>14</v>
      </c>
      <c r="U25" s="14">
        <v>159</v>
      </c>
      <c r="V25" s="14">
        <v>88</v>
      </c>
      <c r="W25" s="14">
        <v>330</v>
      </c>
      <c r="X25" s="14">
        <v>628</v>
      </c>
      <c r="Y25" s="14">
        <v>8</v>
      </c>
      <c r="Z25" s="14">
        <v>29</v>
      </c>
      <c r="AA25" s="14">
        <v>4</v>
      </c>
      <c r="AB25" s="14">
        <v>5</v>
      </c>
      <c r="AC25" s="14">
        <v>342</v>
      </c>
      <c r="AD25" s="14">
        <v>877</v>
      </c>
      <c r="AE25" s="14">
        <v>132</v>
      </c>
      <c r="AF25" s="14">
        <v>34</v>
      </c>
      <c r="AG25" s="14">
        <v>17</v>
      </c>
      <c r="AH25" s="14">
        <v>10</v>
      </c>
    </row>
    <row r="26" spans="1:34" s="8" customFormat="1" ht="37.5" customHeight="1">
      <c r="A26" s="32"/>
      <c r="B26" s="33" t="s">
        <v>45</v>
      </c>
      <c r="C26" s="34"/>
      <c r="D26" s="15">
        <f t="shared" si="0"/>
        <v>2433</v>
      </c>
      <c r="E26" s="15">
        <f t="shared" si="1"/>
        <v>1188</v>
      </c>
      <c r="F26" s="15">
        <f t="shared" si="1"/>
        <v>1245</v>
      </c>
      <c r="G26" s="16">
        <v>9</v>
      </c>
      <c r="H26" s="16">
        <v>1</v>
      </c>
      <c r="I26" s="16">
        <v>0</v>
      </c>
      <c r="J26" s="16">
        <v>0</v>
      </c>
      <c r="K26" s="16">
        <v>1</v>
      </c>
      <c r="L26" s="16">
        <v>0</v>
      </c>
      <c r="M26" s="16">
        <v>1</v>
      </c>
      <c r="N26" s="16">
        <v>0</v>
      </c>
      <c r="O26" s="16">
        <v>86</v>
      </c>
      <c r="P26" s="16">
        <v>11</v>
      </c>
      <c r="Q26" s="16">
        <v>446</v>
      </c>
      <c r="R26" s="16">
        <v>257</v>
      </c>
      <c r="S26" s="16">
        <v>11</v>
      </c>
      <c r="T26" s="16">
        <v>2</v>
      </c>
      <c r="U26" s="16">
        <v>115</v>
      </c>
      <c r="V26" s="16">
        <v>61</v>
      </c>
      <c r="W26" s="16">
        <v>212</v>
      </c>
      <c r="X26" s="16">
        <v>534</v>
      </c>
      <c r="Y26" s="16">
        <v>6</v>
      </c>
      <c r="Z26" s="16">
        <v>78</v>
      </c>
      <c r="AA26" s="16">
        <v>2</v>
      </c>
      <c r="AB26" s="16">
        <v>5</v>
      </c>
      <c r="AC26" s="16">
        <v>234</v>
      </c>
      <c r="AD26" s="16">
        <v>270</v>
      </c>
      <c r="AE26" s="16">
        <v>63</v>
      </c>
      <c r="AF26" s="16">
        <v>14</v>
      </c>
      <c r="AG26" s="16">
        <v>2</v>
      </c>
      <c r="AH26" s="16">
        <v>12</v>
      </c>
    </row>
    <row r="29" spans="1:3" s="17" customFormat="1" ht="13.5">
      <c r="A29" s="35"/>
      <c r="B29" s="35"/>
      <c r="C29" s="35"/>
    </row>
    <row r="30" spans="1:34" ht="13.5">
      <c r="A30" s="21" t="s">
        <v>46</v>
      </c>
      <c r="D30" s="18">
        <f>D13+D14</f>
        <v>8209</v>
      </c>
      <c r="E30" s="18">
        <f aca="true" t="shared" si="4" ref="E30:T30">E13+E14</f>
        <v>4339</v>
      </c>
      <c r="F30" s="18">
        <f t="shared" si="4"/>
        <v>3870</v>
      </c>
      <c r="G30" s="18">
        <f t="shared" si="4"/>
        <v>28</v>
      </c>
      <c r="H30" s="18">
        <f t="shared" si="4"/>
        <v>9</v>
      </c>
      <c r="I30" s="18">
        <f t="shared" si="4"/>
        <v>2</v>
      </c>
      <c r="J30" s="18">
        <f t="shared" si="4"/>
        <v>0</v>
      </c>
      <c r="K30" s="18">
        <f t="shared" si="4"/>
        <v>1</v>
      </c>
      <c r="L30" s="18">
        <f t="shared" si="4"/>
        <v>0</v>
      </c>
      <c r="M30" s="18">
        <f t="shared" si="4"/>
        <v>3</v>
      </c>
      <c r="N30" s="18">
        <f t="shared" si="4"/>
        <v>1</v>
      </c>
      <c r="O30" s="18">
        <f t="shared" si="4"/>
        <v>502</v>
      </c>
      <c r="P30" s="18">
        <f t="shared" si="4"/>
        <v>64</v>
      </c>
      <c r="Q30" s="18">
        <f t="shared" si="4"/>
        <v>2125</v>
      </c>
      <c r="R30" s="18">
        <f t="shared" si="4"/>
        <v>1135</v>
      </c>
      <c r="S30" s="18">
        <f t="shared" si="4"/>
        <v>52</v>
      </c>
      <c r="T30" s="18">
        <f t="shared" si="4"/>
        <v>16</v>
      </c>
      <c r="U30" s="18">
        <f aca="true" t="shared" si="5" ref="U30:AH30">U13+U14</f>
        <v>274</v>
      </c>
      <c r="V30" s="18">
        <f t="shared" si="5"/>
        <v>149</v>
      </c>
      <c r="W30" s="18">
        <f t="shared" si="5"/>
        <v>542</v>
      </c>
      <c r="X30" s="18">
        <f t="shared" si="5"/>
        <v>1162</v>
      </c>
      <c r="Y30" s="18">
        <f t="shared" si="5"/>
        <v>14</v>
      </c>
      <c r="Z30" s="18">
        <f t="shared" si="5"/>
        <v>107</v>
      </c>
      <c r="AA30" s="18">
        <f t="shared" si="5"/>
        <v>6</v>
      </c>
      <c r="AB30" s="18">
        <f t="shared" si="5"/>
        <v>10</v>
      </c>
      <c r="AC30" s="18">
        <f t="shared" si="5"/>
        <v>576</v>
      </c>
      <c r="AD30" s="18">
        <f t="shared" si="5"/>
        <v>1147</v>
      </c>
      <c r="AE30" s="18">
        <f t="shared" si="5"/>
        <v>195</v>
      </c>
      <c r="AF30" s="18">
        <f t="shared" si="5"/>
        <v>48</v>
      </c>
      <c r="AG30" s="18">
        <f t="shared" si="5"/>
        <v>19</v>
      </c>
      <c r="AH30" s="18">
        <f t="shared" si="5"/>
        <v>22</v>
      </c>
    </row>
    <row r="32" spans="1:34" ht="13.5">
      <c r="A32" s="36" t="s">
        <v>47</v>
      </c>
      <c r="B32" s="36"/>
      <c r="C32" s="36"/>
      <c r="D32" s="18">
        <f>SUM(D16:D23)</f>
        <v>8209</v>
      </c>
      <c r="E32" s="18">
        <f aca="true" t="shared" si="6" ref="E32:T32">SUM(E16:E23)</f>
        <v>4339</v>
      </c>
      <c r="F32" s="18">
        <f t="shared" si="6"/>
        <v>3870</v>
      </c>
      <c r="G32" s="18">
        <f t="shared" si="6"/>
        <v>28</v>
      </c>
      <c r="H32" s="18">
        <f t="shared" si="6"/>
        <v>9</v>
      </c>
      <c r="I32" s="18">
        <f t="shared" si="6"/>
        <v>2</v>
      </c>
      <c r="J32" s="18">
        <f t="shared" si="6"/>
        <v>0</v>
      </c>
      <c r="K32" s="18">
        <f t="shared" si="6"/>
        <v>1</v>
      </c>
      <c r="L32" s="18">
        <f t="shared" si="6"/>
        <v>0</v>
      </c>
      <c r="M32" s="18">
        <f t="shared" si="6"/>
        <v>3</v>
      </c>
      <c r="N32" s="18">
        <f t="shared" si="6"/>
        <v>1</v>
      </c>
      <c r="O32" s="18">
        <f t="shared" si="6"/>
        <v>502</v>
      </c>
      <c r="P32" s="18">
        <f t="shared" si="6"/>
        <v>64</v>
      </c>
      <c r="Q32" s="18">
        <f t="shared" si="6"/>
        <v>2125</v>
      </c>
      <c r="R32" s="18">
        <f t="shared" si="6"/>
        <v>1135</v>
      </c>
      <c r="S32" s="18">
        <f t="shared" si="6"/>
        <v>52</v>
      </c>
      <c r="T32" s="18">
        <f t="shared" si="6"/>
        <v>16</v>
      </c>
      <c r="U32" s="18">
        <f aca="true" t="shared" si="7" ref="U32:AH32">SUM(U16:U23)</f>
        <v>274</v>
      </c>
      <c r="V32" s="18">
        <f t="shared" si="7"/>
        <v>149</v>
      </c>
      <c r="W32" s="18">
        <f t="shared" si="7"/>
        <v>542</v>
      </c>
      <c r="X32" s="18">
        <f t="shared" si="7"/>
        <v>1162</v>
      </c>
      <c r="Y32" s="18">
        <f t="shared" si="7"/>
        <v>14</v>
      </c>
      <c r="Z32" s="18">
        <f t="shared" si="7"/>
        <v>107</v>
      </c>
      <c r="AA32" s="18">
        <f t="shared" si="7"/>
        <v>6</v>
      </c>
      <c r="AB32" s="18">
        <f t="shared" si="7"/>
        <v>10</v>
      </c>
      <c r="AC32" s="18">
        <f t="shared" si="7"/>
        <v>576</v>
      </c>
      <c r="AD32" s="18">
        <f t="shared" si="7"/>
        <v>1147</v>
      </c>
      <c r="AE32" s="18">
        <f t="shared" si="7"/>
        <v>195</v>
      </c>
      <c r="AF32" s="18">
        <f t="shared" si="7"/>
        <v>48</v>
      </c>
      <c r="AG32" s="18">
        <f t="shared" si="7"/>
        <v>19</v>
      </c>
      <c r="AH32" s="18">
        <f t="shared" si="7"/>
        <v>22</v>
      </c>
    </row>
    <row r="34" spans="1:34" ht="13.5">
      <c r="A34" s="36" t="s">
        <v>48</v>
      </c>
      <c r="D34" s="18">
        <f aca="true" t="shared" si="8" ref="D34:AH34">SUM(D25:D26)</f>
        <v>8209</v>
      </c>
      <c r="E34" s="18">
        <f t="shared" si="8"/>
        <v>4339</v>
      </c>
      <c r="F34" s="18">
        <f t="shared" si="8"/>
        <v>3870</v>
      </c>
      <c r="G34" s="18">
        <f t="shared" si="8"/>
        <v>28</v>
      </c>
      <c r="H34" s="18">
        <f t="shared" si="8"/>
        <v>9</v>
      </c>
      <c r="I34" s="18">
        <f t="shared" si="8"/>
        <v>2</v>
      </c>
      <c r="J34" s="18">
        <f t="shared" si="8"/>
        <v>0</v>
      </c>
      <c r="K34" s="18">
        <f t="shared" si="8"/>
        <v>1</v>
      </c>
      <c r="L34" s="18">
        <f t="shared" si="8"/>
        <v>0</v>
      </c>
      <c r="M34" s="18">
        <f t="shared" si="8"/>
        <v>3</v>
      </c>
      <c r="N34" s="18">
        <f t="shared" si="8"/>
        <v>1</v>
      </c>
      <c r="O34" s="18">
        <f t="shared" si="8"/>
        <v>502</v>
      </c>
      <c r="P34" s="18">
        <f t="shared" si="8"/>
        <v>64</v>
      </c>
      <c r="Q34" s="18">
        <f t="shared" si="8"/>
        <v>2125</v>
      </c>
      <c r="R34" s="18">
        <f t="shared" si="8"/>
        <v>1135</v>
      </c>
      <c r="S34" s="18">
        <f t="shared" si="8"/>
        <v>52</v>
      </c>
      <c r="T34" s="18">
        <f t="shared" si="8"/>
        <v>16</v>
      </c>
      <c r="U34" s="18">
        <f t="shared" si="8"/>
        <v>274</v>
      </c>
      <c r="V34" s="18">
        <f t="shared" si="8"/>
        <v>149</v>
      </c>
      <c r="W34" s="18">
        <f t="shared" si="8"/>
        <v>542</v>
      </c>
      <c r="X34" s="18">
        <f t="shared" si="8"/>
        <v>1162</v>
      </c>
      <c r="Y34" s="18">
        <f t="shared" si="8"/>
        <v>14</v>
      </c>
      <c r="Z34" s="18">
        <f t="shared" si="8"/>
        <v>107</v>
      </c>
      <c r="AA34" s="18">
        <f t="shared" si="8"/>
        <v>6</v>
      </c>
      <c r="AB34" s="18">
        <f t="shared" si="8"/>
        <v>10</v>
      </c>
      <c r="AC34" s="18">
        <f t="shared" si="8"/>
        <v>576</v>
      </c>
      <c r="AD34" s="18">
        <f t="shared" si="8"/>
        <v>1147</v>
      </c>
      <c r="AE34" s="18">
        <f t="shared" si="8"/>
        <v>195</v>
      </c>
      <c r="AF34" s="18">
        <f t="shared" si="8"/>
        <v>48</v>
      </c>
      <c r="AG34" s="18">
        <f t="shared" si="8"/>
        <v>19</v>
      </c>
      <c r="AH34" s="18">
        <f t="shared" si="8"/>
        <v>22</v>
      </c>
    </row>
  </sheetData>
  <mergeCells count="4">
    <mergeCell ref="D3:F8"/>
    <mergeCell ref="A3:C9"/>
    <mergeCell ref="A10:B10"/>
    <mergeCell ref="A11:B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&amp;P+89 -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2002-01-01T21:45:53Z</cp:lastPrinted>
  <dcterms:created xsi:type="dcterms:W3CDTF">1999-10-07T04:15:38Z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