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30" yWindow="30" windowWidth="5325" windowHeight="6645" activeTab="0"/>
  </bookViews>
  <sheets>
    <sheet name="第７３表" sheetId="1" r:id="rId1"/>
  </sheets>
  <definedNames/>
  <calcPr fullCalcOnLoad="1"/>
</workbook>
</file>

<file path=xl/sharedStrings.xml><?xml version="1.0" encoding="utf-8"?>
<sst xmlns="http://schemas.openxmlformats.org/spreadsheetml/2006/main" count="166" uniqueCount="83">
  <si>
    <t>専修学校</t>
  </si>
  <si>
    <t>区    分</t>
  </si>
  <si>
    <t>入 学 定 員</t>
  </si>
  <si>
    <t>入　学　者</t>
  </si>
  <si>
    <t>計</t>
  </si>
  <si>
    <t>その他</t>
  </si>
  <si>
    <t>男</t>
  </si>
  <si>
    <t>女</t>
  </si>
  <si>
    <t>測量</t>
  </si>
  <si>
    <t>土木・建築</t>
  </si>
  <si>
    <t>電気・電子</t>
  </si>
  <si>
    <t>無線・通信</t>
  </si>
  <si>
    <t>自動車整備</t>
  </si>
  <si>
    <t>機械</t>
  </si>
  <si>
    <t>電子計算機</t>
  </si>
  <si>
    <t>情報処理</t>
  </si>
  <si>
    <t>農業</t>
  </si>
  <si>
    <t>看護</t>
  </si>
  <si>
    <t>准看護</t>
  </si>
  <si>
    <t>歯科衛生</t>
  </si>
  <si>
    <t>歯科技工</t>
  </si>
  <si>
    <t>臨床検査</t>
  </si>
  <si>
    <t>診療放射線</t>
  </si>
  <si>
    <t>栄養</t>
  </si>
  <si>
    <t>調理</t>
  </si>
  <si>
    <t>理容</t>
  </si>
  <si>
    <t>美容</t>
  </si>
  <si>
    <t>教員養成</t>
  </si>
  <si>
    <t>商業</t>
  </si>
  <si>
    <t>経理・簿記</t>
  </si>
  <si>
    <t>タイピスト</t>
  </si>
  <si>
    <t>秘書</t>
  </si>
  <si>
    <t>経営</t>
  </si>
  <si>
    <t>家政</t>
  </si>
  <si>
    <t>家庭</t>
  </si>
  <si>
    <t>和洋裁</t>
  </si>
  <si>
    <t>料理</t>
  </si>
  <si>
    <t>編物・手芸</t>
  </si>
  <si>
    <t>音楽</t>
  </si>
  <si>
    <t>美術</t>
  </si>
  <si>
    <t>デザイン</t>
  </si>
  <si>
    <t>茶華道</t>
  </si>
  <si>
    <t>外国語</t>
  </si>
  <si>
    <t>演劇・映画</t>
  </si>
  <si>
    <t>写真</t>
  </si>
  <si>
    <t>受験・補習</t>
  </si>
  <si>
    <t>保育士養成</t>
  </si>
  <si>
    <t>農業関係</t>
  </si>
  <si>
    <t>医療関係</t>
  </si>
  <si>
    <t>商業実務関係</t>
  </si>
  <si>
    <t>文化・教養関係</t>
  </si>
  <si>
    <t>工　　業　　関　　係</t>
  </si>
  <si>
    <t>昼 間</t>
  </si>
  <si>
    <t>そ の 他</t>
  </si>
  <si>
    <t>昼　　間</t>
  </si>
  <si>
    <t>修　業　年　限　別　学　科　数</t>
  </si>
  <si>
    <t>生　　徒　　数</t>
  </si>
  <si>
    <t>入　学　　志願者</t>
  </si>
  <si>
    <t>う　ち　　春期分</t>
  </si>
  <si>
    <t>入　学　者</t>
  </si>
  <si>
    <t>左　記　の　う　ち　昼　間</t>
  </si>
  <si>
    <t>卒　業　者　数　　（ 前 年 度 間 ）</t>
  </si>
  <si>
    <t>入　　　学　　　状　　　況</t>
  </si>
  <si>
    <t>衛　　生　　関　　係</t>
  </si>
  <si>
    <t>社会福祉関係 教 育 ・</t>
  </si>
  <si>
    <t>３年０ヶ月　　　</t>
  </si>
  <si>
    <t xml:space="preserve"> １年０ヶ月～</t>
  </si>
  <si>
    <t xml:space="preserve">   １年11ヶ月</t>
  </si>
  <si>
    <t xml:space="preserve"> ２年０ヶ月～</t>
  </si>
  <si>
    <t xml:space="preserve">   ２年11ヶ月</t>
  </si>
  <si>
    <t>　　　以上</t>
  </si>
  <si>
    <t>柔道整復</t>
  </si>
  <si>
    <t xml:space="preserve">  第７３表　　学 科 別 修 業 年 限 別 学 科 数　</t>
  </si>
  <si>
    <t xml:space="preserve">  第７３表　　学 科 別 修 業 年 限 別 学 科 数　</t>
  </si>
  <si>
    <t xml:space="preserve"> ・ 生 徒 数 ・ 入 学 状 況 ・ 卒 業 者 数 （ つ づ き ）</t>
  </si>
  <si>
    <t xml:space="preserve"> ・ 生 徒 数 ・ 入 学 状 況 ・ 卒 業 者 数</t>
  </si>
  <si>
    <t>総数</t>
  </si>
  <si>
    <t>総 数</t>
  </si>
  <si>
    <t>鍼・灸・あんま</t>
  </si>
  <si>
    <t>服飾・家政関係</t>
  </si>
  <si>
    <t>通訳・ガイド</t>
  </si>
  <si>
    <r>
      <t>平成1</t>
    </r>
    <r>
      <rPr>
        <sz val="11"/>
        <rFont val="明朝"/>
        <family val="3"/>
      </rPr>
      <t>3</t>
    </r>
    <r>
      <rPr>
        <sz val="11"/>
        <rFont val="明朝"/>
        <family val="3"/>
      </rPr>
      <t>年度</t>
    </r>
  </si>
  <si>
    <t>平成14年度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</si>
</sst>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1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3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8"/>
      <name val="明朝"/>
      <family val="3"/>
    </font>
    <font>
      <sz val="9"/>
      <name val="明朝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177" fontId="4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horizontal="distributed" vertical="center"/>
    </xf>
    <xf numFmtId="177" fontId="0" fillId="0" borderId="1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 horizontal="distributed" vertical="center"/>
    </xf>
    <xf numFmtId="177" fontId="0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horizontal="right" vertical="center"/>
    </xf>
    <xf numFmtId="177" fontId="7" fillId="0" borderId="1" xfId="0" applyNumberFormat="1" applyFont="1" applyFill="1" applyBorder="1" applyAlignment="1">
      <alignment vertical="center"/>
    </xf>
    <xf numFmtId="177" fontId="0" fillId="0" borderId="1" xfId="0" applyNumberFormat="1" applyFont="1" applyFill="1" applyBorder="1" applyAlignment="1">
      <alignment vertical="center"/>
    </xf>
    <xf numFmtId="177" fontId="4" fillId="0" borderId="2" xfId="0" applyNumberFormat="1" applyFont="1" applyFill="1" applyBorder="1" applyAlignment="1">
      <alignment horizontal="centerContinuous" vertical="center"/>
    </xf>
    <xf numFmtId="177" fontId="4" fillId="0" borderId="3" xfId="0" applyNumberFormat="1" applyFont="1" applyFill="1" applyBorder="1" applyAlignment="1">
      <alignment horizontal="centerContinuous" vertical="center"/>
    </xf>
    <xf numFmtId="177" fontId="4" fillId="0" borderId="0" xfId="0" applyNumberFormat="1" applyFont="1" applyFill="1" applyBorder="1" applyAlignment="1">
      <alignment horizontal="centerContinuous" vertical="center"/>
    </xf>
    <xf numFmtId="177" fontId="4" fillId="0" borderId="2" xfId="0" applyNumberFormat="1" applyFont="1" applyFill="1" applyBorder="1" applyAlignment="1">
      <alignment vertical="center"/>
    </xf>
    <xf numFmtId="177" fontId="4" fillId="0" borderId="3" xfId="0" applyNumberFormat="1" applyFont="1" applyFill="1" applyBorder="1" applyAlignment="1">
      <alignment vertical="center"/>
    </xf>
    <xf numFmtId="177" fontId="4" fillId="0" borderId="4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5" xfId="0" applyNumberFormat="1" applyFont="1" applyFill="1" applyBorder="1" applyAlignment="1">
      <alignment horizontal="distributed" vertical="center"/>
    </xf>
    <xf numFmtId="177" fontId="4" fillId="0" borderId="5" xfId="0" applyNumberFormat="1" applyFont="1" applyFill="1" applyBorder="1" applyAlignment="1">
      <alignment horizontal="centerContinuous" vertical="center"/>
    </xf>
    <xf numFmtId="177" fontId="4" fillId="0" borderId="1" xfId="0" applyNumberFormat="1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horizontal="centerContinuous" vertical="center"/>
    </xf>
    <xf numFmtId="177" fontId="4" fillId="0" borderId="6" xfId="0" applyNumberFormat="1" applyFont="1" applyFill="1" applyBorder="1" applyAlignment="1">
      <alignment horizontal="centerContinuous" vertical="center"/>
    </xf>
    <xf numFmtId="177" fontId="4" fillId="0" borderId="6" xfId="0" applyNumberFormat="1" applyFont="1" applyFill="1" applyBorder="1" applyAlignment="1">
      <alignment horizontal="distributed" vertical="center"/>
    </xf>
    <xf numFmtId="177" fontId="4" fillId="0" borderId="5" xfId="0" applyNumberFormat="1" applyFont="1" applyFill="1" applyBorder="1" applyAlignment="1" applyProtection="1">
      <alignment horizontal="centerContinuous" vertical="center"/>
      <protection locked="0"/>
    </xf>
    <xf numFmtId="177" fontId="4" fillId="0" borderId="0" xfId="0" applyNumberFormat="1" applyFont="1" applyFill="1" applyBorder="1" applyAlignment="1" applyProtection="1">
      <alignment vertical="center"/>
      <protection locked="0"/>
    </xf>
    <xf numFmtId="177" fontId="4" fillId="0" borderId="4" xfId="0" applyNumberFormat="1" applyFont="1" applyFill="1" applyBorder="1" applyAlignment="1" applyProtection="1">
      <alignment vertical="center"/>
      <protection locked="0"/>
    </xf>
    <xf numFmtId="177" fontId="6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Alignment="1">
      <alignment horizontal="center" vertical="center"/>
    </xf>
    <xf numFmtId="177" fontId="4" fillId="0" borderId="7" xfId="0" applyNumberFormat="1" applyFont="1" applyFill="1" applyBorder="1" applyAlignment="1">
      <alignment horizontal="centerContinuous" vertical="center"/>
    </xf>
    <xf numFmtId="177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6" fillId="0" borderId="5" xfId="0" applyNumberFormat="1" applyFont="1" applyFill="1" applyBorder="1" applyAlignment="1" applyProtection="1">
      <alignment horizontal="centerContinuous" vertical="center"/>
      <protection locked="0"/>
    </xf>
    <xf numFmtId="177" fontId="4" fillId="0" borderId="8" xfId="0" applyNumberFormat="1" applyFont="1" applyFill="1" applyBorder="1" applyAlignment="1">
      <alignment horizontal="centerContinuous" vertical="center"/>
    </xf>
    <xf numFmtId="177" fontId="4" fillId="0" borderId="9" xfId="0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>
      <alignment horizontal="distributed" vertical="center"/>
    </xf>
    <xf numFmtId="177" fontId="4" fillId="0" borderId="11" xfId="0" applyNumberFormat="1" applyFont="1" applyFill="1" applyBorder="1" applyAlignment="1">
      <alignment vertical="center"/>
    </xf>
    <xf numFmtId="177" fontId="4" fillId="0" borderId="12" xfId="0" applyNumberFormat="1" applyFont="1" applyFill="1" applyBorder="1" applyAlignment="1">
      <alignment horizontal="centerContinuous" vertical="center"/>
    </xf>
    <xf numFmtId="177" fontId="4" fillId="0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distributed" textRotation="255"/>
    </xf>
    <xf numFmtId="177" fontId="4" fillId="0" borderId="13" xfId="0" applyNumberFormat="1" applyFont="1" applyFill="1" applyBorder="1" applyAlignment="1">
      <alignment horizontal="centerContinuous" vertical="center"/>
    </xf>
    <xf numFmtId="177" fontId="4" fillId="0" borderId="15" xfId="0" applyNumberFormat="1" applyFont="1" applyFill="1" applyBorder="1" applyAlignment="1">
      <alignment horizontal="center" vertical="center"/>
    </xf>
    <xf numFmtId="177" fontId="4" fillId="0" borderId="12" xfId="0" applyNumberFormat="1" applyFont="1" applyFill="1" applyBorder="1" applyAlignment="1">
      <alignment horizontal="center" vertical="center"/>
    </xf>
    <xf numFmtId="177" fontId="4" fillId="0" borderId="14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distributed" vertical="center"/>
    </xf>
    <xf numFmtId="177" fontId="4" fillId="0" borderId="9" xfId="0" applyNumberFormat="1" applyFont="1" applyFill="1" applyBorder="1" applyAlignment="1">
      <alignment horizontal="centerContinuous" vertical="center"/>
    </xf>
    <xf numFmtId="177" fontId="4" fillId="0" borderId="11" xfId="0" applyNumberFormat="1" applyFont="1" applyFill="1" applyBorder="1" applyAlignment="1">
      <alignment horizontal="distributed" vertical="center"/>
    </xf>
    <xf numFmtId="177" fontId="4" fillId="0" borderId="1" xfId="0" applyNumberFormat="1" applyFont="1" applyFill="1" applyBorder="1" applyAlignment="1">
      <alignment horizontal="distributed" vertical="center"/>
    </xf>
    <xf numFmtId="177" fontId="4" fillId="0" borderId="12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7" fontId="9" fillId="0" borderId="0" xfId="0" applyNumberFormat="1" applyFont="1" applyFill="1" applyBorder="1" applyAlignment="1">
      <alignment horizontal="distributed" vertical="center"/>
    </xf>
    <xf numFmtId="177" fontId="0" fillId="0" borderId="0" xfId="0" applyNumberFormat="1" applyFont="1" applyFill="1" applyBorder="1" applyAlignment="1">
      <alignment horizontal="distributed" vertical="center"/>
    </xf>
    <xf numFmtId="177" fontId="4" fillId="0" borderId="16" xfId="0" applyNumberFormat="1" applyFont="1" applyFill="1" applyBorder="1" applyAlignment="1">
      <alignment vertical="center"/>
    </xf>
    <xf numFmtId="177" fontId="4" fillId="0" borderId="17" xfId="0" applyNumberFormat="1" applyFont="1" applyFill="1" applyBorder="1" applyAlignment="1">
      <alignment horizontal="center" vertical="center"/>
    </xf>
    <xf numFmtId="177" fontId="0" fillId="0" borderId="18" xfId="0" applyNumberFormat="1" applyBorder="1" applyAlignment="1">
      <alignment horizontal="center" vertical="center"/>
    </xf>
    <xf numFmtId="177" fontId="4" fillId="0" borderId="19" xfId="0" applyNumberFormat="1" applyFont="1" applyFill="1" applyBorder="1" applyAlignment="1">
      <alignment horizontal="center"/>
    </xf>
    <xf numFmtId="177" fontId="0" fillId="0" borderId="20" xfId="0" applyNumberFormat="1" applyBorder="1" applyAlignment="1">
      <alignment horizontal="center"/>
    </xf>
    <xf numFmtId="177" fontId="4" fillId="0" borderId="19" xfId="0" applyNumberFormat="1" applyFont="1" applyFill="1" applyBorder="1" applyAlignment="1">
      <alignment horizontal="center" wrapText="1"/>
    </xf>
    <xf numFmtId="177" fontId="0" fillId="0" borderId="20" xfId="0" applyNumberFormat="1" applyBorder="1" applyAlignment="1">
      <alignment horizontal="center" wrapText="1"/>
    </xf>
    <xf numFmtId="177" fontId="4" fillId="0" borderId="16" xfId="0" applyNumberFormat="1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177" fontId="4" fillId="0" borderId="17" xfId="0" applyNumberFormat="1" applyFont="1" applyFill="1" applyBorder="1" applyAlignment="1">
      <alignment horizontal="center" vertical="center" wrapText="1"/>
    </xf>
    <xf numFmtId="177" fontId="0" fillId="0" borderId="21" xfId="0" applyNumberFormat="1" applyBorder="1" applyAlignment="1">
      <alignment horizontal="center" vertical="center" wrapText="1"/>
    </xf>
    <xf numFmtId="177" fontId="0" fillId="0" borderId="18" xfId="0" applyNumberFormat="1" applyBorder="1" applyAlignment="1">
      <alignment horizontal="center" vertical="center" wrapText="1"/>
    </xf>
    <xf numFmtId="177" fontId="4" fillId="0" borderId="19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4" fillId="0" borderId="16" xfId="0" applyNumberFormat="1" applyFont="1" applyFill="1" applyBorder="1" applyAlignment="1">
      <alignment vertical="top"/>
    </xf>
    <xf numFmtId="177" fontId="0" fillId="0" borderId="6" xfId="0" applyNumberFormat="1" applyBorder="1" applyAlignment="1">
      <alignment vertical="top"/>
    </xf>
    <xf numFmtId="177" fontId="0" fillId="0" borderId="16" xfId="0" applyNumberFormat="1" applyBorder="1" applyAlignment="1">
      <alignment horizontal="center" vertical="center"/>
    </xf>
    <xf numFmtId="177" fontId="4" fillId="0" borderId="4" xfId="0" applyNumberFormat="1" applyFont="1" applyFill="1" applyBorder="1" applyAlignment="1">
      <alignment horizontal="center" vertical="center"/>
    </xf>
    <xf numFmtId="177" fontId="4" fillId="0" borderId="19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77" fontId="4" fillId="0" borderId="12" xfId="0" applyNumberFormat="1" applyFont="1" applyFill="1" applyBorder="1" applyAlignment="1">
      <alignment horizontal="center" vertical="distributed" textRotation="255"/>
    </xf>
    <xf numFmtId="0" fontId="0" fillId="0" borderId="13" xfId="0" applyBorder="1" applyAlignment="1">
      <alignment horizontal="center" vertical="distributed" textRotation="255"/>
    </xf>
    <xf numFmtId="0" fontId="0" fillId="0" borderId="14" xfId="0" applyBorder="1" applyAlignment="1">
      <alignment horizontal="center" vertical="distributed" textRotation="255"/>
    </xf>
    <xf numFmtId="177" fontId="4" fillId="0" borderId="13" xfId="0" applyNumberFormat="1" applyFont="1" applyFill="1" applyBorder="1" applyAlignment="1">
      <alignment horizontal="center" vertical="distributed" textRotation="255"/>
    </xf>
    <xf numFmtId="177" fontId="8" fillId="0" borderId="23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177" fontId="0" fillId="0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77" fontId="0" fillId="0" borderId="4" xfId="0" applyNumberFormat="1" applyFont="1" applyFill="1" applyBorder="1" applyAlignment="1" applyProtection="1">
      <alignment horizontal="distributed" vertical="center"/>
      <protection locked="0"/>
    </xf>
    <xf numFmtId="177" fontId="4" fillId="0" borderId="13" xfId="0" applyNumberFormat="1" applyFont="1" applyFill="1" applyBorder="1" applyAlignment="1">
      <alignment horizontal="center" vertical="distributed" wrapText="1"/>
    </xf>
    <xf numFmtId="0" fontId="0" fillId="0" borderId="13" xfId="0" applyBorder="1" applyAlignment="1">
      <alignment horizontal="center" vertical="distributed" wrapText="1"/>
    </xf>
    <xf numFmtId="177" fontId="7" fillId="0" borderId="11" xfId="0" applyNumberFormat="1" applyFont="1" applyFill="1" applyBorder="1" applyAlignment="1" applyProtection="1">
      <alignment horizontal="distributed" vertical="center"/>
      <protection locked="0"/>
    </xf>
    <xf numFmtId="0" fontId="4" fillId="0" borderId="13" xfId="0" applyFont="1" applyBorder="1" applyAlignment="1">
      <alignment horizontal="distributed" vertical="distributed" wrapText="1"/>
    </xf>
    <xf numFmtId="177" fontId="4" fillId="0" borderId="24" xfId="0" applyNumberFormat="1" applyFont="1" applyFill="1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177" fontId="4" fillId="0" borderId="20" xfId="0" applyNumberFormat="1" applyFont="1" applyFill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5"/>
  <sheetViews>
    <sheetView tabSelected="1" workbookViewId="0" topLeftCell="A2">
      <selection activeCell="W9" sqref="W9"/>
    </sheetView>
  </sheetViews>
  <sheetFormatPr defaultColWidth="8.796875" defaultRowHeight="14.25"/>
  <cols>
    <col min="1" max="1" width="5.59765625" style="27" customWidth="1"/>
    <col min="2" max="2" width="10.59765625" style="3" customWidth="1"/>
    <col min="3" max="3" width="0.8984375" style="3" customWidth="1"/>
    <col min="4" max="4" width="5.59765625" style="1" customWidth="1"/>
    <col min="5" max="10" width="6.09765625" style="1" customWidth="1"/>
    <col min="11" max="11" width="6.69921875" style="1" customWidth="1"/>
    <col min="12" max="13" width="6.8984375" style="1" customWidth="1"/>
    <col min="14" max="15" width="6.09765625" style="1" customWidth="1"/>
    <col min="16" max="16" width="6.59765625" style="1" customWidth="1"/>
    <col min="17" max="17" width="7" style="1" customWidth="1"/>
    <col min="18" max="19" width="6.59765625" style="1" customWidth="1"/>
    <col min="20" max="21" width="5.59765625" style="1" customWidth="1"/>
    <col min="22" max="25" width="6.59765625" style="1" customWidth="1"/>
    <col min="26" max="27" width="5.59765625" style="1" customWidth="1"/>
    <col min="28" max="28" width="5.3984375" style="1" customWidth="1"/>
    <col min="29" max="30" width="5.5" style="1" customWidth="1"/>
    <col min="31" max="31" width="10.5" style="1" customWidth="1"/>
    <col min="32" max="35" width="1.69921875" style="1" customWidth="1"/>
    <col min="36" max="16384" width="9" style="1" customWidth="1"/>
  </cols>
  <sheetData>
    <row r="1" spans="1:30" ht="13.5">
      <c r="A1" s="30" t="s">
        <v>0</v>
      </c>
      <c r="AD1" s="7" t="s">
        <v>0</v>
      </c>
    </row>
    <row r="2" spans="1:30" s="6" customFormat="1" ht="30" customHeight="1">
      <c r="A2" s="4"/>
      <c r="B2" s="5"/>
      <c r="C2" s="5"/>
      <c r="O2" s="7" t="s">
        <v>72</v>
      </c>
      <c r="P2" s="8" t="s">
        <v>75</v>
      </c>
      <c r="AD2" s="9"/>
    </row>
    <row r="3" spans="1:30" ht="18" customHeight="1">
      <c r="A3" s="88" t="s">
        <v>1</v>
      </c>
      <c r="B3" s="89"/>
      <c r="C3" s="90"/>
      <c r="D3" s="10" t="s">
        <v>55</v>
      </c>
      <c r="E3" s="10"/>
      <c r="F3" s="10"/>
      <c r="G3" s="10"/>
      <c r="H3" s="10"/>
      <c r="I3" s="10"/>
      <c r="J3" s="11"/>
      <c r="K3" s="10" t="s">
        <v>56</v>
      </c>
      <c r="L3" s="10"/>
      <c r="M3" s="10"/>
      <c r="N3" s="10"/>
      <c r="O3" s="10"/>
      <c r="P3" s="71" t="s">
        <v>62</v>
      </c>
      <c r="Q3" s="65"/>
      <c r="R3" s="65"/>
      <c r="S3" s="65"/>
      <c r="T3" s="65"/>
      <c r="U3" s="65"/>
      <c r="V3" s="13"/>
      <c r="W3" s="13"/>
      <c r="X3" s="13"/>
      <c r="Y3" s="13"/>
      <c r="Z3" s="13"/>
      <c r="AA3" s="14"/>
      <c r="AB3" s="72" t="s">
        <v>61</v>
      </c>
      <c r="AC3" s="73"/>
      <c r="AD3" s="73"/>
    </row>
    <row r="4" spans="1:30" ht="15.75" customHeight="1">
      <c r="A4" s="91"/>
      <c r="B4" s="91"/>
      <c r="C4" s="92"/>
      <c r="D4" s="53" t="s">
        <v>76</v>
      </c>
      <c r="E4" s="55" t="s">
        <v>66</v>
      </c>
      <c r="F4" s="56"/>
      <c r="G4" s="55" t="s">
        <v>68</v>
      </c>
      <c r="H4" s="56"/>
      <c r="I4" s="57" t="s">
        <v>65</v>
      </c>
      <c r="J4" s="58"/>
      <c r="K4" s="53" t="s">
        <v>77</v>
      </c>
      <c r="L4" s="64" t="s">
        <v>54</v>
      </c>
      <c r="M4" s="78"/>
      <c r="N4" s="64" t="s">
        <v>53</v>
      </c>
      <c r="O4" s="65"/>
      <c r="P4" s="67"/>
      <c r="Q4" s="67"/>
      <c r="R4" s="67"/>
      <c r="S4" s="67"/>
      <c r="T4" s="67"/>
      <c r="U4" s="67"/>
      <c r="V4" s="28" t="s">
        <v>60</v>
      </c>
      <c r="W4" s="20"/>
      <c r="X4" s="20"/>
      <c r="Y4" s="20"/>
      <c r="Z4" s="20"/>
      <c r="AA4" s="21"/>
      <c r="AB4" s="74"/>
      <c r="AC4" s="75"/>
      <c r="AD4" s="75"/>
    </row>
    <row r="5" spans="1:30" ht="15.75" customHeight="1">
      <c r="A5" s="91"/>
      <c r="B5" s="91"/>
      <c r="C5" s="92"/>
      <c r="D5" s="80"/>
      <c r="E5" s="68" t="s">
        <v>67</v>
      </c>
      <c r="F5" s="69"/>
      <c r="G5" s="68" t="s">
        <v>69</v>
      </c>
      <c r="H5" s="69"/>
      <c r="I5" s="59" t="s">
        <v>70</v>
      </c>
      <c r="J5" s="60"/>
      <c r="K5" s="80"/>
      <c r="L5" s="66"/>
      <c r="M5" s="79"/>
      <c r="N5" s="66"/>
      <c r="O5" s="67"/>
      <c r="P5" s="10" t="s">
        <v>2</v>
      </c>
      <c r="Q5" s="21"/>
      <c r="R5" s="61" t="s">
        <v>57</v>
      </c>
      <c r="S5" s="20" t="s">
        <v>59</v>
      </c>
      <c r="T5" s="20"/>
      <c r="U5" s="21"/>
      <c r="V5" s="20" t="s">
        <v>2</v>
      </c>
      <c r="W5" s="21"/>
      <c r="X5" s="61" t="s">
        <v>57</v>
      </c>
      <c r="Y5" s="20" t="s">
        <v>3</v>
      </c>
      <c r="Z5" s="20"/>
      <c r="AA5" s="21"/>
      <c r="AB5" s="76"/>
      <c r="AC5" s="77"/>
      <c r="AD5" s="77"/>
    </row>
    <row r="6" spans="1:30" ht="15.75" customHeight="1">
      <c r="A6" s="91"/>
      <c r="B6" s="91"/>
      <c r="C6" s="92"/>
      <c r="D6" s="80"/>
      <c r="E6" s="53" t="s">
        <v>52</v>
      </c>
      <c r="F6" s="53" t="s">
        <v>5</v>
      </c>
      <c r="G6" s="53" t="s">
        <v>52</v>
      </c>
      <c r="H6" s="53" t="s">
        <v>5</v>
      </c>
      <c r="I6" s="53" t="s">
        <v>52</v>
      </c>
      <c r="J6" s="53" t="s">
        <v>5</v>
      </c>
      <c r="K6" s="80"/>
      <c r="L6" s="53" t="s">
        <v>6</v>
      </c>
      <c r="M6" s="53" t="s">
        <v>7</v>
      </c>
      <c r="N6" s="53" t="s">
        <v>6</v>
      </c>
      <c r="O6" s="64" t="s">
        <v>7</v>
      </c>
      <c r="P6" s="103" t="s">
        <v>4</v>
      </c>
      <c r="Q6" s="61" t="s">
        <v>58</v>
      </c>
      <c r="R6" s="62"/>
      <c r="S6" s="53" t="s">
        <v>4</v>
      </c>
      <c r="T6" s="53" t="s">
        <v>6</v>
      </c>
      <c r="U6" s="53" t="s">
        <v>7</v>
      </c>
      <c r="V6" s="53" t="s">
        <v>4</v>
      </c>
      <c r="W6" s="61" t="s">
        <v>58</v>
      </c>
      <c r="X6" s="62"/>
      <c r="Y6" s="53" t="s">
        <v>4</v>
      </c>
      <c r="Z6" s="53" t="s">
        <v>6</v>
      </c>
      <c r="AA6" s="53" t="s">
        <v>7</v>
      </c>
      <c r="AB6" s="53" t="s">
        <v>4</v>
      </c>
      <c r="AC6" s="53" t="s">
        <v>6</v>
      </c>
      <c r="AD6" s="64" t="s">
        <v>7</v>
      </c>
    </row>
    <row r="7" spans="1:30" ht="15.75" customHeight="1">
      <c r="A7" s="93"/>
      <c r="B7" s="93"/>
      <c r="C7" s="94"/>
      <c r="D7" s="81"/>
      <c r="E7" s="54"/>
      <c r="F7" s="54"/>
      <c r="G7" s="54"/>
      <c r="H7" s="54"/>
      <c r="I7" s="54"/>
      <c r="J7" s="54"/>
      <c r="K7" s="81"/>
      <c r="L7" s="54"/>
      <c r="M7" s="54"/>
      <c r="N7" s="54"/>
      <c r="O7" s="70"/>
      <c r="P7" s="104"/>
      <c r="Q7" s="63"/>
      <c r="R7" s="63"/>
      <c r="S7" s="54"/>
      <c r="T7" s="54"/>
      <c r="U7" s="54"/>
      <c r="V7" s="54"/>
      <c r="W7" s="63"/>
      <c r="X7" s="63"/>
      <c r="Y7" s="54"/>
      <c r="Z7" s="54"/>
      <c r="AA7" s="54"/>
      <c r="AB7" s="54"/>
      <c r="AC7" s="54"/>
      <c r="AD7" s="70"/>
    </row>
    <row r="8" spans="1:30" ht="24" customHeight="1">
      <c r="A8" s="95" t="s">
        <v>81</v>
      </c>
      <c r="B8" s="95"/>
      <c r="C8" s="23"/>
      <c r="D8" s="16">
        <v>244</v>
      </c>
      <c r="E8" s="24">
        <v>29</v>
      </c>
      <c r="F8" s="24">
        <v>7</v>
      </c>
      <c r="G8" s="24">
        <v>99</v>
      </c>
      <c r="H8" s="24">
        <v>8</v>
      </c>
      <c r="I8" s="24">
        <v>93</v>
      </c>
      <c r="J8" s="24">
        <v>8</v>
      </c>
      <c r="K8" s="16">
        <v>21217</v>
      </c>
      <c r="L8" s="24">
        <v>10016</v>
      </c>
      <c r="M8" s="24">
        <v>10383</v>
      </c>
      <c r="N8" s="24">
        <v>356</v>
      </c>
      <c r="O8" s="24">
        <v>462</v>
      </c>
      <c r="P8" s="24">
        <v>14111</v>
      </c>
      <c r="Q8" s="25">
        <v>13061</v>
      </c>
      <c r="R8" s="25">
        <v>20071</v>
      </c>
      <c r="S8" s="15">
        <v>10634</v>
      </c>
      <c r="T8" s="25">
        <v>5829</v>
      </c>
      <c r="U8" s="25">
        <v>4805</v>
      </c>
      <c r="V8" s="25">
        <v>13068</v>
      </c>
      <c r="W8" s="25">
        <v>12311</v>
      </c>
      <c r="X8" s="25">
        <v>19591</v>
      </c>
      <c r="Y8" s="15">
        <v>10255</v>
      </c>
      <c r="Z8" s="25">
        <v>5655</v>
      </c>
      <c r="AA8" s="25">
        <v>4600</v>
      </c>
      <c r="AB8" s="15">
        <v>9444</v>
      </c>
      <c r="AC8" s="25">
        <v>5342</v>
      </c>
      <c r="AD8" s="24">
        <v>4102</v>
      </c>
    </row>
    <row r="9" spans="1:30" s="2" customFormat="1" ht="24" customHeight="1">
      <c r="A9" s="98" t="s">
        <v>82</v>
      </c>
      <c r="B9" s="98"/>
      <c r="C9" s="32"/>
      <c r="D9" s="26">
        <f aca="true" t="shared" si="0" ref="D9:D23">SUM(E9:J9)</f>
        <v>227</v>
      </c>
      <c r="E9" s="26">
        <f aca="true" t="shared" si="1" ref="E9:J9">E10+E20+E23+E33+E46+E50+E57+E64</f>
        <v>27</v>
      </c>
      <c r="F9" s="26">
        <f t="shared" si="1"/>
        <v>5</v>
      </c>
      <c r="G9" s="26">
        <f t="shared" si="1"/>
        <v>93</v>
      </c>
      <c r="H9" s="26">
        <f t="shared" si="1"/>
        <v>6</v>
      </c>
      <c r="I9" s="26">
        <f t="shared" si="1"/>
        <v>87</v>
      </c>
      <c r="J9" s="26">
        <f t="shared" si="1"/>
        <v>9</v>
      </c>
      <c r="K9" s="26">
        <f aca="true" t="shared" si="2" ref="K9:K23">SUM(L9:O9)</f>
        <v>21383</v>
      </c>
      <c r="L9" s="26">
        <f aca="true" t="shared" si="3" ref="L9:AD9">L10+L20+L23+L33+L46+L50+L57+L64</f>
        <v>10010</v>
      </c>
      <c r="M9" s="26">
        <f t="shared" si="3"/>
        <v>10481</v>
      </c>
      <c r="N9" s="26">
        <f t="shared" si="3"/>
        <v>392</v>
      </c>
      <c r="O9" s="26">
        <f t="shared" si="3"/>
        <v>500</v>
      </c>
      <c r="P9" s="26">
        <f t="shared" si="3"/>
        <v>14056</v>
      </c>
      <c r="Q9" s="26">
        <f t="shared" si="3"/>
        <v>12741</v>
      </c>
      <c r="R9" s="26">
        <f t="shared" si="3"/>
        <v>19773</v>
      </c>
      <c r="S9" s="26">
        <f t="shared" si="3"/>
        <v>10790</v>
      </c>
      <c r="T9" s="26">
        <f t="shared" si="3"/>
        <v>5885</v>
      </c>
      <c r="U9" s="26">
        <f t="shared" si="3"/>
        <v>4905</v>
      </c>
      <c r="V9" s="26">
        <f t="shared" si="3"/>
        <v>13059</v>
      </c>
      <c r="W9" s="26">
        <f t="shared" si="3"/>
        <v>12044</v>
      </c>
      <c r="X9" s="26">
        <f t="shared" si="3"/>
        <v>19186</v>
      </c>
      <c r="Y9" s="26">
        <f t="shared" si="3"/>
        <v>10464</v>
      </c>
      <c r="Z9" s="26">
        <f t="shared" si="3"/>
        <v>5759</v>
      </c>
      <c r="AA9" s="26">
        <f t="shared" si="3"/>
        <v>4705</v>
      </c>
      <c r="AB9" s="26">
        <f t="shared" si="3"/>
        <v>9620</v>
      </c>
      <c r="AC9" s="26">
        <f t="shared" si="3"/>
        <v>5329</v>
      </c>
      <c r="AD9" s="26">
        <f t="shared" si="3"/>
        <v>4291</v>
      </c>
    </row>
    <row r="10" spans="1:30" ht="22.5" customHeight="1">
      <c r="A10" s="48"/>
      <c r="B10" s="45" t="s">
        <v>4</v>
      </c>
      <c r="C10" s="33"/>
      <c r="D10" s="34">
        <f t="shared" si="0"/>
        <v>30</v>
      </c>
      <c r="E10" s="34">
        <f aca="true" t="shared" si="4" ref="E10:J10">SUM(E11:E19)</f>
        <v>1</v>
      </c>
      <c r="F10" s="34">
        <f t="shared" si="4"/>
        <v>0</v>
      </c>
      <c r="G10" s="34">
        <f t="shared" si="4"/>
        <v>20</v>
      </c>
      <c r="H10" s="34">
        <f t="shared" si="4"/>
        <v>1</v>
      </c>
      <c r="I10" s="34">
        <f t="shared" si="4"/>
        <v>8</v>
      </c>
      <c r="J10" s="34">
        <f t="shared" si="4"/>
        <v>0</v>
      </c>
      <c r="K10" s="34">
        <f t="shared" si="2"/>
        <v>3777</v>
      </c>
      <c r="L10" s="34">
        <f aca="true" t="shared" si="5" ref="L10:AD10">SUM(L11:L19)</f>
        <v>3552</v>
      </c>
      <c r="M10" s="34">
        <f t="shared" si="5"/>
        <v>207</v>
      </c>
      <c r="N10" s="34">
        <f t="shared" si="5"/>
        <v>16</v>
      </c>
      <c r="O10" s="34">
        <f t="shared" si="5"/>
        <v>2</v>
      </c>
      <c r="P10" s="34">
        <f t="shared" si="5"/>
        <v>2170</v>
      </c>
      <c r="Q10" s="34">
        <f t="shared" si="5"/>
        <v>1770</v>
      </c>
      <c r="R10" s="34">
        <f t="shared" si="5"/>
        <v>2513</v>
      </c>
      <c r="S10" s="34">
        <f t="shared" si="5"/>
        <v>1998</v>
      </c>
      <c r="T10" s="34">
        <f t="shared" si="5"/>
        <v>1884</v>
      </c>
      <c r="U10" s="34">
        <f t="shared" si="5"/>
        <v>114</v>
      </c>
      <c r="V10" s="34">
        <f t="shared" si="5"/>
        <v>2130</v>
      </c>
      <c r="W10" s="34">
        <f t="shared" si="5"/>
        <v>1730</v>
      </c>
      <c r="X10" s="34">
        <f t="shared" si="5"/>
        <v>2507</v>
      </c>
      <c r="Y10" s="34">
        <f t="shared" si="5"/>
        <v>1992</v>
      </c>
      <c r="Z10" s="34">
        <f t="shared" si="5"/>
        <v>1880</v>
      </c>
      <c r="AA10" s="34">
        <f t="shared" si="5"/>
        <v>112</v>
      </c>
      <c r="AB10" s="34">
        <f t="shared" si="5"/>
        <v>1723</v>
      </c>
      <c r="AC10" s="34">
        <f t="shared" si="5"/>
        <v>1650</v>
      </c>
      <c r="AD10" s="34">
        <f t="shared" si="5"/>
        <v>73</v>
      </c>
    </row>
    <row r="11" spans="1:30" ht="22.5" customHeight="1">
      <c r="A11" s="99" t="s">
        <v>51</v>
      </c>
      <c r="B11" s="44" t="s">
        <v>8</v>
      </c>
      <c r="C11" s="17"/>
      <c r="D11" s="16">
        <f t="shared" si="0"/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f t="shared" si="2"/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f aca="true" t="shared" si="6" ref="S11:S19">T11+U11</f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f aca="true" t="shared" si="7" ref="Y11:Y19">Z11+AA11</f>
        <v>0</v>
      </c>
      <c r="Z11" s="16">
        <v>0</v>
      </c>
      <c r="AA11" s="16">
        <v>0</v>
      </c>
      <c r="AB11" s="16">
        <f aca="true" t="shared" si="8" ref="AB11:AB19">AC11+AD11</f>
        <v>0</v>
      </c>
      <c r="AC11" s="16">
        <v>0</v>
      </c>
      <c r="AD11" s="16">
        <v>0</v>
      </c>
    </row>
    <row r="12" spans="1:30" ht="22.5" customHeight="1">
      <c r="A12" s="99"/>
      <c r="B12" s="44" t="s">
        <v>9</v>
      </c>
      <c r="C12" s="17"/>
      <c r="D12" s="16">
        <f t="shared" si="0"/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f t="shared" si="2"/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f t="shared" si="6"/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f t="shared" si="7"/>
        <v>0</v>
      </c>
      <c r="Z12" s="16">
        <v>0</v>
      </c>
      <c r="AA12" s="16">
        <v>0</v>
      </c>
      <c r="AB12" s="16">
        <f t="shared" si="8"/>
        <v>0</v>
      </c>
      <c r="AC12" s="16">
        <v>0</v>
      </c>
      <c r="AD12" s="16">
        <v>0</v>
      </c>
    </row>
    <row r="13" spans="1:30" ht="22.5" customHeight="1">
      <c r="A13" s="99"/>
      <c r="B13" s="44" t="s">
        <v>10</v>
      </c>
      <c r="C13" s="17"/>
      <c r="D13" s="16">
        <f t="shared" si="0"/>
        <v>1</v>
      </c>
      <c r="E13" s="16">
        <v>0</v>
      </c>
      <c r="F13" s="16">
        <v>0</v>
      </c>
      <c r="G13" s="16">
        <v>0</v>
      </c>
      <c r="H13" s="16">
        <v>0</v>
      </c>
      <c r="I13" s="16">
        <v>1</v>
      </c>
      <c r="J13" s="16">
        <v>0</v>
      </c>
      <c r="K13" s="16">
        <f t="shared" si="2"/>
        <v>82</v>
      </c>
      <c r="L13" s="16">
        <v>82</v>
      </c>
      <c r="M13" s="16">
        <v>0</v>
      </c>
      <c r="N13" s="16">
        <v>0</v>
      </c>
      <c r="O13" s="16">
        <v>0</v>
      </c>
      <c r="P13" s="16">
        <v>40</v>
      </c>
      <c r="Q13" s="16">
        <v>40</v>
      </c>
      <c r="R13" s="16">
        <v>66</v>
      </c>
      <c r="S13" s="16">
        <f t="shared" si="6"/>
        <v>39</v>
      </c>
      <c r="T13" s="16">
        <v>39</v>
      </c>
      <c r="U13" s="16">
        <v>0</v>
      </c>
      <c r="V13" s="16">
        <v>40</v>
      </c>
      <c r="W13" s="16">
        <v>40</v>
      </c>
      <c r="X13" s="16">
        <v>66</v>
      </c>
      <c r="Y13" s="16">
        <f t="shared" si="7"/>
        <v>39</v>
      </c>
      <c r="Z13" s="16">
        <v>39</v>
      </c>
      <c r="AA13" s="16">
        <v>0</v>
      </c>
      <c r="AB13" s="16">
        <f t="shared" si="8"/>
        <v>23</v>
      </c>
      <c r="AC13" s="16">
        <v>23</v>
      </c>
      <c r="AD13" s="16">
        <v>0</v>
      </c>
    </row>
    <row r="14" spans="1:30" ht="22.5" customHeight="1">
      <c r="A14" s="99"/>
      <c r="B14" s="44" t="s">
        <v>11</v>
      </c>
      <c r="C14" s="17"/>
      <c r="D14" s="16">
        <f t="shared" si="0"/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f t="shared" si="2"/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f t="shared" si="6"/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f t="shared" si="7"/>
        <v>0</v>
      </c>
      <c r="Z14" s="16">
        <v>0</v>
      </c>
      <c r="AA14" s="16">
        <v>0</v>
      </c>
      <c r="AB14" s="16">
        <f t="shared" si="8"/>
        <v>0</v>
      </c>
      <c r="AC14" s="16">
        <v>0</v>
      </c>
      <c r="AD14" s="16">
        <v>0</v>
      </c>
    </row>
    <row r="15" spans="1:30" ht="22.5" customHeight="1">
      <c r="A15" s="99"/>
      <c r="B15" s="44" t="s">
        <v>12</v>
      </c>
      <c r="C15" s="17"/>
      <c r="D15" s="16">
        <f t="shared" si="0"/>
        <v>6</v>
      </c>
      <c r="E15" s="16">
        <v>1</v>
      </c>
      <c r="F15" s="16">
        <v>0</v>
      </c>
      <c r="G15" s="16">
        <v>5</v>
      </c>
      <c r="H15" s="16">
        <v>0</v>
      </c>
      <c r="I15" s="16">
        <v>0</v>
      </c>
      <c r="J15" s="16">
        <v>0</v>
      </c>
      <c r="K15" s="16">
        <f t="shared" si="2"/>
        <v>2365</v>
      </c>
      <c r="L15" s="16">
        <v>2335</v>
      </c>
      <c r="M15" s="16">
        <v>30</v>
      </c>
      <c r="N15" s="16">
        <v>0</v>
      </c>
      <c r="O15" s="16">
        <v>0</v>
      </c>
      <c r="P15" s="16">
        <v>1115</v>
      </c>
      <c r="Q15" s="16">
        <v>795</v>
      </c>
      <c r="R15" s="16">
        <v>1534</v>
      </c>
      <c r="S15" s="16">
        <f t="shared" si="6"/>
        <v>1275</v>
      </c>
      <c r="T15" s="16">
        <v>1260</v>
      </c>
      <c r="U15" s="16">
        <v>15</v>
      </c>
      <c r="V15" s="16">
        <v>1115</v>
      </c>
      <c r="W15" s="16">
        <v>795</v>
      </c>
      <c r="X15" s="16">
        <v>1534</v>
      </c>
      <c r="Y15" s="16">
        <f t="shared" si="7"/>
        <v>1275</v>
      </c>
      <c r="Z15" s="16">
        <v>1260</v>
      </c>
      <c r="AA15" s="16">
        <v>15</v>
      </c>
      <c r="AB15" s="16">
        <f t="shared" si="8"/>
        <v>1145</v>
      </c>
      <c r="AC15" s="16">
        <v>1133</v>
      </c>
      <c r="AD15" s="16">
        <v>12</v>
      </c>
    </row>
    <row r="16" spans="1:30" ht="22.5" customHeight="1">
      <c r="A16" s="99"/>
      <c r="B16" s="44" t="s">
        <v>13</v>
      </c>
      <c r="C16" s="17"/>
      <c r="D16" s="16">
        <f t="shared" si="0"/>
        <v>1</v>
      </c>
      <c r="E16" s="16">
        <v>0</v>
      </c>
      <c r="F16" s="16">
        <v>0</v>
      </c>
      <c r="G16" s="16">
        <v>0</v>
      </c>
      <c r="H16" s="16">
        <v>0</v>
      </c>
      <c r="I16" s="16">
        <v>1</v>
      </c>
      <c r="J16" s="16">
        <v>0</v>
      </c>
      <c r="K16" s="16">
        <f t="shared" si="2"/>
        <v>110</v>
      </c>
      <c r="L16" s="16">
        <v>110</v>
      </c>
      <c r="M16" s="16">
        <v>0</v>
      </c>
      <c r="N16" s="16">
        <v>0</v>
      </c>
      <c r="O16" s="16">
        <v>0</v>
      </c>
      <c r="P16" s="16">
        <v>120</v>
      </c>
      <c r="Q16" s="16">
        <v>120</v>
      </c>
      <c r="R16" s="16">
        <v>114</v>
      </c>
      <c r="S16" s="16">
        <f t="shared" si="6"/>
        <v>38</v>
      </c>
      <c r="T16" s="16">
        <v>38</v>
      </c>
      <c r="U16" s="16">
        <v>0</v>
      </c>
      <c r="V16" s="16">
        <v>120</v>
      </c>
      <c r="W16" s="16">
        <v>120</v>
      </c>
      <c r="X16" s="16">
        <v>114</v>
      </c>
      <c r="Y16" s="16">
        <f t="shared" si="7"/>
        <v>38</v>
      </c>
      <c r="Z16" s="16">
        <v>38</v>
      </c>
      <c r="AA16" s="16">
        <v>0</v>
      </c>
      <c r="AB16" s="16">
        <f t="shared" si="8"/>
        <v>41</v>
      </c>
      <c r="AC16" s="16">
        <v>41</v>
      </c>
      <c r="AD16" s="16">
        <v>0</v>
      </c>
    </row>
    <row r="17" spans="1:30" ht="22.5" customHeight="1">
      <c r="A17" s="99"/>
      <c r="B17" s="44" t="s">
        <v>14</v>
      </c>
      <c r="C17" s="17"/>
      <c r="D17" s="16">
        <f t="shared" si="0"/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f t="shared" si="2"/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f t="shared" si="6"/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f t="shared" si="7"/>
        <v>0</v>
      </c>
      <c r="Z17" s="16">
        <v>0</v>
      </c>
      <c r="AA17" s="16">
        <v>0</v>
      </c>
      <c r="AB17" s="16">
        <f t="shared" si="8"/>
        <v>0</v>
      </c>
      <c r="AC17" s="16">
        <v>0</v>
      </c>
      <c r="AD17" s="16">
        <v>0</v>
      </c>
    </row>
    <row r="18" spans="1:30" ht="22.5" customHeight="1">
      <c r="A18" s="99"/>
      <c r="B18" s="44" t="s">
        <v>15</v>
      </c>
      <c r="C18" s="17"/>
      <c r="D18" s="16">
        <f t="shared" si="0"/>
        <v>14</v>
      </c>
      <c r="E18" s="16">
        <v>0</v>
      </c>
      <c r="F18" s="16">
        <v>0</v>
      </c>
      <c r="G18" s="16">
        <v>10</v>
      </c>
      <c r="H18" s="16">
        <v>0</v>
      </c>
      <c r="I18" s="16">
        <v>4</v>
      </c>
      <c r="J18" s="16">
        <v>0</v>
      </c>
      <c r="K18" s="16">
        <f t="shared" si="2"/>
        <v>785</v>
      </c>
      <c r="L18" s="16">
        <v>622</v>
      </c>
      <c r="M18" s="16">
        <v>163</v>
      </c>
      <c r="N18" s="16">
        <v>0</v>
      </c>
      <c r="O18" s="16">
        <v>0</v>
      </c>
      <c r="P18" s="16">
        <v>560</v>
      </c>
      <c r="Q18" s="16">
        <v>480</v>
      </c>
      <c r="R18" s="16">
        <v>539</v>
      </c>
      <c r="S18" s="16">
        <f t="shared" si="6"/>
        <v>414</v>
      </c>
      <c r="T18" s="16">
        <v>325</v>
      </c>
      <c r="U18" s="16">
        <v>89</v>
      </c>
      <c r="V18" s="16">
        <v>560</v>
      </c>
      <c r="W18" s="16">
        <v>480</v>
      </c>
      <c r="X18" s="16">
        <v>539</v>
      </c>
      <c r="Y18" s="16">
        <f t="shared" si="7"/>
        <v>414</v>
      </c>
      <c r="Z18" s="16">
        <v>325</v>
      </c>
      <c r="AA18" s="16">
        <v>89</v>
      </c>
      <c r="AB18" s="16">
        <f t="shared" si="8"/>
        <v>334</v>
      </c>
      <c r="AC18" s="16">
        <v>291</v>
      </c>
      <c r="AD18" s="16">
        <v>43</v>
      </c>
    </row>
    <row r="19" spans="1:30" ht="22.5" customHeight="1">
      <c r="A19" s="49"/>
      <c r="B19" s="44" t="s">
        <v>5</v>
      </c>
      <c r="C19" s="17"/>
      <c r="D19" s="16">
        <f t="shared" si="0"/>
        <v>8</v>
      </c>
      <c r="E19" s="16">
        <v>0</v>
      </c>
      <c r="F19" s="16">
        <v>0</v>
      </c>
      <c r="G19" s="16">
        <v>5</v>
      </c>
      <c r="H19" s="16">
        <v>1</v>
      </c>
      <c r="I19" s="16">
        <v>2</v>
      </c>
      <c r="J19" s="16">
        <v>0</v>
      </c>
      <c r="K19" s="16">
        <f t="shared" si="2"/>
        <v>435</v>
      </c>
      <c r="L19" s="16">
        <v>403</v>
      </c>
      <c r="M19" s="16">
        <v>14</v>
      </c>
      <c r="N19" s="16">
        <v>16</v>
      </c>
      <c r="O19" s="16">
        <v>2</v>
      </c>
      <c r="P19" s="16">
        <v>335</v>
      </c>
      <c r="Q19" s="16">
        <v>335</v>
      </c>
      <c r="R19" s="16">
        <v>260</v>
      </c>
      <c r="S19" s="16">
        <f t="shared" si="6"/>
        <v>232</v>
      </c>
      <c r="T19" s="16">
        <v>222</v>
      </c>
      <c r="U19" s="16">
        <v>10</v>
      </c>
      <c r="V19" s="16">
        <v>295</v>
      </c>
      <c r="W19" s="16">
        <v>295</v>
      </c>
      <c r="X19" s="16">
        <v>254</v>
      </c>
      <c r="Y19" s="16">
        <f t="shared" si="7"/>
        <v>226</v>
      </c>
      <c r="Z19" s="16">
        <v>218</v>
      </c>
      <c r="AA19" s="16">
        <v>8</v>
      </c>
      <c r="AB19" s="16">
        <f t="shared" si="8"/>
        <v>180</v>
      </c>
      <c r="AC19" s="16">
        <v>162</v>
      </c>
      <c r="AD19" s="16">
        <v>18</v>
      </c>
    </row>
    <row r="20" spans="1:30" ht="22.5" customHeight="1">
      <c r="A20" s="82" t="s">
        <v>47</v>
      </c>
      <c r="B20" s="45" t="s">
        <v>4</v>
      </c>
      <c r="C20" s="33"/>
      <c r="D20" s="34">
        <f t="shared" si="0"/>
        <v>2</v>
      </c>
      <c r="E20" s="34">
        <f aca="true" t="shared" si="9" ref="E20:J20">SUM(E21:E22)</f>
        <v>0</v>
      </c>
      <c r="F20" s="34">
        <f t="shared" si="9"/>
        <v>0</v>
      </c>
      <c r="G20" s="34">
        <f t="shared" si="9"/>
        <v>1</v>
      </c>
      <c r="H20" s="34">
        <f t="shared" si="9"/>
        <v>0</v>
      </c>
      <c r="I20" s="34">
        <f t="shared" si="9"/>
        <v>1</v>
      </c>
      <c r="J20" s="34">
        <f t="shared" si="9"/>
        <v>0</v>
      </c>
      <c r="K20" s="34">
        <f t="shared" si="2"/>
        <v>223</v>
      </c>
      <c r="L20" s="34">
        <f aca="true" t="shared" si="10" ref="L20:AD20">SUM(L21:L22)</f>
        <v>123</v>
      </c>
      <c r="M20" s="34">
        <f t="shared" si="10"/>
        <v>100</v>
      </c>
      <c r="N20" s="34">
        <f t="shared" si="10"/>
        <v>0</v>
      </c>
      <c r="O20" s="34">
        <f t="shared" si="10"/>
        <v>0</v>
      </c>
      <c r="P20" s="34">
        <f t="shared" si="10"/>
        <v>150</v>
      </c>
      <c r="Q20" s="34">
        <f t="shared" si="10"/>
        <v>150</v>
      </c>
      <c r="R20" s="34">
        <f t="shared" si="10"/>
        <v>104</v>
      </c>
      <c r="S20" s="34">
        <f t="shared" si="10"/>
        <v>102</v>
      </c>
      <c r="T20" s="34">
        <f t="shared" si="10"/>
        <v>58</v>
      </c>
      <c r="U20" s="34">
        <f t="shared" si="10"/>
        <v>44</v>
      </c>
      <c r="V20" s="34">
        <f t="shared" si="10"/>
        <v>150</v>
      </c>
      <c r="W20" s="34">
        <f t="shared" si="10"/>
        <v>150</v>
      </c>
      <c r="X20" s="34">
        <f t="shared" si="10"/>
        <v>104</v>
      </c>
      <c r="Y20" s="34">
        <f t="shared" si="10"/>
        <v>102</v>
      </c>
      <c r="Z20" s="34">
        <f t="shared" si="10"/>
        <v>58</v>
      </c>
      <c r="AA20" s="34">
        <f t="shared" si="10"/>
        <v>44</v>
      </c>
      <c r="AB20" s="34">
        <f t="shared" si="10"/>
        <v>110</v>
      </c>
      <c r="AC20" s="34">
        <f t="shared" si="10"/>
        <v>53</v>
      </c>
      <c r="AD20" s="34">
        <f t="shared" si="10"/>
        <v>57</v>
      </c>
    </row>
    <row r="21" spans="1:30" ht="22.5" customHeight="1">
      <c r="A21" s="83"/>
      <c r="B21" s="44" t="s">
        <v>16</v>
      </c>
      <c r="C21" s="17"/>
      <c r="D21" s="16">
        <f t="shared" si="0"/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f t="shared" si="2"/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f>T21+U21</f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f>Z21+AA21</f>
        <v>0</v>
      </c>
      <c r="Z21" s="16">
        <v>0</v>
      </c>
      <c r="AA21" s="16">
        <v>0</v>
      </c>
      <c r="AB21" s="16">
        <f>AC21+AD21</f>
        <v>0</v>
      </c>
      <c r="AC21" s="16">
        <v>0</v>
      </c>
      <c r="AD21" s="16">
        <v>0</v>
      </c>
    </row>
    <row r="22" spans="1:30" ht="22.5" customHeight="1">
      <c r="A22" s="84"/>
      <c r="B22" s="46" t="s">
        <v>5</v>
      </c>
      <c r="C22" s="35"/>
      <c r="D22" s="36">
        <f t="shared" si="0"/>
        <v>2</v>
      </c>
      <c r="E22" s="36">
        <v>0</v>
      </c>
      <c r="F22" s="36">
        <v>0</v>
      </c>
      <c r="G22" s="36">
        <v>1</v>
      </c>
      <c r="H22" s="36">
        <v>0</v>
      </c>
      <c r="I22" s="36">
        <v>1</v>
      </c>
      <c r="J22" s="36">
        <v>0</v>
      </c>
      <c r="K22" s="36">
        <f t="shared" si="2"/>
        <v>223</v>
      </c>
      <c r="L22" s="36">
        <v>123</v>
      </c>
      <c r="M22" s="36">
        <v>100</v>
      </c>
      <c r="N22" s="36">
        <v>0</v>
      </c>
      <c r="O22" s="36">
        <v>0</v>
      </c>
      <c r="P22" s="36">
        <v>150</v>
      </c>
      <c r="Q22" s="36">
        <v>150</v>
      </c>
      <c r="R22" s="36">
        <v>104</v>
      </c>
      <c r="S22" s="36">
        <f>T22+U22</f>
        <v>102</v>
      </c>
      <c r="T22" s="36">
        <v>58</v>
      </c>
      <c r="U22" s="36">
        <v>44</v>
      </c>
      <c r="V22" s="36">
        <v>150</v>
      </c>
      <c r="W22" s="36">
        <v>150</v>
      </c>
      <c r="X22" s="36">
        <v>104</v>
      </c>
      <c r="Y22" s="36">
        <f>Z22+AA22</f>
        <v>102</v>
      </c>
      <c r="Z22" s="36">
        <v>58</v>
      </c>
      <c r="AA22" s="36">
        <v>44</v>
      </c>
      <c r="AB22" s="36">
        <f>AC22+AD22</f>
        <v>110</v>
      </c>
      <c r="AC22" s="36">
        <v>53</v>
      </c>
      <c r="AD22" s="36">
        <v>57</v>
      </c>
    </row>
    <row r="23" spans="1:30" ht="22.5" customHeight="1">
      <c r="A23" s="40"/>
      <c r="B23" s="12" t="s">
        <v>4</v>
      </c>
      <c r="C23" s="18"/>
      <c r="D23" s="16">
        <f t="shared" si="0"/>
        <v>66</v>
      </c>
      <c r="E23" s="16">
        <f aca="true" t="shared" si="11" ref="E23:J23">SUM(E24:E32)</f>
        <v>1</v>
      </c>
      <c r="F23" s="16">
        <f t="shared" si="11"/>
        <v>0</v>
      </c>
      <c r="G23" s="16">
        <f t="shared" si="11"/>
        <v>17</v>
      </c>
      <c r="H23" s="16">
        <f t="shared" si="11"/>
        <v>0</v>
      </c>
      <c r="I23" s="16">
        <f t="shared" si="11"/>
        <v>44</v>
      </c>
      <c r="J23" s="16">
        <f t="shared" si="11"/>
        <v>4</v>
      </c>
      <c r="K23" s="16">
        <f t="shared" si="2"/>
        <v>7866</v>
      </c>
      <c r="L23" s="16">
        <f aca="true" t="shared" si="12" ref="L23:AD23">SUM(L24:L32)</f>
        <v>1557</v>
      </c>
      <c r="M23" s="16">
        <f t="shared" si="12"/>
        <v>6045</v>
      </c>
      <c r="N23" s="16">
        <f t="shared" si="12"/>
        <v>153</v>
      </c>
      <c r="O23" s="16">
        <f t="shared" si="12"/>
        <v>111</v>
      </c>
      <c r="P23" s="16">
        <f t="shared" si="12"/>
        <v>3055</v>
      </c>
      <c r="Q23" s="16">
        <f t="shared" si="12"/>
        <v>3015</v>
      </c>
      <c r="R23" s="16">
        <f t="shared" si="12"/>
        <v>9130</v>
      </c>
      <c r="S23" s="16">
        <f t="shared" si="12"/>
        <v>2924</v>
      </c>
      <c r="T23" s="16">
        <f t="shared" si="12"/>
        <v>647</v>
      </c>
      <c r="U23" s="16">
        <f t="shared" si="12"/>
        <v>2277</v>
      </c>
      <c r="V23" s="16">
        <f t="shared" si="12"/>
        <v>2895</v>
      </c>
      <c r="W23" s="16">
        <f t="shared" si="12"/>
        <v>2855</v>
      </c>
      <c r="X23" s="16">
        <f t="shared" si="12"/>
        <v>8808</v>
      </c>
      <c r="Y23" s="16">
        <f t="shared" si="12"/>
        <v>2817</v>
      </c>
      <c r="Z23" s="16">
        <f t="shared" si="12"/>
        <v>586</v>
      </c>
      <c r="AA23" s="16">
        <f t="shared" si="12"/>
        <v>2231</v>
      </c>
      <c r="AB23" s="16">
        <f t="shared" si="12"/>
        <v>2345</v>
      </c>
      <c r="AC23" s="16">
        <f t="shared" si="12"/>
        <v>391</v>
      </c>
      <c r="AD23" s="16">
        <f t="shared" si="12"/>
        <v>1954</v>
      </c>
    </row>
    <row r="24" spans="1:30" ht="22.5" customHeight="1">
      <c r="A24" s="85" t="s">
        <v>48</v>
      </c>
      <c r="B24" s="44" t="s">
        <v>17</v>
      </c>
      <c r="C24" s="17"/>
      <c r="D24" s="16">
        <f aca="true" t="shared" si="13" ref="D24:D38">SUM(E24:J24)</f>
        <v>36</v>
      </c>
      <c r="E24" s="16">
        <v>0</v>
      </c>
      <c r="F24" s="16">
        <v>0</v>
      </c>
      <c r="G24" s="16">
        <v>7</v>
      </c>
      <c r="H24" s="16">
        <v>0</v>
      </c>
      <c r="I24" s="16">
        <v>28</v>
      </c>
      <c r="J24" s="16">
        <v>1</v>
      </c>
      <c r="K24" s="16">
        <f aca="true" t="shared" si="14" ref="K24:K38">SUM(L24:O24)</f>
        <v>4937</v>
      </c>
      <c r="L24" s="16">
        <v>386</v>
      </c>
      <c r="M24" s="16">
        <v>4470</v>
      </c>
      <c r="N24" s="16">
        <v>13</v>
      </c>
      <c r="O24" s="16">
        <v>68</v>
      </c>
      <c r="P24" s="16">
        <v>1690</v>
      </c>
      <c r="Q24" s="16">
        <v>1690</v>
      </c>
      <c r="R24" s="16">
        <v>6339</v>
      </c>
      <c r="S24" s="16">
        <f aca="true" t="shared" si="15" ref="S24:S32">T24+U24</f>
        <v>1780</v>
      </c>
      <c r="T24" s="16">
        <v>150</v>
      </c>
      <c r="U24" s="16">
        <v>1630</v>
      </c>
      <c r="V24" s="16">
        <v>1660</v>
      </c>
      <c r="W24" s="16">
        <v>1660</v>
      </c>
      <c r="X24" s="16">
        <v>6259</v>
      </c>
      <c r="Y24" s="16">
        <f aca="true" t="shared" si="16" ref="Y24:Y32">Z24+AA24</f>
        <v>1750</v>
      </c>
      <c r="Z24" s="16">
        <v>144</v>
      </c>
      <c r="AA24" s="16">
        <v>1606</v>
      </c>
      <c r="AB24" s="16">
        <f aca="true" t="shared" si="17" ref="AB24:AB32">AC24+AD24</f>
        <v>1570</v>
      </c>
      <c r="AC24" s="16">
        <v>106</v>
      </c>
      <c r="AD24" s="16">
        <v>1464</v>
      </c>
    </row>
    <row r="25" spans="1:30" ht="22.5" customHeight="1">
      <c r="A25" s="83"/>
      <c r="B25" s="44" t="s">
        <v>18</v>
      </c>
      <c r="C25" s="17"/>
      <c r="D25" s="16">
        <f t="shared" si="13"/>
        <v>2</v>
      </c>
      <c r="E25" s="16">
        <v>0</v>
      </c>
      <c r="F25" s="16">
        <v>0</v>
      </c>
      <c r="G25" s="16">
        <v>2</v>
      </c>
      <c r="H25" s="16">
        <v>0</v>
      </c>
      <c r="I25" s="16">
        <v>0</v>
      </c>
      <c r="J25" s="16">
        <v>0</v>
      </c>
      <c r="K25" s="16">
        <f t="shared" si="14"/>
        <v>275</v>
      </c>
      <c r="L25" s="16">
        <v>51</v>
      </c>
      <c r="M25" s="16">
        <v>224</v>
      </c>
      <c r="N25" s="16">
        <v>0</v>
      </c>
      <c r="O25" s="16">
        <v>0</v>
      </c>
      <c r="P25" s="16">
        <v>120</v>
      </c>
      <c r="Q25" s="16">
        <v>120</v>
      </c>
      <c r="R25" s="16">
        <v>211</v>
      </c>
      <c r="S25" s="16">
        <f t="shared" si="15"/>
        <v>146</v>
      </c>
      <c r="T25" s="16">
        <v>30</v>
      </c>
      <c r="U25" s="16">
        <v>116</v>
      </c>
      <c r="V25" s="16">
        <v>120</v>
      </c>
      <c r="W25" s="16">
        <v>120</v>
      </c>
      <c r="X25" s="16">
        <v>211</v>
      </c>
      <c r="Y25" s="16">
        <f t="shared" si="16"/>
        <v>146</v>
      </c>
      <c r="Z25" s="16">
        <v>30</v>
      </c>
      <c r="AA25" s="16">
        <v>116</v>
      </c>
      <c r="AB25" s="16">
        <f t="shared" si="17"/>
        <v>111</v>
      </c>
      <c r="AC25" s="16">
        <v>25</v>
      </c>
      <c r="AD25" s="16">
        <v>86</v>
      </c>
    </row>
    <row r="26" spans="1:30" ht="22.5" customHeight="1">
      <c r="A26" s="83"/>
      <c r="B26" s="44" t="s">
        <v>19</v>
      </c>
      <c r="C26" s="17"/>
      <c r="D26" s="16">
        <f t="shared" si="13"/>
        <v>3</v>
      </c>
      <c r="E26" s="16">
        <v>0</v>
      </c>
      <c r="F26" s="16">
        <v>0</v>
      </c>
      <c r="G26" s="16">
        <v>3</v>
      </c>
      <c r="H26" s="16">
        <v>0</v>
      </c>
      <c r="I26" s="16">
        <v>0</v>
      </c>
      <c r="J26" s="16">
        <v>0</v>
      </c>
      <c r="K26" s="16">
        <f t="shared" si="14"/>
        <v>307</v>
      </c>
      <c r="L26" s="16">
        <v>1</v>
      </c>
      <c r="M26" s="16">
        <v>306</v>
      </c>
      <c r="N26" s="16">
        <v>0</v>
      </c>
      <c r="O26" s="16">
        <v>0</v>
      </c>
      <c r="P26" s="16">
        <v>200</v>
      </c>
      <c r="Q26" s="16">
        <v>200</v>
      </c>
      <c r="R26" s="16">
        <v>198</v>
      </c>
      <c r="S26" s="16">
        <f t="shared" si="15"/>
        <v>151</v>
      </c>
      <c r="T26" s="16">
        <v>1</v>
      </c>
      <c r="U26" s="16">
        <v>150</v>
      </c>
      <c r="V26" s="16">
        <v>200</v>
      </c>
      <c r="W26" s="16">
        <v>200</v>
      </c>
      <c r="X26" s="16">
        <v>198</v>
      </c>
      <c r="Y26" s="16">
        <f t="shared" si="16"/>
        <v>151</v>
      </c>
      <c r="Z26" s="16">
        <v>1</v>
      </c>
      <c r="AA26" s="16">
        <v>150</v>
      </c>
      <c r="AB26" s="16">
        <f t="shared" si="17"/>
        <v>137</v>
      </c>
      <c r="AC26" s="16">
        <v>0</v>
      </c>
      <c r="AD26" s="16">
        <v>137</v>
      </c>
    </row>
    <row r="27" spans="1:30" ht="22.5" customHeight="1">
      <c r="A27" s="83"/>
      <c r="B27" s="44" t="s">
        <v>20</v>
      </c>
      <c r="C27" s="17"/>
      <c r="D27" s="16">
        <f t="shared" si="13"/>
        <v>1</v>
      </c>
      <c r="E27" s="16">
        <v>0</v>
      </c>
      <c r="F27" s="16">
        <v>0</v>
      </c>
      <c r="G27" s="16">
        <v>1</v>
      </c>
      <c r="H27" s="16">
        <v>0</v>
      </c>
      <c r="I27" s="16">
        <v>0</v>
      </c>
      <c r="J27" s="16">
        <v>0</v>
      </c>
      <c r="K27" s="16">
        <f t="shared" si="14"/>
        <v>157</v>
      </c>
      <c r="L27" s="16">
        <v>100</v>
      </c>
      <c r="M27" s="16">
        <v>57</v>
      </c>
      <c r="N27" s="16">
        <v>0</v>
      </c>
      <c r="O27" s="16">
        <v>0</v>
      </c>
      <c r="P27" s="16">
        <v>70</v>
      </c>
      <c r="Q27" s="16">
        <v>70</v>
      </c>
      <c r="R27" s="16">
        <v>112</v>
      </c>
      <c r="S27" s="16">
        <f t="shared" si="15"/>
        <v>81</v>
      </c>
      <c r="T27" s="16">
        <v>55</v>
      </c>
      <c r="U27" s="16">
        <v>26</v>
      </c>
      <c r="V27" s="16">
        <v>70</v>
      </c>
      <c r="W27" s="16">
        <v>70</v>
      </c>
      <c r="X27" s="16">
        <v>112</v>
      </c>
      <c r="Y27" s="16">
        <f t="shared" si="16"/>
        <v>81</v>
      </c>
      <c r="Z27" s="16">
        <v>55</v>
      </c>
      <c r="AA27" s="16">
        <v>26</v>
      </c>
      <c r="AB27" s="16">
        <f t="shared" si="17"/>
        <v>76</v>
      </c>
      <c r="AC27" s="16">
        <v>46</v>
      </c>
      <c r="AD27" s="16">
        <v>30</v>
      </c>
    </row>
    <row r="28" spans="1:30" ht="22.5" customHeight="1">
      <c r="A28" s="83"/>
      <c r="B28" s="44" t="s">
        <v>21</v>
      </c>
      <c r="C28" s="17"/>
      <c r="D28" s="16">
        <f t="shared" si="13"/>
        <v>4</v>
      </c>
      <c r="E28" s="16">
        <v>0</v>
      </c>
      <c r="F28" s="16">
        <v>0</v>
      </c>
      <c r="G28" s="16">
        <v>0</v>
      </c>
      <c r="H28" s="16">
        <v>0</v>
      </c>
      <c r="I28" s="16">
        <v>4</v>
      </c>
      <c r="J28" s="16">
        <v>0</v>
      </c>
      <c r="K28" s="16">
        <f t="shared" si="14"/>
        <v>455</v>
      </c>
      <c r="L28" s="16">
        <v>175</v>
      </c>
      <c r="M28" s="16">
        <v>280</v>
      </c>
      <c r="N28" s="16">
        <v>0</v>
      </c>
      <c r="O28" s="16">
        <v>0</v>
      </c>
      <c r="P28" s="16">
        <v>150</v>
      </c>
      <c r="Q28" s="16">
        <v>150</v>
      </c>
      <c r="R28" s="16">
        <v>253</v>
      </c>
      <c r="S28" s="16">
        <f t="shared" si="15"/>
        <v>153</v>
      </c>
      <c r="T28" s="16">
        <v>50</v>
      </c>
      <c r="U28" s="16">
        <v>103</v>
      </c>
      <c r="V28" s="16">
        <v>150</v>
      </c>
      <c r="W28" s="16">
        <v>150</v>
      </c>
      <c r="X28" s="16">
        <v>253</v>
      </c>
      <c r="Y28" s="16">
        <f t="shared" si="16"/>
        <v>153</v>
      </c>
      <c r="Z28" s="16">
        <v>50</v>
      </c>
      <c r="AA28" s="16">
        <v>103</v>
      </c>
      <c r="AB28" s="16">
        <f t="shared" si="17"/>
        <v>95</v>
      </c>
      <c r="AC28" s="16">
        <v>44</v>
      </c>
      <c r="AD28" s="16">
        <v>51</v>
      </c>
    </row>
    <row r="29" spans="1:30" ht="22.5" customHeight="1">
      <c r="A29" s="83"/>
      <c r="B29" s="44" t="s">
        <v>22</v>
      </c>
      <c r="C29" s="17"/>
      <c r="D29" s="16">
        <f t="shared" si="13"/>
        <v>1</v>
      </c>
      <c r="E29" s="16">
        <v>0</v>
      </c>
      <c r="F29" s="16">
        <v>0</v>
      </c>
      <c r="G29" s="16">
        <v>0</v>
      </c>
      <c r="H29" s="16">
        <v>0</v>
      </c>
      <c r="I29" s="16">
        <v>1</v>
      </c>
      <c r="J29" s="16">
        <v>0</v>
      </c>
      <c r="K29" s="16">
        <f t="shared" si="14"/>
        <v>265</v>
      </c>
      <c r="L29" s="16">
        <v>203</v>
      </c>
      <c r="M29" s="16">
        <v>62</v>
      </c>
      <c r="N29" s="16">
        <v>0</v>
      </c>
      <c r="O29" s="16">
        <v>0</v>
      </c>
      <c r="P29" s="16">
        <v>80</v>
      </c>
      <c r="Q29" s="16">
        <v>80</v>
      </c>
      <c r="R29" s="16">
        <v>166</v>
      </c>
      <c r="S29" s="16">
        <f t="shared" si="15"/>
        <v>87</v>
      </c>
      <c r="T29" s="16">
        <v>73</v>
      </c>
      <c r="U29" s="16">
        <v>14</v>
      </c>
      <c r="V29" s="16">
        <v>80</v>
      </c>
      <c r="W29" s="16">
        <v>80</v>
      </c>
      <c r="X29" s="16">
        <v>166</v>
      </c>
      <c r="Y29" s="16">
        <f t="shared" si="16"/>
        <v>87</v>
      </c>
      <c r="Z29" s="16">
        <v>73</v>
      </c>
      <c r="AA29" s="16">
        <v>14</v>
      </c>
      <c r="AB29" s="16">
        <f t="shared" si="17"/>
        <v>67</v>
      </c>
      <c r="AC29" s="16">
        <v>50</v>
      </c>
      <c r="AD29" s="16">
        <v>17</v>
      </c>
    </row>
    <row r="30" spans="1:30" ht="22.5" customHeight="1">
      <c r="A30" s="83"/>
      <c r="B30" s="86" t="s">
        <v>78</v>
      </c>
      <c r="C30" s="87"/>
      <c r="D30" s="16">
        <f t="shared" si="13"/>
        <v>6</v>
      </c>
      <c r="E30" s="16">
        <v>0</v>
      </c>
      <c r="F30" s="16">
        <v>0</v>
      </c>
      <c r="G30" s="16">
        <v>0</v>
      </c>
      <c r="H30" s="16">
        <v>0</v>
      </c>
      <c r="I30" s="16">
        <v>4</v>
      </c>
      <c r="J30" s="16">
        <v>2</v>
      </c>
      <c r="K30" s="16">
        <f t="shared" si="14"/>
        <v>508</v>
      </c>
      <c r="L30" s="16">
        <v>281</v>
      </c>
      <c r="M30" s="16">
        <v>88</v>
      </c>
      <c r="N30" s="16">
        <v>111</v>
      </c>
      <c r="O30" s="16">
        <v>28</v>
      </c>
      <c r="P30" s="16">
        <v>240</v>
      </c>
      <c r="Q30" s="16">
        <v>240</v>
      </c>
      <c r="R30" s="16">
        <v>190</v>
      </c>
      <c r="S30" s="16">
        <f t="shared" si="15"/>
        <v>154</v>
      </c>
      <c r="T30" s="16">
        <v>127</v>
      </c>
      <c r="U30" s="16">
        <v>27</v>
      </c>
      <c r="V30" s="16">
        <v>150</v>
      </c>
      <c r="W30" s="16">
        <v>150</v>
      </c>
      <c r="X30" s="16">
        <v>147</v>
      </c>
      <c r="Y30" s="16">
        <f t="shared" si="16"/>
        <v>121</v>
      </c>
      <c r="Z30" s="16">
        <v>101</v>
      </c>
      <c r="AA30" s="16">
        <v>20</v>
      </c>
      <c r="AB30" s="16">
        <f t="shared" si="17"/>
        <v>47</v>
      </c>
      <c r="AC30" s="16">
        <v>40</v>
      </c>
      <c r="AD30" s="16">
        <v>7</v>
      </c>
    </row>
    <row r="31" spans="1:30" ht="22.5" customHeight="1">
      <c r="A31" s="83"/>
      <c r="B31" s="44" t="s">
        <v>71</v>
      </c>
      <c r="C31" s="17"/>
      <c r="D31" s="16">
        <f t="shared" si="13"/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f t="shared" si="14"/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f t="shared" si="15"/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f t="shared" si="16"/>
        <v>0</v>
      </c>
      <c r="Z31" s="16">
        <v>0</v>
      </c>
      <c r="AA31" s="16">
        <v>0</v>
      </c>
      <c r="AB31" s="16">
        <f t="shared" si="17"/>
        <v>0</v>
      </c>
      <c r="AC31" s="16">
        <v>0</v>
      </c>
      <c r="AD31" s="16">
        <v>0</v>
      </c>
    </row>
    <row r="32" spans="1:30" ht="22.5" customHeight="1">
      <c r="A32" s="38"/>
      <c r="B32" s="44" t="s">
        <v>5</v>
      </c>
      <c r="C32" s="17"/>
      <c r="D32" s="16">
        <f t="shared" si="13"/>
        <v>13</v>
      </c>
      <c r="E32" s="16">
        <v>1</v>
      </c>
      <c r="F32" s="16">
        <v>0</v>
      </c>
      <c r="G32" s="16">
        <v>4</v>
      </c>
      <c r="H32" s="16">
        <v>0</v>
      </c>
      <c r="I32" s="16">
        <v>7</v>
      </c>
      <c r="J32" s="16">
        <v>1</v>
      </c>
      <c r="K32" s="16">
        <f t="shared" si="14"/>
        <v>962</v>
      </c>
      <c r="L32" s="16">
        <v>360</v>
      </c>
      <c r="M32" s="16">
        <v>558</v>
      </c>
      <c r="N32" s="16">
        <v>29</v>
      </c>
      <c r="O32" s="16">
        <v>15</v>
      </c>
      <c r="P32" s="16">
        <v>505</v>
      </c>
      <c r="Q32" s="16">
        <v>465</v>
      </c>
      <c r="R32" s="16">
        <v>1661</v>
      </c>
      <c r="S32" s="16">
        <f t="shared" si="15"/>
        <v>372</v>
      </c>
      <c r="T32" s="16">
        <v>161</v>
      </c>
      <c r="U32" s="16">
        <v>211</v>
      </c>
      <c r="V32" s="16">
        <v>465</v>
      </c>
      <c r="W32" s="16">
        <v>425</v>
      </c>
      <c r="X32" s="16">
        <v>1462</v>
      </c>
      <c r="Y32" s="16">
        <f t="shared" si="16"/>
        <v>328</v>
      </c>
      <c r="Z32" s="16">
        <v>132</v>
      </c>
      <c r="AA32" s="16">
        <v>196</v>
      </c>
      <c r="AB32" s="16">
        <f t="shared" si="17"/>
        <v>242</v>
      </c>
      <c r="AC32" s="16">
        <v>80</v>
      </c>
      <c r="AD32" s="16">
        <v>162</v>
      </c>
    </row>
    <row r="33" spans="1:30" ht="22.5" customHeight="1">
      <c r="A33" s="37"/>
      <c r="B33" s="45" t="s">
        <v>4</v>
      </c>
      <c r="C33" s="33"/>
      <c r="D33" s="34">
        <f t="shared" si="13"/>
        <v>27</v>
      </c>
      <c r="E33" s="34">
        <f aca="true" t="shared" si="18" ref="E33:J33">SUM(E34:E38)</f>
        <v>6</v>
      </c>
      <c r="F33" s="34">
        <f t="shared" si="18"/>
        <v>4</v>
      </c>
      <c r="G33" s="34">
        <f t="shared" si="18"/>
        <v>12</v>
      </c>
      <c r="H33" s="34">
        <f t="shared" si="18"/>
        <v>0</v>
      </c>
      <c r="I33" s="34">
        <f t="shared" si="18"/>
        <v>5</v>
      </c>
      <c r="J33" s="34">
        <f t="shared" si="18"/>
        <v>0</v>
      </c>
      <c r="K33" s="34">
        <f t="shared" si="14"/>
        <v>1708</v>
      </c>
      <c r="L33" s="34">
        <f aca="true" t="shared" si="19" ref="L33:AD33">SUM(L34:L38)</f>
        <v>630</v>
      </c>
      <c r="M33" s="34">
        <f t="shared" si="19"/>
        <v>1000</v>
      </c>
      <c r="N33" s="34">
        <f t="shared" si="19"/>
        <v>46</v>
      </c>
      <c r="O33" s="34">
        <f t="shared" si="19"/>
        <v>32</v>
      </c>
      <c r="P33" s="34">
        <f t="shared" si="19"/>
        <v>1734</v>
      </c>
      <c r="Q33" s="34">
        <f t="shared" si="19"/>
        <v>1512</v>
      </c>
      <c r="R33" s="34">
        <f t="shared" si="19"/>
        <v>1292</v>
      </c>
      <c r="S33" s="34">
        <f t="shared" si="19"/>
        <v>958</v>
      </c>
      <c r="T33" s="34">
        <f t="shared" si="19"/>
        <v>393</v>
      </c>
      <c r="U33" s="34">
        <f t="shared" si="19"/>
        <v>565</v>
      </c>
      <c r="V33" s="34">
        <f t="shared" si="19"/>
        <v>1534</v>
      </c>
      <c r="W33" s="34">
        <f t="shared" si="19"/>
        <v>1432</v>
      </c>
      <c r="X33" s="34">
        <f t="shared" si="19"/>
        <v>1257</v>
      </c>
      <c r="Y33" s="34">
        <f t="shared" si="19"/>
        <v>925</v>
      </c>
      <c r="Z33" s="34">
        <f t="shared" si="19"/>
        <v>375</v>
      </c>
      <c r="AA33" s="34">
        <f t="shared" si="19"/>
        <v>550</v>
      </c>
      <c r="AB33" s="34">
        <f t="shared" si="19"/>
        <v>900</v>
      </c>
      <c r="AC33" s="34">
        <f t="shared" si="19"/>
        <v>359</v>
      </c>
      <c r="AD33" s="34">
        <f t="shared" si="19"/>
        <v>541</v>
      </c>
    </row>
    <row r="34" spans="1:30" ht="22.5" customHeight="1">
      <c r="A34" s="96" t="s">
        <v>63</v>
      </c>
      <c r="B34" s="44" t="s">
        <v>23</v>
      </c>
      <c r="C34" s="17"/>
      <c r="D34" s="16">
        <f t="shared" si="13"/>
        <v>3</v>
      </c>
      <c r="E34" s="16">
        <v>0</v>
      </c>
      <c r="F34" s="16">
        <v>0</v>
      </c>
      <c r="G34" s="16">
        <v>3</v>
      </c>
      <c r="H34" s="16">
        <v>0</v>
      </c>
      <c r="I34" s="16">
        <v>0</v>
      </c>
      <c r="J34" s="16">
        <v>0</v>
      </c>
      <c r="K34" s="16">
        <f t="shared" si="14"/>
        <v>325</v>
      </c>
      <c r="L34" s="16">
        <v>60</v>
      </c>
      <c r="M34" s="16">
        <v>265</v>
      </c>
      <c r="N34" s="16">
        <v>0</v>
      </c>
      <c r="O34" s="16">
        <v>0</v>
      </c>
      <c r="P34" s="16">
        <v>260</v>
      </c>
      <c r="Q34" s="16">
        <v>260</v>
      </c>
      <c r="R34" s="16">
        <v>199</v>
      </c>
      <c r="S34" s="16">
        <f>T34+U34</f>
        <v>180</v>
      </c>
      <c r="T34" s="16">
        <v>30</v>
      </c>
      <c r="U34" s="16">
        <v>150</v>
      </c>
      <c r="V34" s="16">
        <v>260</v>
      </c>
      <c r="W34" s="16">
        <v>260</v>
      </c>
      <c r="X34" s="16">
        <v>199</v>
      </c>
      <c r="Y34" s="16">
        <f>Z34+AA34</f>
        <v>180</v>
      </c>
      <c r="Z34" s="16">
        <v>30</v>
      </c>
      <c r="AA34" s="16">
        <v>150</v>
      </c>
      <c r="AB34" s="16">
        <f>AC34+AD34</f>
        <v>158</v>
      </c>
      <c r="AC34" s="16">
        <v>30</v>
      </c>
      <c r="AD34" s="16">
        <v>128</v>
      </c>
    </row>
    <row r="35" spans="1:30" ht="22.5" customHeight="1">
      <c r="A35" s="97"/>
      <c r="B35" s="44" t="s">
        <v>24</v>
      </c>
      <c r="C35" s="17"/>
      <c r="D35" s="16">
        <f t="shared" si="13"/>
        <v>16</v>
      </c>
      <c r="E35" s="16">
        <v>6</v>
      </c>
      <c r="F35" s="16">
        <v>4</v>
      </c>
      <c r="G35" s="16">
        <v>2</v>
      </c>
      <c r="H35" s="16">
        <v>0</v>
      </c>
      <c r="I35" s="16">
        <v>4</v>
      </c>
      <c r="J35" s="16">
        <v>0</v>
      </c>
      <c r="K35" s="16">
        <f t="shared" si="14"/>
        <v>684</v>
      </c>
      <c r="L35" s="16">
        <v>333</v>
      </c>
      <c r="M35" s="16">
        <v>273</v>
      </c>
      <c r="N35" s="16">
        <v>46</v>
      </c>
      <c r="O35" s="16">
        <v>32</v>
      </c>
      <c r="P35" s="16">
        <v>1054</v>
      </c>
      <c r="Q35" s="16">
        <v>832</v>
      </c>
      <c r="R35" s="16">
        <v>519</v>
      </c>
      <c r="S35" s="16">
        <f>T35+U35</f>
        <v>450</v>
      </c>
      <c r="T35" s="16">
        <v>237</v>
      </c>
      <c r="U35" s="16">
        <v>213</v>
      </c>
      <c r="V35" s="16">
        <v>854</v>
      </c>
      <c r="W35" s="16">
        <v>752</v>
      </c>
      <c r="X35" s="16">
        <v>484</v>
      </c>
      <c r="Y35" s="16">
        <f>Z35+AA35</f>
        <v>417</v>
      </c>
      <c r="Z35" s="16">
        <v>219</v>
      </c>
      <c r="AA35" s="16">
        <v>198</v>
      </c>
      <c r="AB35" s="16">
        <f>AC35+AD35</f>
        <v>444</v>
      </c>
      <c r="AC35" s="16">
        <v>234</v>
      </c>
      <c r="AD35" s="16">
        <v>210</v>
      </c>
    </row>
    <row r="36" spans="1:30" ht="22.5" customHeight="1">
      <c r="A36" s="97"/>
      <c r="B36" s="44" t="s">
        <v>25</v>
      </c>
      <c r="C36" s="17"/>
      <c r="D36" s="16">
        <f t="shared" si="13"/>
        <v>2</v>
      </c>
      <c r="E36" s="16">
        <v>0</v>
      </c>
      <c r="F36" s="16">
        <v>0</v>
      </c>
      <c r="G36" s="16">
        <v>2</v>
      </c>
      <c r="H36" s="16">
        <v>0</v>
      </c>
      <c r="I36" s="16">
        <v>0</v>
      </c>
      <c r="J36" s="16">
        <v>0</v>
      </c>
      <c r="K36" s="16">
        <f t="shared" si="14"/>
        <v>156</v>
      </c>
      <c r="L36" s="16">
        <v>113</v>
      </c>
      <c r="M36" s="16">
        <v>43</v>
      </c>
      <c r="N36" s="16">
        <v>0</v>
      </c>
      <c r="O36" s="16">
        <v>0</v>
      </c>
      <c r="P36" s="16">
        <v>120</v>
      </c>
      <c r="Q36" s="16">
        <v>120</v>
      </c>
      <c r="R36" s="16">
        <v>106</v>
      </c>
      <c r="S36" s="16">
        <f>T36+U36</f>
        <v>85</v>
      </c>
      <c r="T36" s="16">
        <v>61</v>
      </c>
      <c r="U36" s="16">
        <v>24</v>
      </c>
      <c r="V36" s="16">
        <v>120</v>
      </c>
      <c r="W36" s="16">
        <v>120</v>
      </c>
      <c r="X36" s="16">
        <v>106</v>
      </c>
      <c r="Y36" s="16">
        <f>Z36+AA36</f>
        <v>85</v>
      </c>
      <c r="Z36" s="16">
        <v>61</v>
      </c>
      <c r="AA36" s="16">
        <v>24</v>
      </c>
      <c r="AB36" s="16">
        <f>AC36+AD36</f>
        <v>54</v>
      </c>
      <c r="AC36" s="16">
        <v>34</v>
      </c>
      <c r="AD36" s="16">
        <v>20</v>
      </c>
    </row>
    <row r="37" spans="1:30" ht="22.5" customHeight="1">
      <c r="A37" s="97"/>
      <c r="B37" s="44" t="s">
        <v>26</v>
      </c>
      <c r="C37" s="17"/>
      <c r="D37" s="16">
        <f t="shared" si="13"/>
        <v>6</v>
      </c>
      <c r="E37" s="16">
        <v>0</v>
      </c>
      <c r="F37" s="16">
        <v>0</v>
      </c>
      <c r="G37" s="16">
        <v>5</v>
      </c>
      <c r="H37" s="16">
        <v>0</v>
      </c>
      <c r="I37" s="16">
        <v>1</v>
      </c>
      <c r="J37" s="16">
        <v>0</v>
      </c>
      <c r="K37" s="16">
        <f t="shared" si="14"/>
        <v>543</v>
      </c>
      <c r="L37" s="16">
        <v>124</v>
      </c>
      <c r="M37" s="16">
        <v>419</v>
      </c>
      <c r="N37" s="16">
        <v>0</v>
      </c>
      <c r="O37" s="16">
        <v>0</v>
      </c>
      <c r="P37" s="16">
        <v>300</v>
      </c>
      <c r="Q37" s="16">
        <v>300</v>
      </c>
      <c r="R37" s="16">
        <v>468</v>
      </c>
      <c r="S37" s="16">
        <f>T37+U37</f>
        <v>243</v>
      </c>
      <c r="T37" s="16">
        <v>65</v>
      </c>
      <c r="U37" s="16">
        <v>178</v>
      </c>
      <c r="V37" s="16">
        <v>300</v>
      </c>
      <c r="W37" s="16">
        <v>300</v>
      </c>
      <c r="X37" s="16">
        <v>468</v>
      </c>
      <c r="Y37" s="16">
        <f>Z37+AA37</f>
        <v>243</v>
      </c>
      <c r="Z37" s="16">
        <v>65</v>
      </c>
      <c r="AA37" s="16">
        <v>178</v>
      </c>
      <c r="AB37" s="16">
        <f>AC37+AD37</f>
        <v>244</v>
      </c>
      <c r="AC37" s="16">
        <v>61</v>
      </c>
      <c r="AD37" s="16">
        <v>183</v>
      </c>
    </row>
    <row r="38" spans="1:30" ht="22.5" customHeight="1">
      <c r="A38" s="41"/>
      <c r="B38" s="47" t="s">
        <v>5</v>
      </c>
      <c r="C38" s="22"/>
      <c r="D38" s="52">
        <f t="shared" si="13"/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f t="shared" si="14"/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f>T38+U38</f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f>Z38+AA38</f>
        <v>0</v>
      </c>
      <c r="Z38" s="19">
        <v>0</v>
      </c>
      <c r="AA38" s="19">
        <v>0</v>
      </c>
      <c r="AB38" s="19">
        <f>AC38+AD38</f>
        <v>0</v>
      </c>
      <c r="AC38" s="19">
        <v>0</v>
      </c>
      <c r="AD38" s="19">
        <v>0</v>
      </c>
    </row>
    <row r="39" spans="1:30" ht="13.5">
      <c r="A39" s="29" t="s">
        <v>0</v>
      </c>
      <c r="B39" s="44"/>
      <c r="C39" s="44"/>
      <c r="D39" s="16"/>
      <c r="AD39" s="31" t="s">
        <v>0</v>
      </c>
    </row>
    <row r="40" spans="1:30" s="6" customFormat="1" ht="30" customHeight="1">
      <c r="A40" s="4"/>
      <c r="B40" s="5"/>
      <c r="C40" s="51"/>
      <c r="D40" s="9"/>
      <c r="O40" s="7" t="s">
        <v>73</v>
      </c>
      <c r="P40" s="8" t="s">
        <v>74</v>
      </c>
      <c r="AD40" s="9"/>
    </row>
    <row r="41" spans="1:30" ht="18" customHeight="1">
      <c r="A41" s="88" t="s">
        <v>1</v>
      </c>
      <c r="B41" s="89"/>
      <c r="C41" s="90"/>
      <c r="D41" s="10" t="s">
        <v>55</v>
      </c>
      <c r="E41" s="10"/>
      <c r="F41" s="10"/>
      <c r="G41" s="10"/>
      <c r="H41" s="10"/>
      <c r="I41" s="10"/>
      <c r="J41" s="11"/>
      <c r="K41" s="10" t="s">
        <v>56</v>
      </c>
      <c r="L41" s="10"/>
      <c r="M41" s="10"/>
      <c r="N41" s="10"/>
      <c r="O41" s="10"/>
      <c r="P41" s="71" t="s">
        <v>62</v>
      </c>
      <c r="Q41" s="65"/>
      <c r="R41" s="65"/>
      <c r="S41" s="65"/>
      <c r="T41" s="65"/>
      <c r="U41" s="65"/>
      <c r="V41" s="13"/>
      <c r="W41" s="13"/>
      <c r="X41" s="13"/>
      <c r="Y41" s="13"/>
      <c r="Z41" s="13"/>
      <c r="AA41" s="14"/>
      <c r="AB41" s="72" t="s">
        <v>61</v>
      </c>
      <c r="AC41" s="73"/>
      <c r="AD41" s="73"/>
    </row>
    <row r="42" spans="1:30" ht="15.75" customHeight="1">
      <c r="A42" s="91"/>
      <c r="B42" s="91"/>
      <c r="C42" s="92"/>
      <c r="D42" s="53" t="s">
        <v>76</v>
      </c>
      <c r="E42" s="55" t="s">
        <v>66</v>
      </c>
      <c r="F42" s="56"/>
      <c r="G42" s="55" t="s">
        <v>68</v>
      </c>
      <c r="H42" s="56"/>
      <c r="I42" s="57" t="s">
        <v>65</v>
      </c>
      <c r="J42" s="58"/>
      <c r="K42" s="53" t="s">
        <v>77</v>
      </c>
      <c r="L42" s="64" t="s">
        <v>54</v>
      </c>
      <c r="M42" s="78"/>
      <c r="N42" s="64" t="s">
        <v>53</v>
      </c>
      <c r="O42" s="65"/>
      <c r="P42" s="67"/>
      <c r="Q42" s="67"/>
      <c r="R42" s="67"/>
      <c r="S42" s="67"/>
      <c r="T42" s="67"/>
      <c r="U42" s="67"/>
      <c r="V42" s="28" t="s">
        <v>60</v>
      </c>
      <c r="W42" s="20"/>
      <c r="X42" s="20"/>
      <c r="Y42" s="20"/>
      <c r="Z42" s="20"/>
      <c r="AA42" s="21"/>
      <c r="AB42" s="74"/>
      <c r="AC42" s="75"/>
      <c r="AD42" s="75"/>
    </row>
    <row r="43" spans="1:30" ht="15.75" customHeight="1">
      <c r="A43" s="91"/>
      <c r="B43" s="91"/>
      <c r="C43" s="92"/>
      <c r="D43" s="80"/>
      <c r="E43" s="68" t="s">
        <v>67</v>
      </c>
      <c r="F43" s="69"/>
      <c r="G43" s="68" t="s">
        <v>69</v>
      </c>
      <c r="H43" s="69"/>
      <c r="I43" s="59" t="s">
        <v>70</v>
      </c>
      <c r="J43" s="60"/>
      <c r="K43" s="80"/>
      <c r="L43" s="66"/>
      <c r="M43" s="79"/>
      <c r="N43" s="66"/>
      <c r="O43" s="67"/>
      <c r="P43" s="10" t="s">
        <v>2</v>
      </c>
      <c r="Q43" s="21"/>
      <c r="R43" s="61" t="s">
        <v>57</v>
      </c>
      <c r="S43" s="20" t="s">
        <v>59</v>
      </c>
      <c r="T43" s="20"/>
      <c r="U43" s="21"/>
      <c r="V43" s="20" t="s">
        <v>2</v>
      </c>
      <c r="W43" s="21"/>
      <c r="X43" s="61" t="s">
        <v>57</v>
      </c>
      <c r="Y43" s="20" t="s">
        <v>3</v>
      </c>
      <c r="Z43" s="20"/>
      <c r="AA43" s="21"/>
      <c r="AB43" s="76"/>
      <c r="AC43" s="77"/>
      <c r="AD43" s="77"/>
    </row>
    <row r="44" spans="1:30" ht="15.75" customHeight="1">
      <c r="A44" s="91"/>
      <c r="B44" s="91"/>
      <c r="C44" s="92"/>
      <c r="D44" s="80"/>
      <c r="E44" s="53" t="s">
        <v>52</v>
      </c>
      <c r="F44" s="53" t="s">
        <v>5</v>
      </c>
      <c r="G44" s="53" t="s">
        <v>52</v>
      </c>
      <c r="H44" s="53" t="s">
        <v>5</v>
      </c>
      <c r="I44" s="53" t="s">
        <v>52</v>
      </c>
      <c r="J44" s="53" t="s">
        <v>5</v>
      </c>
      <c r="K44" s="80"/>
      <c r="L44" s="53" t="s">
        <v>6</v>
      </c>
      <c r="M44" s="53" t="s">
        <v>7</v>
      </c>
      <c r="N44" s="53" t="s">
        <v>6</v>
      </c>
      <c r="O44" s="64" t="s">
        <v>7</v>
      </c>
      <c r="P44" s="103" t="s">
        <v>4</v>
      </c>
      <c r="Q44" s="61" t="s">
        <v>58</v>
      </c>
      <c r="R44" s="62"/>
      <c r="S44" s="53" t="s">
        <v>4</v>
      </c>
      <c r="T44" s="53" t="s">
        <v>6</v>
      </c>
      <c r="U44" s="53" t="s">
        <v>7</v>
      </c>
      <c r="V44" s="53" t="s">
        <v>4</v>
      </c>
      <c r="W44" s="61" t="s">
        <v>58</v>
      </c>
      <c r="X44" s="62"/>
      <c r="Y44" s="53" t="s">
        <v>4</v>
      </c>
      <c r="Z44" s="53" t="s">
        <v>6</v>
      </c>
      <c r="AA44" s="53" t="s">
        <v>7</v>
      </c>
      <c r="AB44" s="53" t="s">
        <v>4</v>
      </c>
      <c r="AC44" s="53" t="s">
        <v>6</v>
      </c>
      <c r="AD44" s="64" t="s">
        <v>7</v>
      </c>
    </row>
    <row r="45" spans="1:30" ht="15.75" customHeight="1">
      <c r="A45" s="93"/>
      <c r="B45" s="93"/>
      <c r="C45" s="94"/>
      <c r="D45" s="81"/>
      <c r="E45" s="54"/>
      <c r="F45" s="54"/>
      <c r="G45" s="54"/>
      <c r="H45" s="54"/>
      <c r="I45" s="54"/>
      <c r="J45" s="54"/>
      <c r="K45" s="81"/>
      <c r="L45" s="54"/>
      <c r="M45" s="54"/>
      <c r="N45" s="54"/>
      <c r="O45" s="70"/>
      <c r="P45" s="104"/>
      <c r="Q45" s="63"/>
      <c r="R45" s="63"/>
      <c r="S45" s="54"/>
      <c r="T45" s="54"/>
      <c r="U45" s="54"/>
      <c r="V45" s="54"/>
      <c r="W45" s="63"/>
      <c r="X45" s="63"/>
      <c r="Y45" s="54"/>
      <c r="Z45" s="54"/>
      <c r="AA45" s="54"/>
      <c r="AB45" s="54"/>
      <c r="AC45" s="54"/>
      <c r="AD45" s="70"/>
    </row>
    <row r="46" spans="1:30" ht="23.25" customHeight="1">
      <c r="A46" s="100" t="s">
        <v>64</v>
      </c>
      <c r="B46" s="12" t="s">
        <v>4</v>
      </c>
      <c r="C46" s="18"/>
      <c r="D46" s="16">
        <f>SUM(E46:J46)</f>
        <v>16</v>
      </c>
      <c r="E46" s="16">
        <f aca="true" t="shared" si="20" ref="E46:J46">SUM(E47:E49)</f>
        <v>0</v>
      </c>
      <c r="F46" s="16">
        <f t="shared" si="20"/>
        <v>0</v>
      </c>
      <c r="G46" s="16">
        <f t="shared" si="20"/>
        <v>10</v>
      </c>
      <c r="H46" s="16">
        <f t="shared" si="20"/>
        <v>1</v>
      </c>
      <c r="I46" s="16">
        <f t="shared" si="20"/>
        <v>3</v>
      </c>
      <c r="J46" s="16">
        <f t="shared" si="20"/>
        <v>2</v>
      </c>
      <c r="K46" s="16">
        <f>SUM(L46:O46)</f>
        <v>2011</v>
      </c>
      <c r="L46" s="16">
        <f aca="true" t="shared" si="21" ref="L46:AD46">SUM(L47:L49)</f>
        <v>659</v>
      </c>
      <c r="M46" s="16">
        <f t="shared" si="21"/>
        <v>1019</v>
      </c>
      <c r="N46" s="16">
        <f t="shared" si="21"/>
        <v>140</v>
      </c>
      <c r="O46" s="16">
        <f t="shared" si="21"/>
        <v>193</v>
      </c>
      <c r="P46" s="16">
        <f t="shared" si="21"/>
        <v>1160</v>
      </c>
      <c r="Q46" s="16">
        <f t="shared" si="21"/>
        <v>1080</v>
      </c>
      <c r="R46" s="16">
        <f t="shared" si="21"/>
        <v>1227</v>
      </c>
      <c r="S46" s="16">
        <f t="shared" si="21"/>
        <v>853</v>
      </c>
      <c r="T46" s="16">
        <f t="shared" si="21"/>
        <v>316</v>
      </c>
      <c r="U46" s="16">
        <f t="shared" si="21"/>
        <v>537</v>
      </c>
      <c r="V46" s="16">
        <f t="shared" si="21"/>
        <v>980</v>
      </c>
      <c r="W46" s="16">
        <f t="shared" si="21"/>
        <v>900</v>
      </c>
      <c r="X46" s="16">
        <f t="shared" si="21"/>
        <v>1069</v>
      </c>
      <c r="Y46" s="16">
        <f t="shared" si="21"/>
        <v>734</v>
      </c>
      <c r="Z46" s="16">
        <f t="shared" si="21"/>
        <v>277</v>
      </c>
      <c r="AA46" s="16">
        <f t="shared" si="21"/>
        <v>457</v>
      </c>
      <c r="AB46" s="16">
        <f t="shared" si="21"/>
        <v>771</v>
      </c>
      <c r="AC46" s="16">
        <f t="shared" si="21"/>
        <v>333</v>
      </c>
      <c r="AD46" s="16">
        <f t="shared" si="21"/>
        <v>438</v>
      </c>
    </row>
    <row r="47" spans="1:30" ht="23.25" customHeight="1">
      <c r="A47" s="101"/>
      <c r="B47" s="44" t="s">
        <v>46</v>
      </c>
      <c r="C47" s="17"/>
      <c r="D47" s="16">
        <f>SUM(E47:J47)</f>
        <v>1</v>
      </c>
      <c r="E47" s="16">
        <v>0</v>
      </c>
      <c r="F47" s="16">
        <v>0</v>
      </c>
      <c r="G47" s="16">
        <v>1</v>
      </c>
      <c r="H47" s="16">
        <v>0</v>
      </c>
      <c r="I47" s="16">
        <v>0</v>
      </c>
      <c r="J47" s="16">
        <v>0</v>
      </c>
      <c r="K47" s="16">
        <f>SUM(L47:O47)</f>
        <v>144</v>
      </c>
      <c r="L47" s="16">
        <v>34</v>
      </c>
      <c r="M47" s="16">
        <v>110</v>
      </c>
      <c r="N47" s="16">
        <v>0</v>
      </c>
      <c r="O47" s="16">
        <v>0</v>
      </c>
      <c r="P47" s="16">
        <v>50</v>
      </c>
      <c r="Q47" s="16">
        <v>50</v>
      </c>
      <c r="R47" s="16">
        <v>135</v>
      </c>
      <c r="S47" s="16">
        <f>T47+U47</f>
        <v>75</v>
      </c>
      <c r="T47" s="16">
        <v>23</v>
      </c>
      <c r="U47" s="16">
        <v>52</v>
      </c>
      <c r="V47" s="16">
        <v>50</v>
      </c>
      <c r="W47" s="16">
        <v>50</v>
      </c>
      <c r="X47" s="16">
        <v>135</v>
      </c>
      <c r="Y47" s="16">
        <f>Z47+AA47</f>
        <v>75</v>
      </c>
      <c r="Z47" s="16">
        <v>23</v>
      </c>
      <c r="AA47" s="16">
        <v>52</v>
      </c>
      <c r="AB47" s="16">
        <f>AC47+AD47</f>
        <v>57</v>
      </c>
      <c r="AC47" s="16">
        <v>18</v>
      </c>
      <c r="AD47" s="16">
        <v>39</v>
      </c>
    </row>
    <row r="48" spans="1:30" ht="23.25" customHeight="1">
      <c r="A48" s="101"/>
      <c r="B48" s="44" t="s">
        <v>27</v>
      </c>
      <c r="C48" s="17"/>
      <c r="D48" s="16">
        <f>SUM(E48:J48)</f>
        <v>3</v>
      </c>
      <c r="E48" s="16">
        <v>0</v>
      </c>
      <c r="F48" s="16">
        <v>0</v>
      </c>
      <c r="G48" s="16">
        <v>1</v>
      </c>
      <c r="H48" s="16">
        <v>1</v>
      </c>
      <c r="I48" s="16">
        <v>0</v>
      </c>
      <c r="J48" s="16">
        <v>1</v>
      </c>
      <c r="K48" s="16">
        <f>SUM(L48:O48)</f>
        <v>268</v>
      </c>
      <c r="L48" s="16">
        <v>32</v>
      </c>
      <c r="M48" s="16">
        <v>132</v>
      </c>
      <c r="N48" s="16">
        <v>42</v>
      </c>
      <c r="O48" s="16">
        <v>62</v>
      </c>
      <c r="P48" s="16">
        <v>150</v>
      </c>
      <c r="Q48" s="16">
        <v>150</v>
      </c>
      <c r="R48" s="16">
        <v>176</v>
      </c>
      <c r="S48" s="16">
        <f>T48+U48</f>
        <v>112</v>
      </c>
      <c r="T48" s="16">
        <v>29</v>
      </c>
      <c r="U48" s="16">
        <v>83</v>
      </c>
      <c r="V48" s="16">
        <v>50</v>
      </c>
      <c r="W48" s="16">
        <v>50</v>
      </c>
      <c r="X48" s="16">
        <v>125</v>
      </c>
      <c r="Y48" s="16">
        <f>Z48+AA48</f>
        <v>80</v>
      </c>
      <c r="Z48" s="16">
        <v>16</v>
      </c>
      <c r="AA48" s="16">
        <v>64</v>
      </c>
      <c r="AB48" s="16">
        <f>AC48+AD48</f>
        <v>77</v>
      </c>
      <c r="AC48" s="16">
        <v>26</v>
      </c>
      <c r="AD48" s="16">
        <v>51</v>
      </c>
    </row>
    <row r="49" spans="1:30" ht="23.25" customHeight="1">
      <c r="A49" s="102"/>
      <c r="B49" s="44" t="s">
        <v>5</v>
      </c>
      <c r="C49" s="17"/>
      <c r="D49" s="16">
        <f>SUM(E49:J49)</f>
        <v>12</v>
      </c>
      <c r="E49" s="16">
        <v>0</v>
      </c>
      <c r="F49" s="16">
        <v>0</v>
      </c>
      <c r="G49" s="16">
        <v>8</v>
      </c>
      <c r="H49" s="16">
        <v>0</v>
      </c>
      <c r="I49" s="16">
        <v>3</v>
      </c>
      <c r="J49" s="16">
        <v>1</v>
      </c>
      <c r="K49" s="16">
        <f>SUM(L49:O49)</f>
        <v>1599</v>
      </c>
      <c r="L49" s="16">
        <v>593</v>
      </c>
      <c r="M49" s="16">
        <v>777</v>
      </c>
      <c r="N49" s="16">
        <v>98</v>
      </c>
      <c r="O49" s="16">
        <v>131</v>
      </c>
      <c r="P49" s="16">
        <v>960</v>
      </c>
      <c r="Q49" s="16">
        <v>880</v>
      </c>
      <c r="R49" s="16">
        <v>916</v>
      </c>
      <c r="S49" s="16">
        <f>T49+U49</f>
        <v>666</v>
      </c>
      <c r="T49" s="16">
        <v>264</v>
      </c>
      <c r="U49" s="16">
        <v>402</v>
      </c>
      <c r="V49" s="16">
        <v>880</v>
      </c>
      <c r="W49" s="16">
        <v>800</v>
      </c>
      <c r="X49" s="16">
        <v>809</v>
      </c>
      <c r="Y49" s="16">
        <f>Z49+AA49</f>
        <v>579</v>
      </c>
      <c r="Z49" s="16">
        <v>238</v>
      </c>
      <c r="AA49" s="16">
        <v>341</v>
      </c>
      <c r="AB49" s="16">
        <f>AC49+AD49</f>
        <v>637</v>
      </c>
      <c r="AC49" s="16">
        <v>289</v>
      </c>
      <c r="AD49" s="16">
        <v>348</v>
      </c>
    </row>
    <row r="50" spans="1:30" ht="23.25" customHeight="1">
      <c r="A50" s="42"/>
      <c r="B50" s="45" t="s">
        <v>4</v>
      </c>
      <c r="C50" s="33"/>
      <c r="D50" s="34">
        <f>SUM(E50:J50)</f>
        <v>21</v>
      </c>
      <c r="E50" s="34">
        <f aca="true" t="shared" si="22" ref="E50:J50">SUM(E51:E56)</f>
        <v>1</v>
      </c>
      <c r="F50" s="34">
        <f t="shared" si="22"/>
        <v>0</v>
      </c>
      <c r="G50" s="34">
        <f t="shared" si="22"/>
        <v>11</v>
      </c>
      <c r="H50" s="34">
        <f t="shared" si="22"/>
        <v>0</v>
      </c>
      <c r="I50" s="34">
        <f t="shared" si="22"/>
        <v>8</v>
      </c>
      <c r="J50" s="34">
        <f t="shared" si="22"/>
        <v>1</v>
      </c>
      <c r="K50" s="34">
        <f>SUM(L50:O50)</f>
        <v>1833</v>
      </c>
      <c r="L50" s="34">
        <f aca="true" t="shared" si="23" ref="L50:AD50">SUM(L51:L56)</f>
        <v>1080</v>
      </c>
      <c r="M50" s="34">
        <f t="shared" si="23"/>
        <v>667</v>
      </c>
      <c r="N50" s="34">
        <f t="shared" si="23"/>
        <v>0</v>
      </c>
      <c r="O50" s="34">
        <f t="shared" si="23"/>
        <v>86</v>
      </c>
      <c r="P50" s="34">
        <f t="shared" si="23"/>
        <v>1160</v>
      </c>
      <c r="Q50" s="34">
        <f t="shared" si="23"/>
        <v>980</v>
      </c>
      <c r="R50" s="34">
        <f t="shared" si="23"/>
        <v>1020</v>
      </c>
      <c r="S50" s="34">
        <f t="shared" si="23"/>
        <v>872</v>
      </c>
      <c r="T50" s="34">
        <f t="shared" si="23"/>
        <v>495</v>
      </c>
      <c r="U50" s="34">
        <f t="shared" si="23"/>
        <v>377</v>
      </c>
      <c r="V50" s="34">
        <f t="shared" si="23"/>
        <v>1120</v>
      </c>
      <c r="W50" s="34">
        <f t="shared" si="23"/>
        <v>940</v>
      </c>
      <c r="X50" s="34">
        <f t="shared" si="23"/>
        <v>983</v>
      </c>
      <c r="Y50" s="34">
        <f t="shared" si="23"/>
        <v>835</v>
      </c>
      <c r="Z50" s="34">
        <f t="shared" si="23"/>
        <v>495</v>
      </c>
      <c r="AA50" s="34">
        <f t="shared" si="23"/>
        <v>340</v>
      </c>
      <c r="AB50" s="34">
        <f t="shared" si="23"/>
        <v>782</v>
      </c>
      <c r="AC50" s="34">
        <f t="shared" si="23"/>
        <v>489</v>
      </c>
      <c r="AD50" s="34">
        <f t="shared" si="23"/>
        <v>293</v>
      </c>
    </row>
    <row r="51" spans="1:30" ht="23.25" customHeight="1">
      <c r="A51" s="85" t="s">
        <v>49</v>
      </c>
      <c r="B51" s="44" t="s">
        <v>28</v>
      </c>
      <c r="C51" s="17"/>
      <c r="D51" s="16">
        <f aca="true" t="shared" si="24" ref="D51:D66">SUM(E51:J51)</f>
        <v>3</v>
      </c>
      <c r="E51" s="16">
        <v>0</v>
      </c>
      <c r="F51" s="16">
        <v>0</v>
      </c>
      <c r="G51" s="16">
        <v>0</v>
      </c>
      <c r="H51" s="16">
        <v>0</v>
      </c>
      <c r="I51" s="16">
        <v>3</v>
      </c>
      <c r="J51" s="16">
        <v>0</v>
      </c>
      <c r="K51" s="16">
        <f aca="true" t="shared" si="25" ref="K51:K66">SUM(L51:O51)</f>
        <v>96</v>
      </c>
      <c r="L51" s="16">
        <v>73</v>
      </c>
      <c r="M51" s="16">
        <v>23</v>
      </c>
      <c r="N51" s="16">
        <v>0</v>
      </c>
      <c r="O51" s="16">
        <v>0</v>
      </c>
      <c r="P51" s="16">
        <v>160</v>
      </c>
      <c r="Q51" s="16">
        <v>160</v>
      </c>
      <c r="R51" s="16">
        <v>70</v>
      </c>
      <c r="S51" s="16">
        <f aca="true" t="shared" si="26" ref="S51:S56">T51+U51</f>
        <v>28</v>
      </c>
      <c r="T51" s="16">
        <v>20</v>
      </c>
      <c r="U51" s="16">
        <v>8</v>
      </c>
      <c r="V51" s="16">
        <v>160</v>
      </c>
      <c r="W51" s="16">
        <v>160</v>
      </c>
      <c r="X51" s="16">
        <v>70</v>
      </c>
      <c r="Y51" s="16">
        <f aca="true" t="shared" si="27" ref="Y51:Y56">Z51+AA51</f>
        <v>28</v>
      </c>
      <c r="Z51" s="16">
        <v>20</v>
      </c>
      <c r="AA51" s="16">
        <v>8</v>
      </c>
      <c r="AB51" s="16">
        <f aca="true" t="shared" si="28" ref="AB51:AB56">AC51+AD51</f>
        <v>53</v>
      </c>
      <c r="AC51" s="16">
        <v>43</v>
      </c>
      <c r="AD51" s="16">
        <v>10</v>
      </c>
    </row>
    <row r="52" spans="1:30" ht="23.25" customHeight="1">
      <c r="A52" s="83"/>
      <c r="B52" s="44" t="s">
        <v>29</v>
      </c>
      <c r="C52" s="17"/>
      <c r="D52" s="16">
        <f t="shared" si="24"/>
        <v>4</v>
      </c>
      <c r="E52" s="16">
        <v>0</v>
      </c>
      <c r="F52" s="16">
        <v>0</v>
      </c>
      <c r="G52" s="16">
        <v>2</v>
      </c>
      <c r="H52" s="16">
        <v>0</v>
      </c>
      <c r="I52" s="16">
        <v>2</v>
      </c>
      <c r="J52" s="16">
        <v>0</v>
      </c>
      <c r="K52" s="16">
        <f t="shared" si="25"/>
        <v>613</v>
      </c>
      <c r="L52" s="16">
        <v>344</v>
      </c>
      <c r="M52" s="16">
        <v>269</v>
      </c>
      <c r="N52" s="16">
        <v>0</v>
      </c>
      <c r="O52" s="16">
        <v>0</v>
      </c>
      <c r="P52" s="16">
        <v>320</v>
      </c>
      <c r="Q52" s="16">
        <v>320</v>
      </c>
      <c r="R52" s="16">
        <v>387</v>
      </c>
      <c r="S52" s="16">
        <f t="shared" si="26"/>
        <v>318</v>
      </c>
      <c r="T52" s="16">
        <v>159</v>
      </c>
      <c r="U52" s="16">
        <v>159</v>
      </c>
      <c r="V52" s="16">
        <v>320</v>
      </c>
      <c r="W52" s="16">
        <v>320</v>
      </c>
      <c r="X52" s="16">
        <v>387</v>
      </c>
      <c r="Y52" s="16">
        <f t="shared" si="27"/>
        <v>318</v>
      </c>
      <c r="Z52" s="16">
        <v>159</v>
      </c>
      <c r="AA52" s="16">
        <v>159</v>
      </c>
      <c r="AB52" s="16">
        <f t="shared" si="28"/>
        <v>366</v>
      </c>
      <c r="AC52" s="16">
        <v>223</v>
      </c>
      <c r="AD52" s="16">
        <v>143</v>
      </c>
    </row>
    <row r="53" spans="1:30" ht="23.25" customHeight="1">
      <c r="A53" s="83"/>
      <c r="B53" s="44" t="s">
        <v>30</v>
      </c>
      <c r="C53" s="17"/>
      <c r="D53" s="16">
        <f t="shared" si="24"/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f t="shared" si="25"/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f t="shared" si="26"/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f t="shared" si="27"/>
        <v>0</v>
      </c>
      <c r="Z53" s="16">
        <v>0</v>
      </c>
      <c r="AA53" s="16">
        <v>0</v>
      </c>
      <c r="AB53" s="16">
        <f t="shared" si="28"/>
        <v>0</v>
      </c>
      <c r="AC53" s="16">
        <v>0</v>
      </c>
      <c r="AD53" s="16">
        <v>0</v>
      </c>
    </row>
    <row r="54" spans="1:30" ht="23.25" customHeight="1">
      <c r="A54" s="83"/>
      <c r="B54" s="44" t="s">
        <v>31</v>
      </c>
      <c r="C54" s="17"/>
      <c r="D54" s="16">
        <f t="shared" si="24"/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f t="shared" si="25"/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f t="shared" si="26"/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f t="shared" si="27"/>
        <v>0</v>
      </c>
      <c r="Z54" s="16">
        <v>0</v>
      </c>
      <c r="AA54" s="16">
        <v>0</v>
      </c>
      <c r="AB54" s="16">
        <f t="shared" si="28"/>
        <v>0</v>
      </c>
      <c r="AC54" s="16">
        <v>0</v>
      </c>
      <c r="AD54" s="16">
        <v>0</v>
      </c>
    </row>
    <row r="55" spans="1:30" ht="23.25" customHeight="1">
      <c r="A55" s="83"/>
      <c r="B55" s="44" t="s">
        <v>32</v>
      </c>
      <c r="C55" s="17"/>
      <c r="D55" s="16">
        <f t="shared" si="24"/>
        <v>1</v>
      </c>
      <c r="E55" s="16">
        <v>1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f t="shared" si="25"/>
        <v>22</v>
      </c>
      <c r="L55" s="16">
        <v>22</v>
      </c>
      <c r="M55" s="16">
        <v>0</v>
      </c>
      <c r="N55" s="16">
        <v>0</v>
      </c>
      <c r="O55" s="16">
        <v>0</v>
      </c>
      <c r="P55" s="16">
        <v>40</v>
      </c>
      <c r="Q55" s="16">
        <v>0</v>
      </c>
      <c r="R55" s="16">
        <v>24</v>
      </c>
      <c r="S55" s="16">
        <f t="shared" si="26"/>
        <v>22</v>
      </c>
      <c r="T55" s="16">
        <v>22</v>
      </c>
      <c r="U55" s="16">
        <v>0</v>
      </c>
      <c r="V55" s="16">
        <v>40</v>
      </c>
      <c r="W55" s="16">
        <v>0</v>
      </c>
      <c r="X55" s="16">
        <v>24</v>
      </c>
      <c r="Y55" s="16">
        <f t="shared" si="27"/>
        <v>22</v>
      </c>
      <c r="Z55" s="16">
        <v>22</v>
      </c>
      <c r="AA55" s="16">
        <v>0</v>
      </c>
      <c r="AB55" s="16">
        <f t="shared" si="28"/>
        <v>27</v>
      </c>
      <c r="AC55" s="16">
        <v>27</v>
      </c>
      <c r="AD55" s="16">
        <v>0</v>
      </c>
    </row>
    <row r="56" spans="1:30" ht="23.25" customHeight="1">
      <c r="A56" s="39"/>
      <c r="B56" s="46" t="s">
        <v>5</v>
      </c>
      <c r="C56" s="35"/>
      <c r="D56" s="36">
        <f t="shared" si="24"/>
        <v>13</v>
      </c>
      <c r="E56" s="36">
        <v>0</v>
      </c>
      <c r="F56" s="36">
        <v>0</v>
      </c>
      <c r="G56" s="36">
        <v>9</v>
      </c>
      <c r="H56" s="36">
        <v>0</v>
      </c>
      <c r="I56" s="36">
        <v>3</v>
      </c>
      <c r="J56" s="36">
        <v>1</v>
      </c>
      <c r="K56" s="36">
        <f t="shared" si="25"/>
        <v>1102</v>
      </c>
      <c r="L56" s="36">
        <v>641</v>
      </c>
      <c r="M56" s="36">
        <v>375</v>
      </c>
      <c r="N56" s="36">
        <v>0</v>
      </c>
      <c r="O56" s="36">
        <v>86</v>
      </c>
      <c r="P56" s="36">
        <v>640</v>
      </c>
      <c r="Q56" s="36">
        <v>500</v>
      </c>
      <c r="R56" s="36">
        <v>539</v>
      </c>
      <c r="S56" s="16">
        <f t="shared" si="26"/>
        <v>504</v>
      </c>
      <c r="T56" s="36">
        <v>294</v>
      </c>
      <c r="U56" s="36">
        <v>210</v>
      </c>
      <c r="V56" s="36">
        <v>600</v>
      </c>
      <c r="W56" s="36">
        <v>460</v>
      </c>
      <c r="X56" s="36">
        <v>502</v>
      </c>
      <c r="Y56" s="16">
        <f t="shared" si="27"/>
        <v>467</v>
      </c>
      <c r="Z56" s="36">
        <v>294</v>
      </c>
      <c r="AA56" s="36">
        <v>173</v>
      </c>
      <c r="AB56" s="16">
        <f t="shared" si="28"/>
        <v>336</v>
      </c>
      <c r="AC56" s="36">
        <v>196</v>
      </c>
      <c r="AD56" s="36">
        <v>140</v>
      </c>
    </row>
    <row r="57" spans="1:30" ht="23.25" customHeight="1">
      <c r="A57" s="37"/>
      <c r="B57" s="45" t="s">
        <v>4</v>
      </c>
      <c r="C57" s="33"/>
      <c r="D57" s="34">
        <f t="shared" si="24"/>
        <v>31</v>
      </c>
      <c r="E57" s="34">
        <f aca="true" t="shared" si="29" ref="E57:J57">SUM(E58:E63)</f>
        <v>8</v>
      </c>
      <c r="F57" s="34">
        <f t="shared" si="29"/>
        <v>1</v>
      </c>
      <c r="G57" s="34">
        <f t="shared" si="29"/>
        <v>7</v>
      </c>
      <c r="H57" s="34">
        <f t="shared" si="29"/>
        <v>2</v>
      </c>
      <c r="I57" s="34">
        <f t="shared" si="29"/>
        <v>11</v>
      </c>
      <c r="J57" s="34">
        <f t="shared" si="29"/>
        <v>2</v>
      </c>
      <c r="K57" s="34">
        <f t="shared" si="25"/>
        <v>436</v>
      </c>
      <c r="L57" s="34">
        <f aca="true" t="shared" si="30" ref="L57:AD57">SUM(L58:L63)</f>
        <v>44</v>
      </c>
      <c r="M57" s="34">
        <f t="shared" si="30"/>
        <v>344</v>
      </c>
      <c r="N57" s="34">
        <f t="shared" si="30"/>
        <v>0</v>
      </c>
      <c r="O57" s="34">
        <f t="shared" si="30"/>
        <v>48</v>
      </c>
      <c r="P57" s="34">
        <f t="shared" si="30"/>
        <v>1158</v>
      </c>
      <c r="Q57" s="34">
        <f t="shared" si="30"/>
        <v>845</v>
      </c>
      <c r="R57" s="34">
        <f t="shared" si="30"/>
        <v>238</v>
      </c>
      <c r="S57" s="34">
        <f t="shared" si="30"/>
        <v>169</v>
      </c>
      <c r="T57" s="34">
        <f t="shared" si="30"/>
        <v>31</v>
      </c>
      <c r="U57" s="34">
        <f t="shared" si="30"/>
        <v>138</v>
      </c>
      <c r="V57" s="34">
        <f t="shared" si="30"/>
        <v>861</v>
      </c>
      <c r="W57" s="34">
        <f t="shared" si="30"/>
        <v>688</v>
      </c>
      <c r="X57" s="34">
        <f t="shared" si="30"/>
        <v>223</v>
      </c>
      <c r="Y57" s="34">
        <f t="shared" si="30"/>
        <v>155</v>
      </c>
      <c r="Z57" s="34">
        <f t="shared" si="30"/>
        <v>31</v>
      </c>
      <c r="AA57" s="34">
        <f t="shared" si="30"/>
        <v>124</v>
      </c>
      <c r="AB57" s="34">
        <f t="shared" si="30"/>
        <v>228</v>
      </c>
      <c r="AC57" s="34">
        <f t="shared" si="30"/>
        <v>8</v>
      </c>
      <c r="AD57" s="34">
        <f t="shared" si="30"/>
        <v>220</v>
      </c>
    </row>
    <row r="58" spans="1:30" ht="23.25" customHeight="1">
      <c r="A58" s="85" t="s">
        <v>79</v>
      </c>
      <c r="B58" s="44" t="s">
        <v>33</v>
      </c>
      <c r="C58" s="17"/>
      <c r="D58" s="16">
        <f t="shared" si="24"/>
        <v>3</v>
      </c>
      <c r="E58" s="16">
        <v>0</v>
      </c>
      <c r="F58" s="16">
        <v>0</v>
      </c>
      <c r="G58" s="16">
        <v>0</v>
      </c>
      <c r="H58" s="16">
        <v>0</v>
      </c>
      <c r="I58" s="16">
        <v>3</v>
      </c>
      <c r="J58" s="16">
        <v>0</v>
      </c>
      <c r="K58" s="16">
        <f t="shared" si="25"/>
        <v>58</v>
      </c>
      <c r="L58" s="16">
        <v>1</v>
      </c>
      <c r="M58" s="16">
        <v>57</v>
      </c>
      <c r="N58" s="16">
        <v>0</v>
      </c>
      <c r="O58" s="16">
        <v>0</v>
      </c>
      <c r="P58" s="16">
        <v>145</v>
      </c>
      <c r="Q58" s="16">
        <v>145</v>
      </c>
      <c r="R58" s="16">
        <v>33</v>
      </c>
      <c r="S58" s="16">
        <f aca="true" t="shared" si="31" ref="S58:S63">T58+U58</f>
        <v>17</v>
      </c>
      <c r="T58" s="16">
        <v>0</v>
      </c>
      <c r="U58" s="16">
        <v>17</v>
      </c>
      <c r="V58" s="16">
        <v>145</v>
      </c>
      <c r="W58" s="16">
        <v>145</v>
      </c>
      <c r="X58" s="16">
        <v>33</v>
      </c>
      <c r="Y58" s="16">
        <f aca="true" t="shared" si="32" ref="Y58:Y63">Z58+AA58</f>
        <v>17</v>
      </c>
      <c r="Z58" s="16">
        <v>0</v>
      </c>
      <c r="AA58" s="16">
        <v>17</v>
      </c>
      <c r="AB58" s="16">
        <f aca="true" t="shared" si="33" ref="AB58:AB63">AC58+AD58</f>
        <v>64</v>
      </c>
      <c r="AC58" s="16">
        <v>1</v>
      </c>
      <c r="AD58" s="16">
        <v>63</v>
      </c>
    </row>
    <row r="59" spans="1:30" ht="23.25" customHeight="1">
      <c r="A59" s="83"/>
      <c r="B59" s="44" t="s">
        <v>34</v>
      </c>
      <c r="C59" s="17"/>
      <c r="D59" s="16">
        <f t="shared" si="24"/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f t="shared" si="25"/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f t="shared" si="31"/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f t="shared" si="32"/>
        <v>0</v>
      </c>
      <c r="Z59" s="16">
        <v>0</v>
      </c>
      <c r="AA59" s="16">
        <v>0</v>
      </c>
      <c r="AB59" s="16">
        <f t="shared" si="33"/>
        <v>0</v>
      </c>
      <c r="AC59" s="16">
        <v>0</v>
      </c>
      <c r="AD59" s="16">
        <v>0</v>
      </c>
    </row>
    <row r="60" spans="1:30" ht="23.25" customHeight="1">
      <c r="A60" s="83"/>
      <c r="B60" s="44" t="s">
        <v>35</v>
      </c>
      <c r="C60" s="17"/>
      <c r="D60" s="16">
        <f t="shared" si="24"/>
        <v>26</v>
      </c>
      <c r="E60" s="16">
        <v>7</v>
      </c>
      <c r="F60" s="16">
        <v>0</v>
      </c>
      <c r="G60" s="16">
        <v>7</v>
      </c>
      <c r="H60" s="16">
        <v>2</v>
      </c>
      <c r="I60" s="16">
        <v>8</v>
      </c>
      <c r="J60" s="16">
        <v>2</v>
      </c>
      <c r="K60" s="16">
        <f t="shared" si="25"/>
        <v>368</v>
      </c>
      <c r="L60" s="16">
        <v>43</v>
      </c>
      <c r="M60" s="16">
        <v>280</v>
      </c>
      <c r="N60" s="16">
        <v>0</v>
      </c>
      <c r="O60" s="16">
        <v>45</v>
      </c>
      <c r="P60" s="16">
        <v>873</v>
      </c>
      <c r="Q60" s="16">
        <v>680</v>
      </c>
      <c r="R60" s="16">
        <v>198</v>
      </c>
      <c r="S60" s="16">
        <f t="shared" si="31"/>
        <v>145</v>
      </c>
      <c r="T60" s="16">
        <v>31</v>
      </c>
      <c r="U60" s="16">
        <v>114</v>
      </c>
      <c r="V60" s="16">
        <v>651</v>
      </c>
      <c r="W60" s="16">
        <v>533</v>
      </c>
      <c r="X60" s="16">
        <v>183</v>
      </c>
      <c r="Y60" s="16">
        <f t="shared" si="32"/>
        <v>131</v>
      </c>
      <c r="Z60" s="16">
        <v>31</v>
      </c>
      <c r="AA60" s="16">
        <v>100</v>
      </c>
      <c r="AB60" s="16">
        <f t="shared" si="33"/>
        <v>141</v>
      </c>
      <c r="AC60" s="16">
        <v>7</v>
      </c>
      <c r="AD60" s="16">
        <v>134</v>
      </c>
    </row>
    <row r="61" spans="1:30" ht="23.25" customHeight="1">
      <c r="A61" s="83"/>
      <c r="B61" s="44" t="s">
        <v>36</v>
      </c>
      <c r="C61" s="17"/>
      <c r="D61" s="16">
        <f t="shared" si="24"/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f t="shared" si="25"/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f t="shared" si="31"/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f t="shared" si="32"/>
        <v>0</v>
      </c>
      <c r="Z61" s="16">
        <v>0</v>
      </c>
      <c r="AA61" s="16">
        <v>0</v>
      </c>
      <c r="AB61" s="16">
        <f t="shared" si="33"/>
        <v>0</v>
      </c>
      <c r="AC61" s="16">
        <v>0</v>
      </c>
      <c r="AD61" s="16">
        <v>0</v>
      </c>
    </row>
    <row r="62" spans="1:30" ht="23.25" customHeight="1">
      <c r="A62" s="83"/>
      <c r="B62" s="44" t="s">
        <v>37</v>
      </c>
      <c r="C62" s="17"/>
      <c r="D62" s="16">
        <f t="shared" si="24"/>
        <v>2</v>
      </c>
      <c r="E62" s="16">
        <v>1</v>
      </c>
      <c r="F62" s="16">
        <v>1</v>
      </c>
      <c r="G62" s="16">
        <v>0</v>
      </c>
      <c r="H62" s="16">
        <v>0</v>
      </c>
      <c r="I62" s="16">
        <v>0</v>
      </c>
      <c r="J62" s="16">
        <v>0</v>
      </c>
      <c r="K62" s="16">
        <f t="shared" si="25"/>
        <v>10</v>
      </c>
      <c r="L62" s="16">
        <v>0</v>
      </c>
      <c r="M62" s="16">
        <v>7</v>
      </c>
      <c r="N62" s="16">
        <v>0</v>
      </c>
      <c r="O62" s="16">
        <v>3</v>
      </c>
      <c r="P62" s="16">
        <v>140</v>
      </c>
      <c r="Q62" s="16">
        <v>20</v>
      </c>
      <c r="R62" s="16">
        <v>7</v>
      </c>
      <c r="S62" s="16">
        <f t="shared" si="31"/>
        <v>7</v>
      </c>
      <c r="T62" s="16">
        <v>0</v>
      </c>
      <c r="U62" s="16">
        <v>7</v>
      </c>
      <c r="V62" s="16">
        <v>65</v>
      </c>
      <c r="W62" s="16">
        <v>10</v>
      </c>
      <c r="X62" s="16">
        <v>7</v>
      </c>
      <c r="Y62" s="16">
        <f t="shared" si="32"/>
        <v>7</v>
      </c>
      <c r="Z62" s="16">
        <v>0</v>
      </c>
      <c r="AA62" s="16">
        <v>7</v>
      </c>
      <c r="AB62" s="16">
        <f t="shared" si="33"/>
        <v>10</v>
      </c>
      <c r="AC62" s="16">
        <v>0</v>
      </c>
      <c r="AD62" s="16">
        <v>10</v>
      </c>
    </row>
    <row r="63" spans="1:30" ht="23.25" customHeight="1">
      <c r="A63" s="43"/>
      <c r="B63" s="46" t="s">
        <v>5</v>
      </c>
      <c r="C63" s="35"/>
      <c r="D63" s="36">
        <f t="shared" si="24"/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f t="shared" si="25"/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f t="shared" si="31"/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f t="shared" si="32"/>
        <v>0</v>
      </c>
      <c r="Z63" s="36">
        <v>0</v>
      </c>
      <c r="AA63" s="36">
        <v>0</v>
      </c>
      <c r="AB63" s="36">
        <f t="shared" si="33"/>
        <v>13</v>
      </c>
      <c r="AC63" s="36">
        <v>0</v>
      </c>
      <c r="AD63" s="36">
        <v>13</v>
      </c>
    </row>
    <row r="64" spans="1:30" ht="23.25" customHeight="1">
      <c r="A64" s="40"/>
      <c r="B64" s="12" t="s">
        <v>4</v>
      </c>
      <c r="C64" s="18"/>
      <c r="D64" s="16">
        <f t="shared" si="24"/>
        <v>34</v>
      </c>
      <c r="E64" s="16">
        <f aca="true" t="shared" si="34" ref="E64:J64">SUM(E65:E74)</f>
        <v>10</v>
      </c>
      <c r="F64" s="16">
        <f t="shared" si="34"/>
        <v>0</v>
      </c>
      <c r="G64" s="16">
        <f t="shared" si="34"/>
        <v>15</v>
      </c>
      <c r="H64" s="16">
        <f t="shared" si="34"/>
        <v>2</v>
      </c>
      <c r="I64" s="16">
        <f t="shared" si="34"/>
        <v>7</v>
      </c>
      <c r="J64" s="16">
        <f t="shared" si="34"/>
        <v>0</v>
      </c>
      <c r="K64" s="16">
        <f t="shared" si="25"/>
        <v>3529</v>
      </c>
      <c r="L64" s="16">
        <f aca="true" t="shared" si="35" ref="L64:AD64">SUM(L65:L74)</f>
        <v>2365</v>
      </c>
      <c r="M64" s="16">
        <f t="shared" si="35"/>
        <v>1099</v>
      </c>
      <c r="N64" s="16">
        <f t="shared" si="35"/>
        <v>37</v>
      </c>
      <c r="O64" s="16">
        <f t="shared" si="35"/>
        <v>28</v>
      </c>
      <c r="P64" s="16">
        <f t="shared" si="35"/>
        <v>3469</v>
      </c>
      <c r="Q64" s="16">
        <f t="shared" si="35"/>
        <v>3389</v>
      </c>
      <c r="R64" s="16">
        <f t="shared" si="35"/>
        <v>4249</v>
      </c>
      <c r="S64" s="16">
        <f t="shared" si="35"/>
        <v>2914</v>
      </c>
      <c r="T64" s="16">
        <f t="shared" si="35"/>
        <v>2061</v>
      </c>
      <c r="U64" s="16">
        <f t="shared" si="35"/>
        <v>853</v>
      </c>
      <c r="V64" s="16">
        <f t="shared" si="35"/>
        <v>3389</v>
      </c>
      <c r="W64" s="16">
        <f t="shared" si="35"/>
        <v>3349</v>
      </c>
      <c r="X64" s="16">
        <f t="shared" si="35"/>
        <v>4235</v>
      </c>
      <c r="Y64" s="16">
        <f t="shared" si="35"/>
        <v>2904</v>
      </c>
      <c r="Z64" s="16">
        <f t="shared" si="35"/>
        <v>2057</v>
      </c>
      <c r="AA64" s="16">
        <f t="shared" si="35"/>
        <v>847</v>
      </c>
      <c r="AB64" s="16">
        <f t="shared" si="35"/>
        <v>2761</v>
      </c>
      <c r="AC64" s="16">
        <f t="shared" si="35"/>
        <v>2046</v>
      </c>
      <c r="AD64" s="16">
        <f t="shared" si="35"/>
        <v>715</v>
      </c>
    </row>
    <row r="65" spans="1:30" ht="23.25" customHeight="1">
      <c r="A65" s="85" t="s">
        <v>50</v>
      </c>
      <c r="B65" s="44" t="s">
        <v>38</v>
      </c>
      <c r="C65" s="17"/>
      <c r="D65" s="16">
        <f t="shared" si="24"/>
        <v>3</v>
      </c>
      <c r="E65" s="16">
        <v>1</v>
      </c>
      <c r="F65" s="16">
        <v>0</v>
      </c>
      <c r="G65" s="16">
        <v>2</v>
      </c>
      <c r="H65" s="16">
        <v>0</v>
      </c>
      <c r="I65" s="16">
        <v>0</v>
      </c>
      <c r="J65" s="16">
        <v>0</v>
      </c>
      <c r="K65" s="16">
        <f t="shared" si="25"/>
        <v>115</v>
      </c>
      <c r="L65" s="16">
        <v>21</v>
      </c>
      <c r="M65" s="16">
        <v>94</v>
      </c>
      <c r="N65" s="16">
        <v>0</v>
      </c>
      <c r="O65" s="16">
        <v>0</v>
      </c>
      <c r="P65" s="16">
        <v>77</v>
      </c>
      <c r="Q65" s="16">
        <v>77</v>
      </c>
      <c r="R65" s="16">
        <v>94</v>
      </c>
      <c r="S65" s="16">
        <f aca="true" t="shared" si="36" ref="S65:S74">T65+U65</f>
        <v>94</v>
      </c>
      <c r="T65" s="16">
        <v>16</v>
      </c>
      <c r="U65" s="16">
        <v>78</v>
      </c>
      <c r="V65" s="16">
        <v>77</v>
      </c>
      <c r="W65" s="16">
        <v>77</v>
      </c>
      <c r="X65" s="16">
        <v>94</v>
      </c>
      <c r="Y65" s="16">
        <f aca="true" t="shared" si="37" ref="Y65:Y74">Z65+AA65</f>
        <v>94</v>
      </c>
      <c r="Z65" s="16">
        <v>16</v>
      </c>
      <c r="AA65" s="16">
        <v>78</v>
      </c>
      <c r="AB65" s="16">
        <f aca="true" t="shared" si="38" ref="AB65:AB74">AC65+AD65</f>
        <v>91</v>
      </c>
      <c r="AC65" s="16">
        <v>11</v>
      </c>
      <c r="AD65" s="16">
        <v>80</v>
      </c>
    </row>
    <row r="66" spans="1:30" ht="23.25" customHeight="1">
      <c r="A66" s="83"/>
      <c r="B66" s="44" t="s">
        <v>39</v>
      </c>
      <c r="C66" s="17"/>
      <c r="D66" s="16">
        <f t="shared" si="24"/>
        <v>8</v>
      </c>
      <c r="E66" s="16">
        <v>0</v>
      </c>
      <c r="F66" s="16">
        <v>0</v>
      </c>
      <c r="G66" s="16">
        <v>3</v>
      </c>
      <c r="H66" s="16">
        <v>0</v>
      </c>
      <c r="I66" s="16">
        <v>5</v>
      </c>
      <c r="J66" s="16">
        <v>0</v>
      </c>
      <c r="K66" s="16">
        <f t="shared" si="25"/>
        <v>219</v>
      </c>
      <c r="L66" s="16">
        <v>94</v>
      </c>
      <c r="M66" s="16">
        <v>125</v>
      </c>
      <c r="N66" s="16">
        <v>0</v>
      </c>
      <c r="O66" s="16">
        <v>0</v>
      </c>
      <c r="P66" s="16">
        <v>195</v>
      </c>
      <c r="Q66" s="16">
        <v>195</v>
      </c>
      <c r="R66" s="16">
        <v>91</v>
      </c>
      <c r="S66" s="16">
        <f t="shared" si="36"/>
        <v>60</v>
      </c>
      <c r="T66" s="16">
        <v>29</v>
      </c>
      <c r="U66" s="16">
        <v>31</v>
      </c>
      <c r="V66" s="16">
        <v>195</v>
      </c>
      <c r="W66" s="16">
        <v>195</v>
      </c>
      <c r="X66" s="16">
        <v>91</v>
      </c>
      <c r="Y66" s="16">
        <f t="shared" si="37"/>
        <v>60</v>
      </c>
      <c r="Z66" s="16">
        <v>29</v>
      </c>
      <c r="AA66" s="16">
        <v>31</v>
      </c>
      <c r="AB66" s="16">
        <f t="shared" si="38"/>
        <v>90</v>
      </c>
      <c r="AC66" s="16">
        <v>38</v>
      </c>
      <c r="AD66" s="16">
        <v>52</v>
      </c>
    </row>
    <row r="67" spans="1:30" ht="23.25" customHeight="1">
      <c r="A67" s="83"/>
      <c r="B67" s="44" t="s">
        <v>40</v>
      </c>
      <c r="C67" s="17"/>
      <c r="D67" s="16">
        <f aca="true" t="shared" si="39" ref="D67:D74">SUM(E67:J67)</f>
        <v>4</v>
      </c>
      <c r="E67" s="16">
        <v>0</v>
      </c>
      <c r="F67" s="16">
        <v>0</v>
      </c>
      <c r="G67" s="16">
        <v>3</v>
      </c>
      <c r="H67" s="16">
        <v>0</v>
      </c>
      <c r="I67" s="16">
        <v>1</v>
      </c>
      <c r="J67" s="16">
        <v>0</v>
      </c>
      <c r="K67" s="16">
        <f aca="true" t="shared" si="40" ref="K67:K74">SUM(L67:O67)</f>
        <v>89</v>
      </c>
      <c r="L67" s="16">
        <v>27</v>
      </c>
      <c r="M67" s="16">
        <v>62</v>
      </c>
      <c r="N67" s="16">
        <v>0</v>
      </c>
      <c r="O67" s="16">
        <v>0</v>
      </c>
      <c r="P67" s="16">
        <v>127</v>
      </c>
      <c r="Q67" s="16">
        <v>127</v>
      </c>
      <c r="R67" s="16">
        <v>42</v>
      </c>
      <c r="S67" s="16">
        <f t="shared" si="36"/>
        <v>31</v>
      </c>
      <c r="T67" s="16">
        <v>7</v>
      </c>
      <c r="U67" s="16">
        <v>24</v>
      </c>
      <c r="V67" s="16">
        <v>127</v>
      </c>
      <c r="W67" s="16">
        <v>127</v>
      </c>
      <c r="X67" s="16">
        <v>42</v>
      </c>
      <c r="Y67" s="16">
        <f t="shared" si="37"/>
        <v>31</v>
      </c>
      <c r="Z67" s="16">
        <v>7</v>
      </c>
      <c r="AA67" s="16">
        <v>24</v>
      </c>
      <c r="AB67" s="16">
        <f t="shared" si="38"/>
        <v>45</v>
      </c>
      <c r="AC67" s="16">
        <v>16</v>
      </c>
      <c r="AD67" s="16">
        <v>29</v>
      </c>
    </row>
    <row r="68" spans="1:30" ht="23.25" customHeight="1">
      <c r="A68" s="83"/>
      <c r="B68" s="44" t="s">
        <v>41</v>
      </c>
      <c r="C68" s="17"/>
      <c r="D68" s="16">
        <f t="shared" si="39"/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f t="shared" si="40"/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f t="shared" si="36"/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f t="shared" si="37"/>
        <v>0</v>
      </c>
      <c r="Z68" s="16">
        <v>0</v>
      </c>
      <c r="AA68" s="16">
        <v>0</v>
      </c>
      <c r="AB68" s="16">
        <f t="shared" si="38"/>
        <v>0</v>
      </c>
      <c r="AC68" s="16">
        <v>0</v>
      </c>
      <c r="AD68" s="16">
        <v>0</v>
      </c>
    </row>
    <row r="69" spans="1:30" ht="23.25" customHeight="1">
      <c r="A69" s="83"/>
      <c r="B69" s="44" t="s">
        <v>42</v>
      </c>
      <c r="C69" s="17"/>
      <c r="D69" s="16">
        <f t="shared" si="39"/>
        <v>1</v>
      </c>
      <c r="E69" s="16">
        <v>0</v>
      </c>
      <c r="F69" s="16">
        <v>0</v>
      </c>
      <c r="G69" s="16">
        <v>0</v>
      </c>
      <c r="H69" s="16">
        <v>1</v>
      </c>
      <c r="I69" s="16">
        <v>0</v>
      </c>
      <c r="J69" s="16">
        <v>0</v>
      </c>
      <c r="K69" s="16">
        <f t="shared" si="40"/>
        <v>16</v>
      </c>
      <c r="L69" s="16">
        <v>0</v>
      </c>
      <c r="M69" s="16">
        <v>0</v>
      </c>
      <c r="N69" s="16">
        <v>6</v>
      </c>
      <c r="O69" s="16">
        <v>10</v>
      </c>
      <c r="P69" s="16">
        <v>40</v>
      </c>
      <c r="Q69" s="16">
        <v>40</v>
      </c>
      <c r="R69" s="16">
        <v>14</v>
      </c>
      <c r="S69" s="16">
        <f t="shared" si="36"/>
        <v>10</v>
      </c>
      <c r="T69" s="16">
        <v>4</v>
      </c>
      <c r="U69" s="16">
        <v>6</v>
      </c>
      <c r="V69" s="16">
        <v>0</v>
      </c>
      <c r="W69" s="16">
        <v>0</v>
      </c>
      <c r="X69" s="16">
        <v>0</v>
      </c>
      <c r="Y69" s="16">
        <f t="shared" si="37"/>
        <v>0</v>
      </c>
      <c r="Z69" s="16">
        <v>0</v>
      </c>
      <c r="AA69" s="16">
        <v>0</v>
      </c>
      <c r="AB69" s="16">
        <f t="shared" si="38"/>
        <v>7</v>
      </c>
      <c r="AC69" s="16">
        <v>2</v>
      </c>
      <c r="AD69" s="16">
        <v>5</v>
      </c>
    </row>
    <row r="70" spans="1:30" ht="23.25" customHeight="1">
      <c r="A70" s="83"/>
      <c r="B70" s="44" t="s">
        <v>43</v>
      </c>
      <c r="C70" s="17"/>
      <c r="D70" s="16">
        <f t="shared" si="39"/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f t="shared" si="40"/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f t="shared" si="36"/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f t="shared" si="37"/>
        <v>0</v>
      </c>
      <c r="Z70" s="16">
        <v>0</v>
      </c>
      <c r="AA70" s="16">
        <v>0</v>
      </c>
      <c r="AB70" s="16">
        <f t="shared" si="38"/>
        <v>0</v>
      </c>
      <c r="AC70" s="16">
        <v>0</v>
      </c>
      <c r="AD70" s="16">
        <v>0</v>
      </c>
    </row>
    <row r="71" spans="1:30" ht="23.25" customHeight="1">
      <c r="A71" s="83"/>
      <c r="B71" s="44" t="s">
        <v>44</v>
      </c>
      <c r="C71" s="17"/>
      <c r="D71" s="16">
        <f t="shared" si="39"/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f t="shared" si="40"/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f t="shared" si="36"/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f t="shared" si="37"/>
        <v>0</v>
      </c>
      <c r="Z71" s="16">
        <v>0</v>
      </c>
      <c r="AA71" s="16">
        <v>0</v>
      </c>
      <c r="AB71" s="16">
        <f t="shared" si="38"/>
        <v>0</v>
      </c>
      <c r="AC71" s="16">
        <v>0</v>
      </c>
      <c r="AD71" s="16">
        <v>0</v>
      </c>
    </row>
    <row r="72" spans="1:30" ht="23.25" customHeight="1">
      <c r="A72" s="83"/>
      <c r="B72" s="50" t="s">
        <v>80</v>
      </c>
      <c r="C72" s="17"/>
      <c r="D72" s="16">
        <f t="shared" si="39"/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f t="shared" si="40"/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f t="shared" si="36"/>
        <v>0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f t="shared" si="37"/>
        <v>0</v>
      </c>
      <c r="Z72" s="16">
        <v>0</v>
      </c>
      <c r="AA72" s="16">
        <v>0</v>
      </c>
      <c r="AB72" s="16">
        <f t="shared" si="38"/>
        <v>0</v>
      </c>
      <c r="AC72" s="16">
        <v>0</v>
      </c>
      <c r="AD72" s="16">
        <v>0</v>
      </c>
    </row>
    <row r="73" spans="1:30" ht="23.25" customHeight="1">
      <c r="A73" s="83"/>
      <c r="B73" s="44" t="s">
        <v>45</v>
      </c>
      <c r="C73" s="17"/>
      <c r="D73" s="16">
        <f t="shared" si="39"/>
        <v>7</v>
      </c>
      <c r="E73" s="16">
        <v>7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f t="shared" si="40"/>
        <v>2153</v>
      </c>
      <c r="L73" s="16">
        <v>1709</v>
      </c>
      <c r="M73" s="16">
        <v>444</v>
      </c>
      <c r="N73" s="16">
        <v>0</v>
      </c>
      <c r="O73" s="16">
        <v>0</v>
      </c>
      <c r="P73" s="16">
        <v>2400</v>
      </c>
      <c r="Q73" s="16">
        <v>2400</v>
      </c>
      <c r="R73" s="16">
        <v>3265</v>
      </c>
      <c r="S73" s="16">
        <f t="shared" si="36"/>
        <v>2153</v>
      </c>
      <c r="T73" s="16">
        <v>1709</v>
      </c>
      <c r="U73" s="16">
        <v>444</v>
      </c>
      <c r="V73" s="16">
        <v>2400</v>
      </c>
      <c r="W73" s="16">
        <v>2400</v>
      </c>
      <c r="X73" s="16">
        <v>3265</v>
      </c>
      <c r="Y73" s="16">
        <f t="shared" si="37"/>
        <v>2153</v>
      </c>
      <c r="Z73" s="16">
        <v>1709</v>
      </c>
      <c r="AA73" s="16">
        <v>444</v>
      </c>
      <c r="AB73" s="16">
        <f t="shared" si="38"/>
        <v>2258</v>
      </c>
      <c r="AC73" s="16">
        <v>1798</v>
      </c>
      <c r="AD73" s="16">
        <v>460</v>
      </c>
    </row>
    <row r="74" spans="1:30" ht="23.25" customHeight="1">
      <c r="A74" s="41"/>
      <c r="B74" s="47" t="s">
        <v>5</v>
      </c>
      <c r="C74" s="22"/>
      <c r="D74" s="19">
        <f t="shared" si="39"/>
        <v>11</v>
      </c>
      <c r="E74" s="19">
        <v>2</v>
      </c>
      <c r="F74" s="19">
        <v>0</v>
      </c>
      <c r="G74" s="19">
        <v>7</v>
      </c>
      <c r="H74" s="19">
        <v>1</v>
      </c>
      <c r="I74" s="19">
        <v>1</v>
      </c>
      <c r="J74" s="19">
        <v>0</v>
      </c>
      <c r="K74" s="19">
        <f t="shared" si="40"/>
        <v>937</v>
      </c>
      <c r="L74" s="19">
        <v>514</v>
      </c>
      <c r="M74" s="19">
        <v>374</v>
      </c>
      <c r="N74" s="19">
        <v>31</v>
      </c>
      <c r="O74" s="19">
        <v>18</v>
      </c>
      <c r="P74" s="19">
        <v>630</v>
      </c>
      <c r="Q74" s="19">
        <v>550</v>
      </c>
      <c r="R74" s="19">
        <v>743</v>
      </c>
      <c r="S74" s="19">
        <f t="shared" si="36"/>
        <v>566</v>
      </c>
      <c r="T74" s="19">
        <v>296</v>
      </c>
      <c r="U74" s="19">
        <v>270</v>
      </c>
      <c r="V74" s="19">
        <v>590</v>
      </c>
      <c r="W74" s="19">
        <v>550</v>
      </c>
      <c r="X74" s="19">
        <v>743</v>
      </c>
      <c r="Y74" s="19">
        <f t="shared" si="37"/>
        <v>566</v>
      </c>
      <c r="Z74" s="19">
        <v>296</v>
      </c>
      <c r="AA74" s="19">
        <v>270</v>
      </c>
      <c r="AB74" s="19">
        <f t="shared" si="38"/>
        <v>270</v>
      </c>
      <c r="AC74" s="19">
        <v>181</v>
      </c>
      <c r="AD74" s="19">
        <v>89</v>
      </c>
    </row>
    <row r="75" ht="48.75" customHeight="1">
      <c r="AA75" s="16"/>
    </row>
  </sheetData>
  <mergeCells count="87">
    <mergeCell ref="AA6:AA7"/>
    <mergeCell ref="L6:L7"/>
    <mergeCell ref="M6:M7"/>
    <mergeCell ref="E6:E7"/>
    <mergeCell ref="F6:F7"/>
    <mergeCell ref="G6:G7"/>
    <mergeCell ref="H6:H7"/>
    <mergeCell ref="J6:J7"/>
    <mergeCell ref="W6:W7"/>
    <mergeCell ref="X5:X7"/>
    <mergeCell ref="V6:V7"/>
    <mergeCell ref="N6:N7"/>
    <mergeCell ref="O6:O7"/>
    <mergeCell ref="P6:P7"/>
    <mergeCell ref="R5:R7"/>
    <mergeCell ref="Q6:Q7"/>
    <mergeCell ref="Y6:Y7"/>
    <mergeCell ref="Z6:Z7"/>
    <mergeCell ref="E4:F4"/>
    <mergeCell ref="G4:H4"/>
    <mergeCell ref="I5:J5"/>
    <mergeCell ref="I6:I7"/>
    <mergeCell ref="I4:J4"/>
    <mergeCell ref="G5:H5"/>
    <mergeCell ref="E5:F5"/>
    <mergeCell ref="K4:K7"/>
    <mergeCell ref="W44:W45"/>
    <mergeCell ref="E43:F43"/>
    <mergeCell ref="AA44:AA45"/>
    <mergeCell ref="S44:S45"/>
    <mergeCell ref="T44:T45"/>
    <mergeCell ref="U44:U45"/>
    <mergeCell ref="Y44:Y45"/>
    <mergeCell ref="Z44:Z45"/>
    <mergeCell ref="K42:K45"/>
    <mergeCell ref="L42:M43"/>
    <mergeCell ref="H44:H45"/>
    <mergeCell ref="AC44:AC45"/>
    <mergeCell ref="AD44:AD45"/>
    <mergeCell ref="A51:A55"/>
    <mergeCell ref="O44:O45"/>
    <mergeCell ref="P44:P45"/>
    <mergeCell ref="Q44:Q45"/>
    <mergeCell ref="J44:J45"/>
    <mergeCell ref="L44:L45"/>
    <mergeCell ref="M44:M45"/>
    <mergeCell ref="F44:F45"/>
    <mergeCell ref="G44:G45"/>
    <mergeCell ref="A41:C45"/>
    <mergeCell ref="D42:D45"/>
    <mergeCell ref="E44:E45"/>
    <mergeCell ref="A34:A37"/>
    <mergeCell ref="A9:B9"/>
    <mergeCell ref="A11:A18"/>
    <mergeCell ref="A65:A73"/>
    <mergeCell ref="A46:A49"/>
    <mergeCell ref="A58:A62"/>
    <mergeCell ref="D4:D7"/>
    <mergeCell ref="A20:A22"/>
    <mergeCell ref="A24:A31"/>
    <mergeCell ref="B30:C30"/>
    <mergeCell ref="A3:C7"/>
    <mergeCell ref="A8:B8"/>
    <mergeCell ref="AB3:AD5"/>
    <mergeCell ref="L4:M5"/>
    <mergeCell ref="N4:O5"/>
    <mergeCell ref="P3:U4"/>
    <mergeCell ref="AC6:AC7"/>
    <mergeCell ref="AD6:AD7"/>
    <mergeCell ref="P41:U42"/>
    <mergeCell ref="AB41:AD43"/>
    <mergeCell ref="R43:R45"/>
    <mergeCell ref="T6:T7"/>
    <mergeCell ref="U6:U7"/>
    <mergeCell ref="S6:S7"/>
    <mergeCell ref="AB44:AB45"/>
    <mergeCell ref="V44:V45"/>
    <mergeCell ref="I44:I45"/>
    <mergeCell ref="AB6:AB7"/>
    <mergeCell ref="E42:F42"/>
    <mergeCell ref="G42:H42"/>
    <mergeCell ref="I42:J42"/>
    <mergeCell ref="I43:J43"/>
    <mergeCell ref="N44:N45"/>
    <mergeCell ref="X43:X45"/>
    <mergeCell ref="N42:O43"/>
    <mergeCell ref="G43:H4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91" r:id="rId1"/>
  <headerFooter alignWithMargins="0">
    <oddFooter>&amp;C- &amp;P+125 -</oddFooter>
  </headerFooter>
  <rowBreaks count="1" manualBreakCount="1">
    <brk id="38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埼玉県庁</cp:lastModifiedBy>
  <cp:lastPrinted>2002-12-11T06:27:03Z</cp:lastPrinted>
  <dcterms:created xsi:type="dcterms:W3CDTF">1999-10-04T02:36:02Z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