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65521" windowWidth="4860" windowHeight="7035" activeTab="0"/>
  </bookViews>
  <sheets>
    <sheet name="第５表" sheetId="1" r:id="rId1"/>
  </sheets>
  <definedNames>
    <definedName name="_xlnm.Print_Area" localSheetId="0">'第５表'!$A$1:$Z$113</definedName>
  </definedNames>
  <calcPr fullCalcOnLoad="1"/>
</workbook>
</file>

<file path=xl/sharedStrings.xml><?xml version="1.0" encoding="utf-8"?>
<sst xmlns="http://schemas.openxmlformats.org/spreadsheetml/2006/main" count="167" uniqueCount="119">
  <si>
    <t xml:space="preserve"> 学　　年　　別　　児　　童　　数</t>
  </si>
  <si>
    <t>区  分</t>
  </si>
  <si>
    <t>総　　　　数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</si>
  <si>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</si>
  <si>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</si>
  <si>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</si>
  <si>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</si>
  <si>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</si>
  <si>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</si>
  <si>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計</t>
  </si>
  <si>
    <t>男</t>
  </si>
  <si>
    <t>女</t>
  </si>
  <si>
    <t>　うち国立</t>
  </si>
  <si>
    <t>　さいたま市</t>
  </si>
  <si>
    <t>狭　山　市</t>
  </si>
  <si>
    <t>　　　公立</t>
  </si>
  <si>
    <t>　　　私立</t>
  </si>
  <si>
    <t xml:space="preserve"> 小学校</t>
  </si>
  <si>
    <t xml:space="preserve">小学校 </t>
  </si>
  <si>
    <t xml:space="preserve"> 小学校</t>
  </si>
  <si>
    <t xml:space="preserve">小学校 </t>
  </si>
  <si>
    <t xml:space="preserve"> 学　　年　　別　　児　　童　　数    (　つ　づ　き　）</t>
  </si>
  <si>
    <t>女</t>
  </si>
  <si>
    <t>第５表　　 市 　　町　 　村 　　別</t>
  </si>
  <si>
    <t>(国立)</t>
  </si>
  <si>
    <t>(私立)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</si>
  <si>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</si>
  <si>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</si>
  <si>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</si>
  <si>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</si>
  <si>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</si>
  <si>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</si>
  <si>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</si>
  <si>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</si>
  <si>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</si>
  <si>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</si>
  <si>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</si>
  <si>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</si>
  <si>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</si>
  <si>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</si>
  <si>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</si>
  <si>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</si>
  <si>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</si>
  <si>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</si>
  <si>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</si>
  <si>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</si>
  <si>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</si>
  <si>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</si>
  <si>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</si>
  <si>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</si>
  <si>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</si>
  <si>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</si>
  <si>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</si>
  <si>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</si>
  <si>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</si>
  <si>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</si>
  <si>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</si>
  <si>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</si>
  <si>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</si>
  <si>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</si>
  <si>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</si>
  <si>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</si>
  <si>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</si>
  <si>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</si>
  <si>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</si>
  <si>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</si>
  <si>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</si>
  <si>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</si>
  <si>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</si>
  <si>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</si>
  <si>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</si>
  <si>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</si>
  <si>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</si>
  <si>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</si>
  <si>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</si>
  <si>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</si>
  <si>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</si>
  <si>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</si>
  <si>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</si>
  <si>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</si>
  <si>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</si>
  <si>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</si>
  <si>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</si>
  <si>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</si>
  <si>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</si>
  <si>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</si>
  <si>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</si>
  <si>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</si>
  <si>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</si>
  <si>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</si>
  <si>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</si>
  <si>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</si>
  <si>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</si>
  <si>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</si>
  <si>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</si>
  <si>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</si>
  <si>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</si>
  <si>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</si>
  <si>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</si>
  <si>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</si>
  <si>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</si>
  <si>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</si>
  <si>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</si>
  <si>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</si>
  <si>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</si>
  <si>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</si>
  <si>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</si>
  <si>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</si>
  <si>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</si>
  <si>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</si>
  <si>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</si>
  <si>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</si>
  <si>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</si>
  <si>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</si>
  <si>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</si>
  <si>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</si>
  <si>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</si>
  <si>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</si>
  <si>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t>ふじみ野市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</si>
</sst>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1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left" vertical="center"/>
    </xf>
    <xf numFmtId="178" fontId="5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1" xfId="0" applyNumberFormat="1" applyFont="1" applyBorder="1" applyAlignment="1">
      <alignment horizontal="distributed" vertical="center"/>
    </xf>
    <xf numFmtId="178" fontId="0" fillId="0" borderId="1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horizontal="centerContinuous" vertical="center"/>
    </xf>
    <xf numFmtId="178" fontId="0" fillId="0" borderId="2" xfId="0" applyNumberFormat="1" applyFont="1" applyBorder="1" applyAlignment="1">
      <alignment horizontal="centerContinuous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0" fillId="0" borderId="0" xfId="0" applyNumberFormat="1" applyFont="1" applyFill="1" applyBorder="1" applyAlignment="1" applyProtection="1">
      <alignment horizontal="distributed"/>
      <protection locked="0"/>
    </xf>
    <xf numFmtId="178" fontId="0" fillId="0" borderId="3" xfId="0" applyNumberFormat="1" applyFont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3" xfId="0" applyNumberFormat="1" applyFont="1" applyBorder="1" applyAlignment="1" applyProtection="1">
      <alignment horizontal="distributed"/>
      <protection locked="0"/>
    </xf>
    <xf numFmtId="178" fontId="6" fillId="0" borderId="0" xfId="0" applyNumberFormat="1" applyFont="1" applyFill="1" applyBorder="1" applyAlignment="1">
      <alignment/>
    </xf>
    <xf numFmtId="178" fontId="6" fillId="0" borderId="0" xfId="0" applyNumberFormat="1" applyFont="1" applyAlignment="1">
      <alignment/>
    </xf>
    <xf numFmtId="178" fontId="0" fillId="0" borderId="3" xfId="0" applyNumberFormat="1" applyFont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8" fontId="0" fillId="0" borderId="3" xfId="0" applyNumberFormat="1" applyFont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distributed"/>
    </xf>
    <xf numFmtId="178" fontId="0" fillId="0" borderId="3" xfId="0" applyNumberFormat="1" applyFont="1" applyBorder="1" applyAlignment="1">
      <alignment horizontal="distributed" vertical="top"/>
    </xf>
    <xf numFmtId="178" fontId="0" fillId="0" borderId="4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4" xfId="0" applyNumberFormat="1" applyFont="1" applyFill="1" applyBorder="1" applyAlignment="1">
      <alignment/>
    </xf>
    <xf numFmtId="178" fontId="0" fillId="0" borderId="5" xfId="0" applyNumberFormat="1" applyFont="1" applyBorder="1" applyAlignment="1">
      <alignment horizontal="centerContinuous" vertical="center"/>
    </xf>
    <xf numFmtId="178" fontId="0" fillId="0" borderId="6" xfId="0" applyNumberFormat="1" applyFont="1" applyBorder="1" applyAlignment="1">
      <alignment horizontal="centerContinuous" vertical="center"/>
    </xf>
    <xf numFmtId="178" fontId="0" fillId="0" borderId="7" xfId="0" applyNumberFormat="1" applyFont="1" applyBorder="1" applyAlignment="1">
      <alignment horizontal="centerContinuous" vertical="center"/>
    </xf>
    <xf numFmtId="178" fontId="0" fillId="0" borderId="0" xfId="0" applyNumberFormat="1" applyFont="1" applyFill="1" applyAlignment="1">
      <alignment/>
    </xf>
    <xf numFmtId="178" fontId="0" fillId="0" borderId="1" xfId="0" applyNumberFormat="1" applyFont="1" applyBorder="1" applyAlignment="1">
      <alignment horizontal="distributed" vertical="top"/>
    </xf>
    <xf numFmtId="178" fontId="0" fillId="0" borderId="2" xfId="0" applyNumberFormat="1" applyFont="1" applyBorder="1" applyAlignment="1">
      <alignment horizontal="distributed" vertical="top"/>
    </xf>
    <xf numFmtId="178" fontId="0" fillId="0" borderId="1" xfId="0" applyNumberFormat="1" applyFont="1" applyFill="1" applyBorder="1" applyAlignment="1">
      <alignment vertical="top"/>
    </xf>
    <xf numFmtId="178" fontId="5" fillId="0" borderId="8" xfId="0" applyNumberFormat="1" applyFont="1" applyBorder="1" applyAlignment="1" applyProtection="1">
      <alignment horizontal="distributed"/>
      <protection locked="0"/>
    </xf>
    <xf numFmtId="178" fontId="5" fillId="0" borderId="9" xfId="0" applyNumberFormat="1" applyFont="1" applyFill="1" applyBorder="1" applyAlignment="1">
      <alignment/>
    </xf>
    <xf numFmtId="178" fontId="5" fillId="0" borderId="9" xfId="0" applyNumberFormat="1" applyFont="1" applyBorder="1" applyAlignment="1">
      <alignment/>
    </xf>
    <xf numFmtId="178" fontId="5" fillId="0" borderId="3" xfId="0" applyNumberFormat="1" applyFont="1" applyBorder="1" applyAlignment="1" applyProtection="1">
      <alignment horizontal="distributed"/>
      <protection locked="0"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Border="1" applyAlignment="1">
      <alignment/>
    </xf>
    <xf numFmtId="178" fontId="0" fillId="0" borderId="0" xfId="0" applyNumberFormat="1" applyFont="1" applyAlignment="1">
      <alignment horizontal="distributed"/>
    </xf>
    <xf numFmtId="178" fontId="1" fillId="0" borderId="9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Border="1" applyAlignment="1">
      <alignment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Border="1" applyAlignment="1" applyProtection="1">
      <alignment horizontal="distributed"/>
      <protection locked="0"/>
    </xf>
    <xf numFmtId="178" fontId="0" fillId="0" borderId="10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1" fillId="0" borderId="3" xfId="0" applyNumberFormat="1" applyFont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Alignment="1">
      <alignment/>
    </xf>
    <xf numFmtId="178" fontId="0" fillId="0" borderId="12" xfId="0" applyNumberFormat="1" applyFont="1" applyFill="1" applyBorder="1" applyAlignment="1">
      <alignment vertical="top"/>
    </xf>
    <xf numFmtId="178" fontId="0" fillId="0" borderId="1" xfId="0" applyNumberFormat="1" applyFont="1" applyBorder="1" applyAlignment="1">
      <alignment vertical="top"/>
    </xf>
    <xf numFmtId="178" fontId="7" fillId="0" borderId="0" xfId="0" applyNumberFormat="1" applyFont="1" applyBorder="1" applyAlignment="1">
      <alignment horizontal="distributed"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178" fontId="0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8" fontId="0" fillId="0" borderId="13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4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1.8984375" style="51" customWidth="1"/>
    <col min="2" max="2" width="1.59765625" style="51" customWidth="1"/>
    <col min="3" max="3" width="10" style="10" customWidth="1"/>
    <col min="4" max="4" width="0.8984375" style="10" customWidth="1"/>
    <col min="5" max="5" width="10" style="10" customWidth="1"/>
    <col min="6" max="6" width="0.8984375" style="10" customWidth="1"/>
    <col min="7" max="7" width="10" style="10" customWidth="1"/>
    <col min="8" max="8" width="0.8984375" style="10" customWidth="1"/>
    <col min="9" max="26" width="8.09765625" style="10" customWidth="1"/>
    <col min="27" max="28" width="1.69921875" style="10" customWidth="1"/>
    <col min="29" max="16384" width="9" style="10" customWidth="1"/>
  </cols>
  <sheetData>
    <row r="1" spans="1:26" ht="18.75" customHeight="1">
      <c r="A1" s="7" t="s">
        <v>17</v>
      </c>
      <c r="B1" s="9"/>
      <c r="Z1" s="8" t="s">
        <v>18</v>
      </c>
    </row>
    <row r="2" spans="1:26" s="6" customFormat="1" ht="33.75" customHeight="1">
      <c r="A2" s="11"/>
      <c r="B2" s="11"/>
      <c r="C2" s="12"/>
      <c r="D2" s="12"/>
      <c r="E2" s="12"/>
      <c r="F2" s="12"/>
      <c r="G2" s="12"/>
      <c r="H2" s="12"/>
      <c r="I2" s="12"/>
      <c r="J2" s="80" t="s">
        <v>23</v>
      </c>
      <c r="K2" s="81"/>
      <c r="L2" s="81"/>
      <c r="M2" s="81"/>
      <c r="N2" s="81"/>
      <c r="O2" s="4" t="s">
        <v>0</v>
      </c>
      <c r="P2" s="12"/>
      <c r="Q2" s="12"/>
      <c r="R2" s="12"/>
      <c r="S2" s="12"/>
      <c r="T2" s="12"/>
      <c r="U2" s="12"/>
      <c r="V2" s="12"/>
      <c r="W2" s="12"/>
      <c r="X2" s="5"/>
      <c r="Y2" s="3"/>
      <c r="Z2" s="3"/>
    </row>
    <row r="3" spans="1:26" s="1" customFormat="1" ht="15.75" customHeight="1">
      <c r="A3" s="76" t="s">
        <v>1</v>
      </c>
      <c r="B3" s="77"/>
      <c r="C3" s="13" t="s">
        <v>2</v>
      </c>
      <c r="D3" s="13"/>
      <c r="E3" s="13"/>
      <c r="F3" s="13"/>
      <c r="G3" s="13"/>
      <c r="H3" s="14"/>
      <c r="I3" s="13" t="s">
        <v>3</v>
      </c>
      <c r="J3" s="13"/>
      <c r="K3" s="14"/>
      <c r="L3" s="13" t="s">
        <v>4</v>
      </c>
      <c r="M3" s="13"/>
      <c r="N3" s="40"/>
      <c r="O3" s="13" t="s">
        <v>5</v>
      </c>
      <c r="P3" s="13"/>
      <c r="Q3" s="14"/>
      <c r="R3" s="13" t="s">
        <v>6</v>
      </c>
      <c r="S3" s="13"/>
      <c r="T3" s="14"/>
      <c r="U3" s="13" t="s">
        <v>7</v>
      </c>
      <c r="V3" s="13"/>
      <c r="W3" s="14"/>
      <c r="X3" s="13" t="s">
        <v>8</v>
      </c>
      <c r="Y3" s="13"/>
      <c r="Z3" s="13"/>
    </row>
    <row r="4" spans="1:26" s="2" customFormat="1" ht="15.75" customHeight="1">
      <c r="A4" s="78"/>
      <c r="B4" s="79"/>
      <c r="C4" s="13" t="s">
        <v>9</v>
      </c>
      <c r="D4" s="14"/>
      <c r="E4" s="13" t="s">
        <v>10</v>
      </c>
      <c r="F4" s="14"/>
      <c r="G4" s="13" t="s">
        <v>11</v>
      </c>
      <c r="H4" s="14"/>
      <c r="I4" s="16" t="s">
        <v>9</v>
      </c>
      <c r="J4" s="16" t="s">
        <v>10</v>
      </c>
      <c r="K4" s="16" t="s">
        <v>11</v>
      </c>
      <c r="L4" s="16" t="s">
        <v>9</v>
      </c>
      <c r="M4" s="16" t="s">
        <v>10</v>
      </c>
      <c r="N4" s="16" t="s">
        <v>11</v>
      </c>
      <c r="O4" s="16" t="s">
        <v>9</v>
      </c>
      <c r="P4" s="16" t="s">
        <v>10</v>
      </c>
      <c r="Q4" s="16" t="s">
        <v>11</v>
      </c>
      <c r="R4" s="16" t="s">
        <v>9</v>
      </c>
      <c r="S4" s="16" t="s">
        <v>10</v>
      </c>
      <c r="T4" s="16" t="s">
        <v>11</v>
      </c>
      <c r="U4" s="16" t="s">
        <v>9</v>
      </c>
      <c r="V4" s="16" t="s">
        <v>10</v>
      </c>
      <c r="W4" s="16" t="s">
        <v>11</v>
      </c>
      <c r="X4" s="16" t="s">
        <v>9</v>
      </c>
      <c r="Y4" s="16" t="s">
        <v>10</v>
      </c>
      <c r="Z4" s="15" t="s">
        <v>11</v>
      </c>
    </row>
    <row r="5" spans="1:26" s="2" customFormat="1" ht="24" customHeight="1">
      <c r="A5" s="17" t="s">
        <v>116</v>
      </c>
      <c r="B5" s="18"/>
      <c r="C5" s="19">
        <v>405314</v>
      </c>
      <c r="D5" s="19"/>
      <c r="E5" s="19">
        <v>207208</v>
      </c>
      <c r="F5" s="19"/>
      <c r="G5" s="19">
        <v>198106</v>
      </c>
      <c r="H5" s="19"/>
      <c r="I5" s="19">
        <v>66830</v>
      </c>
      <c r="J5" s="19">
        <v>34179</v>
      </c>
      <c r="K5" s="19">
        <v>32651</v>
      </c>
      <c r="L5" s="19">
        <v>67247</v>
      </c>
      <c r="M5" s="19">
        <v>34243</v>
      </c>
      <c r="N5" s="19">
        <v>33004</v>
      </c>
      <c r="O5" s="19">
        <v>67809</v>
      </c>
      <c r="P5" s="19">
        <v>34649</v>
      </c>
      <c r="Q5" s="19">
        <v>33160</v>
      </c>
      <c r="R5" s="19">
        <v>66202</v>
      </c>
      <c r="S5" s="19">
        <v>33965</v>
      </c>
      <c r="T5" s="19">
        <v>32237</v>
      </c>
      <c r="U5" s="19">
        <v>69768</v>
      </c>
      <c r="V5" s="19">
        <v>35732</v>
      </c>
      <c r="W5" s="19">
        <v>34036</v>
      </c>
      <c r="X5" s="19">
        <v>67458</v>
      </c>
      <c r="Y5" s="19">
        <v>34440</v>
      </c>
      <c r="Z5" s="19">
        <v>33018</v>
      </c>
    </row>
    <row r="6" spans="1:26" s="23" customFormat="1" ht="24" customHeight="1">
      <c r="A6" s="20" t="s">
        <v>117</v>
      </c>
      <c r="B6" s="21"/>
      <c r="C6" s="22">
        <f>SUM(C10,C21:C55,C63:C106)</f>
        <v>404046</v>
      </c>
      <c r="D6" s="22">
        <f>SUM(D10,D21:D55,D63:D106)</f>
        <v>0</v>
      </c>
      <c r="E6" s="22">
        <f>SUM(E10,E21:E55,E63:E106)</f>
        <v>206654</v>
      </c>
      <c r="F6" s="22"/>
      <c r="G6" s="22">
        <f>SUM(G10,G21:G55,G63:G106)</f>
        <v>197392</v>
      </c>
      <c r="H6" s="22"/>
      <c r="I6" s="22">
        <f aca="true" t="shared" si="0" ref="I6:Z6">SUM(I10,I21:I55,I63:I106)</f>
        <v>66237</v>
      </c>
      <c r="J6" s="22">
        <f t="shared" si="0"/>
        <v>33913</v>
      </c>
      <c r="K6" s="22">
        <f t="shared" si="0"/>
        <v>32324</v>
      </c>
      <c r="L6" s="22">
        <f t="shared" si="0"/>
        <v>66781</v>
      </c>
      <c r="M6" s="22">
        <f t="shared" si="0"/>
        <v>34148</v>
      </c>
      <c r="N6" s="22">
        <f t="shared" si="0"/>
        <v>32633</v>
      </c>
      <c r="O6" s="22">
        <f t="shared" si="0"/>
        <v>67227</v>
      </c>
      <c r="P6" s="22">
        <f t="shared" si="0"/>
        <v>34239</v>
      </c>
      <c r="Q6" s="22">
        <f t="shared" si="0"/>
        <v>32988</v>
      </c>
      <c r="R6" s="22">
        <f t="shared" si="0"/>
        <v>67760</v>
      </c>
      <c r="S6" s="22">
        <f t="shared" si="0"/>
        <v>34619</v>
      </c>
      <c r="T6" s="22">
        <f t="shared" si="0"/>
        <v>33141</v>
      </c>
      <c r="U6" s="22">
        <f t="shared" si="0"/>
        <v>66296</v>
      </c>
      <c r="V6" s="22">
        <f t="shared" si="0"/>
        <v>33996</v>
      </c>
      <c r="W6" s="22">
        <f t="shared" si="0"/>
        <v>32300</v>
      </c>
      <c r="X6" s="22">
        <f t="shared" si="0"/>
        <v>69745</v>
      </c>
      <c r="Y6" s="22">
        <f t="shared" si="0"/>
        <v>35739</v>
      </c>
      <c r="Z6" s="22">
        <f t="shared" si="0"/>
        <v>34006</v>
      </c>
    </row>
    <row r="7" spans="1:26" s="62" customFormat="1" ht="12.75" customHeight="1">
      <c r="A7" s="53" t="s">
        <v>12</v>
      </c>
      <c r="B7" s="60"/>
      <c r="C7" s="61">
        <f>E7+G7</f>
        <v>716</v>
      </c>
      <c r="D7" s="61"/>
      <c r="E7" s="61">
        <f>J7+M7+P7+S7+V7+Y7</f>
        <v>356</v>
      </c>
      <c r="F7" s="61"/>
      <c r="G7" s="61">
        <f>K7+N7+Q7+T7+W7+Z7</f>
        <v>360</v>
      </c>
      <c r="H7" s="61"/>
      <c r="I7" s="61">
        <f>J7+K7</f>
        <v>120</v>
      </c>
      <c r="J7" s="61">
        <v>60</v>
      </c>
      <c r="K7" s="61">
        <v>60</v>
      </c>
      <c r="L7" s="61">
        <f>M7+N7</f>
        <v>120</v>
      </c>
      <c r="M7" s="61">
        <v>60</v>
      </c>
      <c r="N7" s="61">
        <v>60</v>
      </c>
      <c r="O7" s="61">
        <f>P7+Q7</f>
        <v>120</v>
      </c>
      <c r="P7" s="61">
        <v>60</v>
      </c>
      <c r="Q7" s="61">
        <v>60</v>
      </c>
      <c r="R7" s="61">
        <f>S7+T7</f>
        <v>119</v>
      </c>
      <c r="S7" s="61">
        <v>59</v>
      </c>
      <c r="T7" s="61">
        <v>60</v>
      </c>
      <c r="U7" s="61">
        <f>V7+W7</f>
        <v>119</v>
      </c>
      <c r="V7" s="61">
        <v>59</v>
      </c>
      <c r="W7" s="61">
        <v>60</v>
      </c>
      <c r="X7" s="61">
        <f>Y7+Z7</f>
        <v>118</v>
      </c>
      <c r="Y7" s="61">
        <v>58</v>
      </c>
      <c r="Z7" s="61">
        <v>60</v>
      </c>
    </row>
    <row r="8" spans="1:26" s="62" customFormat="1" ht="12.75" customHeight="1">
      <c r="A8" s="53" t="s">
        <v>15</v>
      </c>
      <c r="B8" s="60"/>
      <c r="C8" s="61">
        <f>E8+G8</f>
        <v>401913</v>
      </c>
      <c r="D8" s="61"/>
      <c r="E8" s="61">
        <f>J8+M8+P8+S8+V8+Y8</f>
        <v>205586</v>
      </c>
      <c r="F8" s="61"/>
      <c r="G8" s="61">
        <f>K8+N8+Q8+T8+W8+Z8</f>
        <v>196327</v>
      </c>
      <c r="H8" s="61"/>
      <c r="I8" s="61">
        <f>J8+K8</f>
        <v>65802</v>
      </c>
      <c r="J8" s="61">
        <f>J6-J7-J9</f>
        <v>33688</v>
      </c>
      <c r="K8" s="61">
        <f>K6-K7-K9</f>
        <v>32114</v>
      </c>
      <c r="L8" s="61">
        <f>M8+N8</f>
        <v>66361</v>
      </c>
      <c r="M8" s="61">
        <f>M6-M7-M9</f>
        <v>33939</v>
      </c>
      <c r="N8" s="61">
        <f>N6-N7-N9</f>
        <v>32422</v>
      </c>
      <c r="O8" s="61">
        <f>P8+Q8</f>
        <v>66813</v>
      </c>
      <c r="P8" s="61">
        <f>P6-P7-P9</f>
        <v>34031</v>
      </c>
      <c r="Q8" s="61">
        <f>Q6-Q7-Q9</f>
        <v>32782</v>
      </c>
      <c r="R8" s="61">
        <f>S8+T8</f>
        <v>67429</v>
      </c>
      <c r="S8" s="61">
        <f>S6-S7-S9</f>
        <v>34459</v>
      </c>
      <c r="T8" s="61">
        <f>T6-T7-T9</f>
        <v>32970</v>
      </c>
      <c r="U8" s="61">
        <f>V8+W8</f>
        <v>66031</v>
      </c>
      <c r="V8" s="61">
        <f>V6-V7-V9</f>
        <v>33859</v>
      </c>
      <c r="W8" s="61">
        <f>W6-W7-W9</f>
        <v>32172</v>
      </c>
      <c r="X8" s="61">
        <f>Y8+Z8</f>
        <v>69477</v>
      </c>
      <c r="Y8" s="61">
        <f>Y6-Y7-Y9</f>
        <v>35610</v>
      </c>
      <c r="Z8" s="61">
        <f>Z6-Z7-Z9</f>
        <v>33867</v>
      </c>
    </row>
    <row r="9" spans="1:26" s="62" customFormat="1" ht="12.75" customHeight="1">
      <c r="A9" s="53" t="s">
        <v>16</v>
      </c>
      <c r="B9" s="60"/>
      <c r="C9" s="61">
        <f>SUM(C112,C113)</f>
        <v>1417</v>
      </c>
      <c r="D9" s="61"/>
      <c r="E9" s="61">
        <f>SUM(E112,E113)</f>
        <v>712</v>
      </c>
      <c r="F9" s="61"/>
      <c r="G9" s="61">
        <f>SUM(G112,G113)</f>
        <v>705</v>
      </c>
      <c r="H9" s="61"/>
      <c r="I9" s="61">
        <f aca="true" t="shared" si="1" ref="I9:Z9">SUM(I112,I113)</f>
        <v>315</v>
      </c>
      <c r="J9" s="61">
        <f t="shared" si="1"/>
        <v>165</v>
      </c>
      <c r="K9" s="61">
        <f t="shared" si="1"/>
        <v>150</v>
      </c>
      <c r="L9" s="61">
        <f t="shared" si="1"/>
        <v>300</v>
      </c>
      <c r="M9" s="61">
        <f t="shared" si="1"/>
        <v>149</v>
      </c>
      <c r="N9" s="61">
        <f t="shared" si="1"/>
        <v>151</v>
      </c>
      <c r="O9" s="61">
        <f t="shared" si="1"/>
        <v>294</v>
      </c>
      <c r="P9" s="61">
        <f t="shared" si="1"/>
        <v>148</v>
      </c>
      <c r="Q9" s="61">
        <f t="shared" si="1"/>
        <v>146</v>
      </c>
      <c r="R9" s="61">
        <f t="shared" si="1"/>
        <v>212</v>
      </c>
      <c r="S9" s="61">
        <f t="shared" si="1"/>
        <v>101</v>
      </c>
      <c r="T9" s="61">
        <f t="shared" si="1"/>
        <v>111</v>
      </c>
      <c r="U9" s="61">
        <f t="shared" si="1"/>
        <v>146</v>
      </c>
      <c r="V9" s="61">
        <f t="shared" si="1"/>
        <v>78</v>
      </c>
      <c r="W9" s="61">
        <f t="shared" si="1"/>
        <v>68</v>
      </c>
      <c r="X9" s="61">
        <f t="shared" si="1"/>
        <v>150</v>
      </c>
      <c r="Y9" s="61">
        <f t="shared" si="1"/>
        <v>71</v>
      </c>
      <c r="Z9" s="61">
        <f t="shared" si="1"/>
        <v>79</v>
      </c>
    </row>
    <row r="10" spans="1:26" s="26" customFormat="1" ht="24" customHeight="1">
      <c r="A10" s="69" t="s">
        <v>27</v>
      </c>
      <c r="B10" s="24"/>
      <c r="C10" s="25">
        <f>E10+G10</f>
        <v>70513</v>
      </c>
      <c r="D10" s="25"/>
      <c r="E10" s="25">
        <f aca="true" t="shared" si="2" ref="E10:E49">J10+M10+P10+S10+V10+Y10</f>
        <v>35937</v>
      </c>
      <c r="F10" s="25"/>
      <c r="G10" s="25">
        <f>K10+N10+Q10+T10+W10+Z10</f>
        <v>34576</v>
      </c>
      <c r="H10" s="25"/>
      <c r="I10" s="25">
        <f>J10+K10</f>
        <v>11654</v>
      </c>
      <c r="J10" s="25">
        <f>SUM(J11:J20)</f>
        <v>5906</v>
      </c>
      <c r="K10" s="25">
        <f>SUM(K11:K20)</f>
        <v>5748</v>
      </c>
      <c r="L10" s="25">
        <f aca="true" t="shared" si="3" ref="L10:L50">M10+N10</f>
        <v>11816</v>
      </c>
      <c r="M10" s="25">
        <f>SUM(M11:M20)</f>
        <v>5993</v>
      </c>
      <c r="N10" s="25">
        <f>SUM(N11:N20)</f>
        <v>5823</v>
      </c>
      <c r="O10" s="25">
        <f>P10+Q10</f>
        <v>11860</v>
      </c>
      <c r="P10" s="25">
        <f>SUM(P11:P20)</f>
        <v>6127</v>
      </c>
      <c r="Q10" s="25">
        <f>SUM(Q11:Q20)</f>
        <v>5733</v>
      </c>
      <c r="R10" s="25">
        <f>S10+T10</f>
        <v>11721</v>
      </c>
      <c r="S10" s="25">
        <f>SUM(S11:S20)</f>
        <v>5959</v>
      </c>
      <c r="T10" s="25">
        <f>SUM(T11:T20)</f>
        <v>5762</v>
      </c>
      <c r="U10" s="25">
        <f>V10+W10</f>
        <v>11455</v>
      </c>
      <c r="V10" s="25">
        <f>SUM(V11:V20)</f>
        <v>5813</v>
      </c>
      <c r="W10" s="25">
        <f>SUM(W11:W20)</f>
        <v>5642</v>
      </c>
      <c r="X10" s="25">
        <f>Y10+Z10</f>
        <v>12007</v>
      </c>
      <c r="Y10" s="25">
        <f>SUM(Y11:Y20)</f>
        <v>6139</v>
      </c>
      <c r="Z10" s="25">
        <f>SUM(Z11:Z20)</f>
        <v>5868</v>
      </c>
    </row>
    <row r="11" spans="1:26" s="26" customFormat="1" ht="18.75" customHeight="1">
      <c r="A11" s="75" t="s">
        <v>28</v>
      </c>
      <c r="B11" s="24"/>
      <c r="C11" s="25">
        <f>E11+G11</f>
        <v>4965</v>
      </c>
      <c r="D11" s="25"/>
      <c r="E11" s="25">
        <f t="shared" si="2"/>
        <v>2481</v>
      </c>
      <c r="F11" s="25"/>
      <c r="G11" s="25">
        <f>K11+N11+Q11+T11+W11+Z11</f>
        <v>2484</v>
      </c>
      <c r="H11" s="25"/>
      <c r="I11" s="25">
        <f>J11+K11</f>
        <v>847</v>
      </c>
      <c r="J11" s="25">
        <v>442</v>
      </c>
      <c r="K11" s="25">
        <v>405</v>
      </c>
      <c r="L11" s="25">
        <f t="shared" si="3"/>
        <v>830</v>
      </c>
      <c r="M11" s="25">
        <v>420</v>
      </c>
      <c r="N11" s="25">
        <v>410</v>
      </c>
      <c r="O11" s="25">
        <f>P11+Q11</f>
        <v>837</v>
      </c>
      <c r="P11" s="25">
        <v>423</v>
      </c>
      <c r="Q11" s="25">
        <v>414</v>
      </c>
      <c r="R11" s="25">
        <f>S11+T11</f>
        <v>832</v>
      </c>
      <c r="S11" s="25">
        <v>406</v>
      </c>
      <c r="T11" s="25">
        <v>426</v>
      </c>
      <c r="U11" s="25">
        <f>V11+W11</f>
        <v>819</v>
      </c>
      <c r="V11" s="25">
        <v>401</v>
      </c>
      <c r="W11" s="25">
        <v>418</v>
      </c>
      <c r="X11" s="25">
        <f>Y11+Z11</f>
        <v>800</v>
      </c>
      <c r="Y11" s="25">
        <v>389</v>
      </c>
      <c r="Z11" s="25">
        <v>411</v>
      </c>
    </row>
    <row r="12" spans="1:26" s="26" customFormat="1" ht="12.75" customHeight="1">
      <c r="A12" s="75" t="s">
        <v>29</v>
      </c>
      <c r="B12" s="24"/>
      <c r="C12" s="25">
        <f>E12+G12</f>
        <v>8246</v>
      </c>
      <c r="D12" s="25"/>
      <c r="E12" s="25">
        <f t="shared" si="2"/>
        <v>4186</v>
      </c>
      <c r="F12" s="25"/>
      <c r="G12" s="25">
        <f>K12+N12+Q12+T12+W12+Z12</f>
        <v>4060</v>
      </c>
      <c r="H12" s="25"/>
      <c r="I12" s="25">
        <f>J12+K12</f>
        <v>1383</v>
      </c>
      <c r="J12" s="25">
        <v>698</v>
      </c>
      <c r="K12" s="25">
        <v>685</v>
      </c>
      <c r="L12" s="25">
        <f t="shared" si="3"/>
        <v>1404</v>
      </c>
      <c r="M12" s="25">
        <v>702</v>
      </c>
      <c r="N12" s="25">
        <v>702</v>
      </c>
      <c r="O12" s="25">
        <f>P12+Q12</f>
        <v>1444</v>
      </c>
      <c r="P12" s="25">
        <v>750</v>
      </c>
      <c r="Q12" s="25">
        <v>694</v>
      </c>
      <c r="R12" s="25">
        <f>S12+T12</f>
        <v>1374</v>
      </c>
      <c r="S12" s="25">
        <v>691</v>
      </c>
      <c r="T12" s="25">
        <v>683</v>
      </c>
      <c r="U12" s="25">
        <f>V12+W12</f>
        <v>1295</v>
      </c>
      <c r="V12" s="25">
        <v>669</v>
      </c>
      <c r="W12" s="25">
        <v>626</v>
      </c>
      <c r="X12" s="25">
        <f>Y12+Z12</f>
        <v>1346</v>
      </c>
      <c r="Y12" s="25">
        <v>676</v>
      </c>
      <c r="Z12" s="25">
        <v>670</v>
      </c>
    </row>
    <row r="13" spans="1:26" s="26" customFormat="1" ht="12.75" customHeight="1">
      <c r="A13" s="75" t="s">
        <v>30</v>
      </c>
      <c r="B13" s="24"/>
      <c r="C13" s="25">
        <f>E13+G13</f>
        <v>5792</v>
      </c>
      <c r="D13" s="25"/>
      <c r="E13" s="25">
        <f t="shared" si="2"/>
        <v>2987</v>
      </c>
      <c r="F13" s="25"/>
      <c r="G13" s="25">
        <f>K13+N13+Q13+T13+W13+Z13</f>
        <v>2805</v>
      </c>
      <c r="H13" s="25"/>
      <c r="I13" s="25">
        <f>J13+K13</f>
        <v>947</v>
      </c>
      <c r="J13" s="25">
        <v>490</v>
      </c>
      <c r="K13" s="25">
        <v>457</v>
      </c>
      <c r="L13" s="25">
        <f t="shared" si="3"/>
        <v>977</v>
      </c>
      <c r="M13" s="25">
        <v>518</v>
      </c>
      <c r="N13" s="25">
        <v>459</v>
      </c>
      <c r="O13" s="25">
        <f>P13+Q13</f>
        <v>1007</v>
      </c>
      <c r="P13" s="25">
        <v>504</v>
      </c>
      <c r="Q13" s="25">
        <v>503</v>
      </c>
      <c r="R13" s="25">
        <f>S13+T13</f>
        <v>918</v>
      </c>
      <c r="S13" s="25">
        <v>472</v>
      </c>
      <c r="T13" s="25">
        <v>446</v>
      </c>
      <c r="U13" s="25">
        <f>V13+W13</f>
        <v>940</v>
      </c>
      <c r="V13" s="25">
        <v>485</v>
      </c>
      <c r="W13" s="25">
        <v>455</v>
      </c>
      <c r="X13" s="25">
        <f>Y13+Z13</f>
        <v>1003</v>
      </c>
      <c r="Y13" s="25">
        <v>518</v>
      </c>
      <c r="Z13" s="25">
        <v>485</v>
      </c>
    </row>
    <row r="14" spans="1:26" s="26" customFormat="1" ht="12.75" customHeight="1">
      <c r="A14" s="75" t="s">
        <v>31</v>
      </c>
      <c r="B14" s="24"/>
      <c r="C14" s="25">
        <f aca="true" t="shared" si="4" ref="C14:C49">E14+G14</f>
        <v>8336</v>
      </c>
      <c r="D14" s="25"/>
      <c r="E14" s="25">
        <f t="shared" si="2"/>
        <v>4246</v>
      </c>
      <c r="F14" s="25"/>
      <c r="G14" s="25">
        <f aca="true" t="shared" si="5" ref="G14:G50">K14+N14+Q14+T14+W14+Z14</f>
        <v>4090</v>
      </c>
      <c r="H14" s="25"/>
      <c r="I14" s="25">
        <f aca="true" t="shared" si="6" ref="I14:I33">J14+K14</f>
        <v>1326</v>
      </c>
      <c r="J14" s="25">
        <v>666</v>
      </c>
      <c r="K14" s="25">
        <v>660</v>
      </c>
      <c r="L14" s="25">
        <f t="shared" si="3"/>
        <v>1387</v>
      </c>
      <c r="M14" s="25">
        <v>725</v>
      </c>
      <c r="N14" s="25">
        <v>662</v>
      </c>
      <c r="O14" s="25">
        <f aca="true" t="shared" si="7" ref="O14:O50">P14+Q14</f>
        <v>1382</v>
      </c>
      <c r="P14" s="25">
        <v>709</v>
      </c>
      <c r="Q14" s="25">
        <v>673</v>
      </c>
      <c r="R14" s="25">
        <f aca="true" t="shared" si="8" ref="R14:R33">S14+T14</f>
        <v>1440</v>
      </c>
      <c r="S14" s="25">
        <v>709</v>
      </c>
      <c r="T14" s="25">
        <v>731</v>
      </c>
      <c r="U14" s="25">
        <f aca="true" t="shared" si="9" ref="U14:U32">V14+W14</f>
        <v>1327</v>
      </c>
      <c r="V14" s="25">
        <v>669</v>
      </c>
      <c r="W14" s="25">
        <v>658</v>
      </c>
      <c r="X14" s="25">
        <f aca="true" t="shared" si="10" ref="X14:X32">Y14+Z14</f>
        <v>1474</v>
      </c>
      <c r="Y14" s="25">
        <v>768</v>
      </c>
      <c r="Z14" s="25">
        <v>706</v>
      </c>
    </row>
    <row r="15" spans="1:26" s="26" customFormat="1" ht="12.75" customHeight="1">
      <c r="A15" s="75" t="s">
        <v>32</v>
      </c>
      <c r="B15" s="24"/>
      <c r="C15" s="25">
        <f t="shared" si="4"/>
        <v>4932</v>
      </c>
      <c r="D15" s="25"/>
      <c r="E15" s="25">
        <f t="shared" si="2"/>
        <v>2543</v>
      </c>
      <c r="F15" s="25"/>
      <c r="G15" s="25">
        <f t="shared" si="5"/>
        <v>2389</v>
      </c>
      <c r="H15" s="25"/>
      <c r="I15" s="25">
        <f t="shared" si="6"/>
        <v>875</v>
      </c>
      <c r="J15" s="25">
        <v>432</v>
      </c>
      <c r="K15" s="25">
        <v>443</v>
      </c>
      <c r="L15" s="25">
        <f t="shared" si="3"/>
        <v>875</v>
      </c>
      <c r="M15" s="25">
        <v>418</v>
      </c>
      <c r="N15" s="25">
        <v>457</v>
      </c>
      <c r="O15" s="25">
        <f t="shared" si="7"/>
        <v>869</v>
      </c>
      <c r="P15" s="25">
        <v>483</v>
      </c>
      <c r="Q15" s="25">
        <v>386</v>
      </c>
      <c r="R15" s="25">
        <f t="shared" si="8"/>
        <v>807</v>
      </c>
      <c r="S15" s="25">
        <v>421</v>
      </c>
      <c r="T15" s="25">
        <v>386</v>
      </c>
      <c r="U15" s="25">
        <f t="shared" si="9"/>
        <v>757</v>
      </c>
      <c r="V15" s="25">
        <v>398</v>
      </c>
      <c r="W15" s="25">
        <v>359</v>
      </c>
      <c r="X15" s="25">
        <f t="shared" si="10"/>
        <v>749</v>
      </c>
      <c r="Y15" s="25">
        <v>391</v>
      </c>
      <c r="Z15" s="25">
        <v>358</v>
      </c>
    </row>
    <row r="16" spans="1:26" s="26" customFormat="1" ht="18.75" customHeight="1">
      <c r="A16" s="75" t="s">
        <v>33</v>
      </c>
      <c r="B16" s="24"/>
      <c r="C16" s="25">
        <f t="shared" si="4"/>
        <v>5313</v>
      </c>
      <c r="D16" s="25"/>
      <c r="E16" s="25">
        <f t="shared" si="2"/>
        <v>2703</v>
      </c>
      <c r="F16" s="25"/>
      <c r="G16" s="25">
        <f t="shared" si="5"/>
        <v>2610</v>
      </c>
      <c r="H16" s="25"/>
      <c r="I16" s="25">
        <f t="shared" si="6"/>
        <v>827</v>
      </c>
      <c r="J16" s="25">
        <v>412</v>
      </c>
      <c r="K16" s="25">
        <v>415</v>
      </c>
      <c r="L16" s="25">
        <f t="shared" si="3"/>
        <v>887</v>
      </c>
      <c r="M16" s="25">
        <v>450</v>
      </c>
      <c r="N16" s="25">
        <v>437</v>
      </c>
      <c r="O16" s="25">
        <f t="shared" si="7"/>
        <v>870</v>
      </c>
      <c r="P16" s="25">
        <v>462</v>
      </c>
      <c r="Q16" s="25">
        <v>408</v>
      </c>
      <c r="R16" s="25">
        <f t="shared" si="8"/>
        <v>827</v>
      </c>
      <c r="S16" s="25">
        <v>417</v>
      </c>
      <c r="T16" s="25">
        <v>410</v>
      </c>
      <c r="U16" s="25">
        <f t="shared" si="9"/>
        <v>930</v>
      </c>
      <c r="V16" s="25">
        <v>452</v>
      </c>
      <c r="W16" s="25">
        <v>478</v>
      </c>
      <c r="X16" s="25">
        <f t="shared" si="10"/>
        <v>972</v>
      </c>
      <c r="Y16" s="25">
        <v>510</v>
      </c>
      <c r="Z16" s="25">
        <v>462</v>
      </c>
    </row>
    <row r="17" spans="1:26" s="26" customFormat="1" ht="12.75" customHeight="1">
      <c r="A17" s="75" t="s">
        <v>34</v>
      </c>
      <c r="B17" s="24"/>
      <c r="C17" s="25">
        <f t="shared" si="4"/>
        <v>9527</v>
      </c>
      <c r="D17" s="25"/>
      <c r="E17" s="25">
        <f t="shared" si="2"/>
        <v>4822</v>
      </c>
      <c r="F17" s="25"/>
      <c r="G17" s="25">
        <f t="shared" si="5"/>
        <v>4705</v>
      </c>
      <c r="H17" s="25"/>
      <c r="I17" s="25">
        <f t="shared" si="6"/>
        <v>1584</v>
      </c>
      <c r="J17" s="25">
        <v>814</v>
      </c>
      <c r="K17" s="25">
        <v>770</v>
      </c>
      <c r="L17" s="25">
        <f t="shared" si="3"/>
        <v>1581</v>
      </c>
      <c r="M17" s="25">
        <v>825</v>
      </c>
      <c r="N17" s="25">
        <v>756</v>
      </c>
      <c r="O17" s="25">
        <f t="shared" si="7"/>
        <v>1522</v>
      </c>
      <c r="P17" s="25">
        <v>789</v>
      </c>
      <c r="Q17" s="25">
        <v>733</v>
      </c>
      <c r="R17" s="25">
        <f t="shared" si="8"/>
        <v>1625</v>
      </c>
      <c r="S17" s="25">
        <v>814</v>
      </c>
      <c r="T17" s="25">
        <v>811</v>
      </c>
      <c r="U17" s="25">
        <f t="shared" si="9"/>
        <v>1540</v>
      </c>
      <c r="V17" s="25">
        <v>756</v>
      </c>
      <c r="W17" s="25">
        <v>784</v>
      </c>
      <c r="X17" s="25">
        <f t="shared" si="10"/>
        <v>1675</v>
      </c>
      <c r="Y17" s="25">
        <v>824</v>
      </c>
      <c r="Z17" s="25">
        <v>851</v>
      </c>
    </row>
    <row r="18" spans="1:26" s="26" customFormat="1" ht="12.75" customHeight="1">
      <c r="A18" s="75" t="s">
        <v>35</v>
      </c>
      <c r="B18" s="24"/>
      <c r="C18" s="25">
        <f t="shared" si="4"/>
        <v>10235</v>
      </c>
      <c r="D18" s="25"/>
      <c r="E18" s="25">
        <f t="shared" si="2"/>
        <v>5231</v>
      </c>
      <c r="F18" s="25"/>
      <c r="G18" s="25">
        <f t="shared" si="5"/>
        <v>5004</v>
      </c>
      <c r="H18" s="25"/>
      <c r="I18" s="25">
        <f t="shared" si="6"/>
        <v>1724</v>
      </c>
      <c r="J18" s="25">
        <v>869</v>
      </c>
      <c r="K18" s="25">
        <v>855</v>
      </c>
      <c r="L18" s="25">
        <f t="shared" si="3"/>
        <v>1725</v>
      </c>
      <c r="M18" s="25">
        <v>868</v>
      </c>
      <c r="N18" s="25">
        <v>857</v>
      </c>
      <c r="O18" s="25">
        <f t="shared" si="7"/>
        <v>1732</v>
      </c>
      <c r="P18" s="25">
        <v>872</v>
      </c>
      <c r="Q18" s="25">
        <v>860</v>
      </c>
      <c r="R18" s="25">
        <f t="shared" si="8"/>
        <v>1698</v>
      </c>
      <c r="S18" s="25">
        <v>881</v>
      </c>
      <c r="T18" s="25">
        <v>817</v>
      </c>
      <c r="U18" s="25">
        <f t="shared" si="9"/>
        <v>1654</v>
      </c>
      <c r="V18" s="25">
        <v>876</v>
      </c>
      <c r="W18" s="25">
        <v>778</v>
      </c>
      <c r="X18" s="25">
        <f t="shared" si="10"/>
        <v>1702</v>
      </c>
      <c r="Y18" s="25">
        <v>865</v>
      </c>
      <c r="Z18" s="25">
        <v>837</v>
      </c>
    </row>
    <row r="19" spans="1:26" s="26" customFormat="1" ht="12.75" customHeight="1">
      <c r="A19" s="75" t="s">
        <v>36</v>
      </c>
      <c r="B19" s="24"/>
      <c r="C19" s="25">
        <f t="shared" si="4"/>
        <v>6694</v>
      </c>
      <c r="D19" s="25"/>
      <c r="E19" s="25">
        <f t="shared" si="2"/>
        <v>3401</v>
      </c>
      <c r="F19" s="25"/>
      <c r="G19" s="25">
        <f t="shared" si="5"/>
        <v>3293</v>
      </c>
      <c r="H19" s="25"/>
      <c r="I19" s="25">
        <f t="shared" si="6"/>
        <v>1051</v>
      </c>
      <c r="J19" s="25">
        <v>530</v>
      </c>
      <c r="K19" s="25">
        <v>521</v>
      </c>
      <c r="L19" s="25">
        <f t="shared" si="3"/>
        <v>1069</v>
      </c>
      <c r="M19" s="25">
        <v>522</v>
      </c>
      <c r="N19" s="25">
        <v>547</v>
      </c>
      <c r="O19" s="25">
        <f t="shared" si="7"/>
        <v>1121</v>
      </c>
      <c r="P19" s="25">
        <v>594</v>
      </c>
      <c r="Q19" s="25">
        <v>527</v>
      </c>
      <c r="R19" s="25">
        <f t="shared" si="8"/>
        <v>1148</v>
      </c>
      <c r="S19" s="25">
        <v>593</v>
      </c>
      <c r="T19" s="25">
        <v>555</v>
      </c>
      <c r="U19" s="25">
        <f t="shared" si="9"/>
        <v>1099</v>
      </c>
      <c r="V19" s="25">
        <v>548</v>
      </c>
      <c r="W19" s="25">
        <v>551</v>
      </c>
      <c r="X19" s="25">
        <f t="shared" si="10"/>
        <v>1206</v>
      </c>
      <c r="Y19" s="25">
        <v>614</v>
      </c>
      <c r="Z19" s="25">
        <v>592</v>
      </c>
    </row>
    <row r="20" spans="1:26" s="26" customFormat="1" ht="12.75" customHeight="1">
      <c r="A20" s="75" t="s">
        <v>37</v>
      </c>
      <c r="B20" s="24"/>
      <c r="C20" s="25">
        <f t="shared" si="4"/>
        <v>6473</v>
      </c>
      <c r="D20" s="25"/>
      <c r="E20" s="25">
        <f t="shared" si="2"/>
        <v>3337</v>
      </c>
      <c r="F20" s="25"/>
      <c r="G20" s="25">
        <f t="shared" si="5"/>
        <v>3136</v>
      </c>
      <c r="H20" s="25"/>
      <c r="I20" s="25">
        <f t="shared" si="6"/>
        <v>1090</v>
      </c>
      <c r="J20" s="25">
        <v>553</v>
      </c>
      <c r="K20" s="25">
        <v>537</v>
      </c>
      <c r="L20" s="25">
        <f t="shared" si="3"/>
        <v>1081</v>
      </c>
      <c r="M20" s="25">
        <v>545</v>
      </c>
      <c r="N20" s="25">
        <v>536</v>
      </c>
      <c r="O20" s="25">
        <f t="shared" si="7"/>
        <v>1076</v>
      </c>
      <c r="P20" s="25">
        <v>541</v>
      </c>
      <c r="Q20" s="25">
        <v>535</v>
      </c>
      <c r="R20" s="25">
        <f t="shared" si="8"/>
        <v>1052</v>
      </c>
      <c r="S20" s="25">
        <v>555</v>
      </c>
      <c r="T20" s="25">
        <v>497</v>
      </c>
      <c r="U20" s="25">
        <f t="shared" si="9"/>
        <v>1094</v>
      </c>
      <c r="V20" s="25">
        <v>559</v>
      </c>
      <c r="W20" s="25">
        <v>535</v>
      </c>
      <c r="X20" s="25">
        <f t="shared" si="10"/>
        <v>1080</v>
      </c>
      <c r="Y20" s="25">
        <v>584</v>
      </c>
      <c r="Z20" s="25">
        <v>496</v>
      </c>
    </row>
    <row r="21" spans="1:26" s="26" customFormat="1" ht="18.75" customHeight="1">
      <c r="A21" s="69" t="s">
        <v>38</v>
      </c>
      <c r="B21" s="24"/>
      <c r="C21" s="25">
        <f t="shared" si="4"/>
        <v>18329</v>
      </c>
      <c r="D21" s="25"/>
      <c r="E21" s="25">
        <f t="shared" si="2"/>
        <v>9473</v>
      </c>
      <c r="F21" s="25"/>
      <c r="G21" s="25">
        <f t="shared" si="5"/>
        <v>8856</v>
      </c>
      <c r="H21" s="25"/>
      <c r="I21" s="25">
        <f t="shared" si="6"/>
        <v>2980</v>
      </c>
      <c r="J21" s="25">
        <v>1529</v>
      </c>
      <c r="K21" s="25">
        <v>1451</v>
      </c>
      <c r="L21" s="25">
        <f t="shared" si="3"/>
        <v>2958</v>
      </c>
      <c r="M21" s="25">
        <v>1585</v>
      </c>
      <c r="N21" s="25">
        <v>1373</v>
      </c>
      <c r="O21" s="25">
        <f t="shared" si="7"/>
        <v>3066</v>
      </c>
      <c r="P21" s="25">
        <v>1525</v>
      </c>
      <c r="Q21" s="25">
        <v>1541</v>
      </c>
      <c r="R21" s="25">
        <f t="shared" si="8"/>
        <v>3124</v>
      </c>
      <c r="S21" s="25">
        <v>1653</v>
      </c>
      <c r="T21" s="25">
        <v>1471</v>
      </c>
      <c r="U21" s="25">
        <f t="shared" si="9"/>
        <v>3070</v>
      </c>
      <c r="V21" s="25">
        <v>1561</v>
      </c>
      <c r="W21" s="25">
        <v>1509</v>
      </c>
      <c r="X21" s="25">
        <f t="shared" si="10"/>
        <v>3131</v>
      </c>
      <c r="Y21" s="25">
        <v>1620</v>
      </c>
      <c r="Z21" s="25">
        <v>1511</v>
      </c>
    </row>
    <row r="22" spans="1:26" s="26" customFormat="1" ht="12.75" customHeight="1">
      <c r="A22" s="69" t="s">
        <v>39</v>
      </c>
      <c r="B22" s="24"/>
      <c r="C22" s="25">
        <f t="shared" si="4"/>
        <v>10882</v>
      </c>
      <c r="D22" s="25"/>
      <c r="E22" s="25">
        <f t="shared" si="2"/>
        <v>5677</v>
      </c>
      <c r="F22" s="25"/>
      <c r="G22" s="25">
        <f t="shared" si="5"/>
        <v>5205</v>
      </c>
      <c r="H22" s="25"/>
      <c r="I22" s="25">
        <f t="shared" si="6"/>
        <v>1757</v>
      </c>
      <c r="J22" s="25">
        <v>946</v>
      </c>
      <c r="K22" s="25">
        <v>811</v>
      </c>
      <c r="L22" s="25">
        <f t="shared" si="3"/>
        <v>1700</v>
      </c>
      <c r="M22" s="25">
        <v>872</v>
      </c>
      <c r="N22" s="25">
        <v>828</v>
      </c>
      <c r="O22" s="25">
        <f t="shared" si="7"/>
        <v>1798</v>
      </c>
      <c r="P22" s="25">
        <v>923</v>
      </c>
      <c r="Q22" s="25">
        <v>875</v>
      </c>
      <c r="R22" s="25">
        <f t="shared" si="8"/>
        <v>1847</v>
      </c>
      <c r="S22" s="25">
        <v>993</v>
      </c>
      <c r="T22" s="25">
        <v>854</v>
      </c>
      <c r="U22" s="25">
        <f t="shared" si="9"/>
        <v>1765</v>
      </c>
      <c r="V22" s="25">
        <v>887</v>
      </c>
      <c r="W22" s="25">
        <v>878</v>
      </c>
      <c r="X22" s="25">
        <f t="shared" si="10"/>
        <v>2015</v>
      </c>
      <c r="Y22" s="25">
        <v>1056</v>
      </c>
      <c r="Z22" s="25">
        <v>959</v>
      </c>
    </row>
    <row r="23" spans="1:26" s="26" customFormat="1" ht="12.75" customHeight="1">
      <c r="A23" s="69" t="s">
        <v>40</v>
      </c>
      <c r="B23" s="24"/>
      <c r="C23" s="25">
        <f t="shared" si="4"/>
        <v>27130</v>
      </c>
      <c r="D23" s="25"/>
      <c r="E23" s="25">
        <f t="shared" si="2"/>
        <v>13787</v>
      </c>
      <c r="F23" s="25"/>
      <c r="G23" s="25">
        <f t="shared" si="5"/>
        <v>13343</v>
      </c>
      <c r="H23" s="25"/>
      <c r="I23" s="25">
        <f t="shared" si="6"/>
        <v>4677</v>
      </c>
      <c r="J23" s="25">
        <v>2423</v>
      </c>
      <c r="K23" s="25">
        <v>2254</v>
      </c>
      <c r="L23" s="25">
        <f t="shared" si="3"/>
        <v>4519</v>
      </c>
      <c r="M23" s="25">
        <v>2309</v>
      </c>
      <c r="N23" s="25">
        <v>2210</v>
      </c>
      <c r="O23" s="25">
        <f t="shared" si="7"/>
        <v>4490</v>
      </c>
      <c r="P23" s="25">
        <v>2230</v>
      </c>
      <c r="Q23" s="25">
        <v>2260</v>
      </c>
      <c r="R23" s="25">
        <f t="shared" si="8"/>
        <v>4402</v>
      </c>
      <c r="S23" s="25">
        <v>2180</v>
      </c>
      <c r="T23" s="25">
        <v>2222</v>
      </c>
      <c r="U23" s="25">
        <f t="shared" si="9"/>
        <v>4453</v>
      </c>
      <c r="V23" s="25">
        <v>2309</v>
      </c>
      <c r="W23" s="25">
        <v>2144</v>
      </c>
      <c r="X23" s="25">
        <f t="shared" si="10"/>
        <v>4589</v>
      </c>
      <c r="Y23" s="25">
        <v>2336</v>
      </c>
      <c r="Z23" s="25">
        <v>2253</v>
      </c>
    </row>
    <row r="24" spans="1:26" s="26" customFormat="1" ht="12.75" customHeight="1">
      <c r="A24" s="69" t="s">
        <v>41</v>
      </c>
      <c r="B24" s="24"/>
      <c r="C24" s="25">
        <f t="shared" si="4"/>
        <v>4907</v>
      </c>
      <c r="D24" s="25"/>
      <c r="E24" s="25">
        <f t="shared" si="2"/>
        <v>2521</v>
      </c>
      <c r="F24" s="25"/>
      <c r="G24" s="25">
        <f t="shared" si="5"/>
        <v>2386</v>
      </c>
      <c r="H24" s="25"/>
      <c r="I24" s="25">
        <f t="shared" si="6"/>
        <v>772</v>
      </c>
      <c r="J24" s="25">
        <v>413</v>
      </c>
      <c r="K24" s="25">
        <v>359</v>
      </c>
      <c r="L24" s="25">
        <f t="shared" si="3"/>
        <v>762</v>
      </c>
      <c r="M24" s="25">
        <v>393</v>
      </c>
      <c r="N24" s="25">
        <v>369</v>
      </c>
      <c r="O24" s="25">
        <f t="shared" si="7"/>
        <v>817</v>
      </c>
      <c r="P24" s="25">
        <v>422</v>
      </c>
      <c r="Q24" s="25">
        <v>395</v>
      </c>
      <c r="R24" s="25">
        <f t="shared" si="8"/>
        <v>824</v>
      </c>
      <c r="S24" s="25">
        <v>412</v>
      </c>
      <c r="T24" s="25">
        <v>412</v>
      </c>
      <c r="U24" s="25">
        <f t="shared" si="9"/>
        <v>816</v>
      </c>
      <c r="V24" s="25">
        <v>411</v>
      </c>
      <c r="W24" s="25">
        <v>405</v>
      </c>
      <c r="X24" s="25">
        <f t="shared" si="10"/>
        <v>916</v>
      </c>
      <c r="Y24" s="25">
        <v>470</v>
      </c>
      <c r="Z24" s="25">
        <v>446</v>
      </c>
    </row>
    <row r="25" spans="1:26" s="26" customFormat="1" ht="12.75" customHeight="1">
      <c r="A25" s="69" t="s">
        <v>42</v>
      </c>
      <c r="B25" s="24"/>
      <c r="C25" s="25">
        <f t="shared" si="4"/>
        <v>4133</v>
      </c>
      <c r="D25" s="25"/>
      <c r="E25" s="25">
        <f t="shared" si="2"/>
        <v>2110</v>
      </c>
      <c r="F25" s="25"/>
      <c r="G25" s="25">
        <f t="shared" si="5"/>
        <v>2023</v>
      </c>
      <c r="H25" s="25"/>
      <c r="I25" s="25">
        <f t="shared" si="6"/>
        <v>630</v>
      </c>
      <c r="J25" s="25">
        <v>319</v>
      </c>
      <c r="K25" s="25">
        <v>311</v>
      </c>
      <c r="L25" s="25">
        <f t="shared" si="3"/>
        <v>677</v>
      </c>
      <c r="M25" s="25">
        <v>335</v>
      </c>
      <c r="N25" s="25">
        <v>342</v>
      </c>
      <c r="O25" s="25">
        <f t="shared" si="7"/>
        <v>662</v>
      </c>
      <c r="P25" s="25">
        <v>335</v>
      </c>
      <c r="Q25" s="25">
        <v>327</v>
      </c>
      <c r="R25" s="25">
        <f t="shared" si="8"/>
        <v>737</v>
      </c>
      <c r="S25" s="25">
        <v>391</v>
      </c>
      <c r="T25" s="25">
        <v>346</v>
      </c>
      <c r="U25" s="25">
        <f t="shared" si="9"/>
        <v>703</v>
      </c>
      <c r="V25" s="25">
        <v>389</v>
      </c>
      <c r="W25" s="25">
        <v>314</v>
      </c>
      <c r="X25" s="25">
        <f t="shared" si="10"/>
        <v>724</v>
      </c>
      <c r="Y25" s="25">
        <v>341</v>
      </c>
      <c r="Z25" s="25">
        <v>383</v>
      </c>
    </row>
    <row r="26" spans="1:26" s="26" customFormat="1" ht="18.75" customHeight="1">
      <c r="A26" s="69" t="s">
        <v>43</v>
      </c>
      <c r="B26" s="24"/>
      <c r="C26" s="25">
        <f t="shared" si="4"/>
        <v>18082</v>
      </c>
      <c r="D26" s="25"/>
      <c r="E26" s="25">
        <f t="shared" si="2"/>
        <v>9280</v>
      </c>
      <c r="F26" s="25"/>
      <c r="G26" s="25">
        <f t="shared" si="5"/>
        <v>8802</v>
      </c>
      <c r="H26" s="25"/>
      <c r="I26" s="25">
        <f t="shared" si="6"/>
        <v>2976</v>
      </c>
      <c r="J26" s="25">
        <v>1495</v>
      </c>
      <c r="K26" s="25">
        <v>1481</v>
      </c>
      <c r="L26" s="25">
        <f t="shared" si="3"/>
        <v>3028</v>
      </c>
      <c r="M26" s="25">
        <v>1569</v>
      </c>
      <c r="N26" s="25">
        <v>1459</v>
      </c>
      <c r="O26" s="25">
        <f t="shared" si="7"/>
        <v>2990</v>
      </c>
      <c r="P26" s="25">
        <v>1555</v>
      </c>
      <c r="Q26" s="25">
        <v>1435</v>
      </c>
      <c r="R26" s="25">
        <f t="shared" si="8"/>
        <v>2998</v>
      </c>
      <c r="S26" s="25">
        <v>1508</v>
      </c>
      <c r="T26" s="25">
        <v>1490</v>
      </c>
      <c r="U26" s="25">
        <f t="shared" si="9"/>
        <v>3023</v>
      </c>
      <c r="V26" s="25">
        <v>1575</v>
      </c>
      <c r="W26" s="25">
        <v>1448</v>
      </c>
      <c r="X26" s="25">
        <f t="shared" si="10"/>
        <v>3067</v>
      </c>
      <c r="Y26" s="25">
        <v>1578</v>
      </c>
      <c r="Z26" s="25">
        <v>1489</v>
      </c>
    </row>
    <row r="27" spans="1:26" s="26" customFormat="1" ht="12.75" customHeight="1">
      <c r="A27" s="69" t="s">
        <v>44</v>
      </c>
      <c r="B27" s="24"/>
      <c r="C27" s="25">
        <f t="shared" si="4"/>
        <v>4623</v>
      </c>
      <c r="D27" s="25"/>
      <c r="E27" s="25">
        <f t="shared" si="2"/>
        <v>2364</v>
      </c>
      <c r="F27" s="25"/>
      <c r="G27" s="25">
        <f t="shared" si="5"/>
        <v>2259</v>
      </c>
      <c r="H27" s="25"/>
      <c r="I27" s="25">
        <f t="shared" si="6"/>
        <v>685</v>
      </c>
      <c r="J27" s="25">
        <v>367</v>
      </c>
      <c r="K27" s="25">
        <v>318</v>
      </c>
      <c r="L27" s="25">
        <f t="shared" si="3"/>
        <v>744</v>
      </c>
      <c r="M27" s="25">
        <v>368</v>
      </c>
      <c r="N27" s="25">
        <v>376</v>
      </c>
      <c r="O27" s="25">
        <f t="shared" si="7"/>
        <v>748</v>
      </c>
      <c r="P27" s="25">
        <v>357</v>
      </c>
      <c r="Q27" s="25">
        <v>391</v>
      </c>
      <c r="R27" s="25">
        <f t="shared" si="8"/>
        <v>817</v>
      </c>
      <c r="S27" s="25">
        <v>430</v>
      </c>
      <c r="T27" s="25">
        <v>387</v>
      </c>
      <c r="U27" s="25">
        <f t="shared" si="9"/>
        <v>771</v>
      </c>
      <c r="V27" s="25">
        <v>420</v>
      </c>
      <c r="W27" s="25">
        <v>351</v>
      </c>
      <c r="X27" s="25">
        <f t="shared" si="10"/>
        <v>858</v>
      </c>
      <c r="Y27" s="25">
        <v>422</v>
      </c>
      <c r="Z27" s="25">
        <v>436</v>
      </c>
    </row>
    <row r="28" spans="1:26" s="26" customFormat="1" ht="12.75" customHeight="1">
      <c r="A28" s="69" t="s">
        <v>45</v>
      </c>
      <c r="B28" s="24"/>
      <c r="C28" s="25">
        <f t="shared" si="4"/>
        <v>4003</v>
      </c>
      <c r="D28" s="25"/>
      <c r="E28" s="25">
        <f t="shared" si="2"/>
        <v>2025</v>
      </c>
      <c r="F28" s="25"/>
      <c r="G28" s="25">
        <f t="shared" si="5"/>
        <v>1978</v>
      </c>
      <c r="H28" s="25"/>
      <c r="I28" s="25">
        <f t="shared" si="6"/>
        <v>614</v>
      </c>
      <c r="J28" s="25">
        <v>305</v>
      </c>
      <c r="K28" s="25">
        <v>309</v>
      </c>
      <c r="L28" s="25">
        <f t="shared" si="3"/>
        <v>609</v>
      </c>
      <c r="M28" s="25">
        <v>286</v>
      </c>
      <c r="N28" s="25">
        <v>323</v>
      </c>
      <c r="O28" s="25">
        <f t="shared" si="7"/>
        <v>689</v>
      </c>
      <c r="P28" s="25">
        <v>338</v>
      </c>
      <c r="Q28" s="25">
        <v>351</v>
      </c>
      <c r="R28" s="25">
        <f t="shared" si="8"/>
        <v>658</v>
      </c>
      <c r="S28" s="25">
        <v>340</v>
      </c>
      <c r="T28" s="25">
        <v>318</v>
      </c>
      <c r="U28" s="25">
        <f t="shared" si="9"/>
        <v>682</v>
      </c>
      <c r="V28" s="25">
        <v>354</v>
      </c>
      <c r="W28" s="25">
        <v>328</v>
      </c>
      <c r="X28" s="25">
        <f t="shared" si="10"/>
        <v>751</v>
      </c>
      <c r="Y28" s="25">
        <v>402</v>
      </c>
      <c r="Z28" s="25">
        <v>349</v>
      </c>
    </row>
    <row r="29" spans="1:26" s="26" customFormat="1" ht="12.75" customHeight="1">
      <c r="A29" s="69" t="s">
        <v>46</v>
      </c>
      <c r="B29" s="24"/>
      <c r="C29" s="25">
        <f t="shared" si="4"/>
        <v>4749</v>
      </c>
      <c r="D29" s="25"/>
      <c r="E29" s="25">
        <f t="shared" si="2"/>
        <v>2410</v>
      </c>
      <c r="F29" s="25"/>
      <c r="G29" s="25">
        <f t="shared" si="5"/>
        <v>2339</v>
      </c>
      <c r="H29" s="25"/>
      <c r="I29" s="25">
        <f t="shared" si="6"/>
        <v>789</v>
      </c>
      <c r="J29" s="25">
        <v>411</v>
      </c>
      <c r="K29" s="25">
        <v>378</v>
      </c>
      <c r="L29" s="25">
        <f t="shared" si="3"/>
        <v>722</v>
      </c>
      <c r="M29" s="25">
        <v>356</v>
      </c>
      <c r="N29" s="25">
        <v>366</v>
      </c>
      <c r="O29" s="25">
        <f t="shared" si="7"/>
        <v>798</v>
      </c>
      <c r="P29" s="25">
        <v>396</v>
      </c>
      <c r="Q29" s="25">
        <v>402</v>
      </c>
      <c r="R29" s="25">
        <f t="shared" si="8"/>
        <v>832</v>
      </c>
      <c r="S29" s="25">
        <v>435</v>
      </c>
      <c r="T29" s="25">
        <v>397</v>
      </c>
      <c r="U29" s="25">
        <f t="shared" si="9"/>
        <v>782</v>
      </c>
      <c r="V29" s="25">
        <v>372</v>
      </c>
      <c r="W29" s="25">
        <v>410</v>
      </c>
      <c r="X29" s="25">
        <f t="shared" si="10"/>
        <v>826</v>
      </c>
      <c r="Y29" s="25">
        <v>440</v>
      </c>
      <c r="Z29" s="25">
        <v>386</v>
      </c>
    </row>
    <row r="30" spans="1:26" s="26" customFormat="1" ht="12.75" customHeight="1">
      <c r="A30" s="69" t="s">
        <v>47</v>
      </c>
      <c r="B30" s="24"/>
      <c r="C30" s="25">
        <f t="shared" si="4"/>
        <v>4804</v>
      </c>
      <c r="D30" s="25"/>
      <c r="E30" s="25">
        <f t="shared" si="2"/>
        <v>2474</v>
      </c>
      <c r="F30" s="25"/>
      <c r="G30" s="25">
        <f t="shared" si="5"/>
        <v>2330</v>
      </c>
      <c r="H30" s="25"/>
      <c r="I30" s="25">
        <f t="shared" si="6"/>
        <v>712</v>
      </c>
      <c r="J30" s="25">
        <v>369</v>
      </c>
      <c r="K30" s="25">
        <v>343</v>
      </c>
      <c r="L30" s="25">
        <f t="shared" si="3"/>
        <v>763</v>
      </c>
      <c r="M30" s="25">
        <v>402</v>
      </c>
      <c r="N30" s="25">
        <v>361</v>
      </c>
      <c r="O30" s="25">
        <f t="shared" si="7"/>
        <v>794</v>
      </c>
      <c r="P30" s="25">
        <v>398</v>
      </c>
      <c r="Q30" s="25">
        <v>396</v>
      </c>
      <c r="R30" s="25">
        <f t="shared" si="8"/>
        <v>832</v>
      </c>
      <c r="S30" s="25">
        <v>416</v>
      </c>
      <c r="T30" s="25">
        <v>416</v>
      </c>
      <c r="U30" s="25">
        <f t="shared" si="9"/>
        <v>813</v>
      </c>
      <c r="V30" s="25">
        <v>413</v>
      </c>
      <c r="W30" s="25">
        <v>400</v>
      </c>
      <c r="X30" s="25">
        <f t="shared" si="10"/>
        <v>890</v>
      </c>
      <c r="Y30" s="25">
        <v>476</v>
      </c>
      <c r="Z30" s="25">
        <v>414</v>
      </c>
    </row>
    <row r="31" spans="1:26" s="26" customFormat="1" ht="18.75" customHeight="1">
      <c r="A31" s="69" t="s">
        <v>48</v>
      </c>
      <c r="B31" s="24"/>
      <c r="C31" s="25">
        <f t="shared" si="4"/>
        <v>13471</v>
      </c>
      <c r="D31" s="25"/>
      <c r="E31" s="25">
        <f t="shared" si="2"/>
        <v>6867</v>
      </c>
      <c r="F31" s="25"/>
      <c r="G31" s="25">
        <f t="shared" si="5"/>
        <v>6604</v>
      </c>
      <c r="H31" s="25"/>
      <c r="I31" s="25">
        <f t="shared" si="6"/>
        <v>2074</v>
      </c>
      <c r="J31" s="25">
        <v>1045</v>
      </c>
      <c r="K31" s="25">
        <v>1029</v>
      </c>
      <c r="L31" s="25">
        <f t="shared" si="3"/>
        <v>2252</v>
      </c>
      <c r="M31" s="25">
        <v>1103</v>
      </c>
      <c r="N31" s="25">
        <v>1149</v>
      </c>
      <c r="O31" s="25">
        <f t="shared" si="7"/>
        <v>2233</v>
      </c>
      <c r="P31" s="25">
        <v>1139</v>
      </c>
      <c r="Q31" s="25">
        <v>1094</v>
      </c>
      <c r="R31" s="25">
        <f t="shared" si="8"/>
        <v>2352</v>
      </c>
      <c r="S31" s="25">
        <v>1220</v>
      </c>
      <c r="T31" s="25">
        <v>1132</v>
      </c>
      <c r="U31" s="25">
        <f t="shared" si="9"/>
        <v>2163</v>
      </c>
      <c r="V31" s="25">
        <v>1119</v>
      </c>
      <c r="W31" s="25">
        <v>1044</v>
      </c>
      <c r="X31" s="25">
        <f t="shared" si="10"/>
        <v>2397</v>
      </c>
      <c r="Y31" s="25">
        <v>1241</v>
      </c>
      <c r="Z31" s="25">
        <v>1156</v>
      </c>
    </row>
    <row r="32" spans="1:26" s="26" customFormat="1" ht="12.75" customHeight="1">
      <c r="A32" s="69" t="s">
        <v>49</v>
      </c>
      <c r="B32" s="24"/>
      <c r="C32" s="25">
        <f t="shared" si="4"/>
        <v>8408</v>
      </c>
      <c r="D32" s="25"/>
      <c r="E32" s="25">
        <f t="shared" si="2"/>
        <v>4318</v>
      </c>
      <c r="F32" s="25"/>
      <c r="G32" s="25">
        <f t="shared" si="5"/>
        <v>4090</v>
      </c>
      <c r="H32" s="25"/>
      <c r="I32" s="25">
        <f t="shared" si="6"/>
        <v>1404</v>
      </c>
      <c r="J32" s="25">
        <v>699</v>
      </c>
      <c r="K32" s="25">
        <v>705</v>
      </c>
      <c r="L32" s="25">
        <f t="shared" si="3"/>
        <v>1405</v>
      </c>
      <c r="M32" s="25">
        <v>735</v>
      </c>
      <c r="N32" s="25">
        <v>670</v>
      </c>
      <c r="O32" s="25">
        <f t="shared" si="7"/>
        <v>1387</v>
      </c>
      <c r="P32" s="25">
        <v>692</v>
      </c>
      <c r="Q32" s="25">
        <v>695</v>
      </c>
      <c r="R32" s="25">
        <f t="shared" si="8"/>
        <v>1439</v>
      </c>
      <c r="S32" s="25">
        <v>719</v>
      </c>
      <c r="T32" s="25">
        <v>720</v>
      </c>
      <c r="U32" s="25">
        <f t="shared" si="9"/>
        <v>1319</v>
      </c>
      <c r="V32" s="25">
        <v>696</v>
      </c>
      <c r="W32" s="25">
        <v>623</v>
      </c>
      <c r="X32" s="25">
        <f t="shared" si="10"/>
        <v>1454</v>
      </c>
      <c r="Y32" s="25">
        <v>777</v>
      </c>
      <c r="Z32" s="25">
        <v>677</v>
      </c>
    </row>
    <row r="33" spans="1:26" s="26" customFormat="1" ht="12.75" customHeight="1">
      <c r="A33" s="69" t="s">
        <v>50</v>
      </c>
      <c r="B33" s="24"/>
      <c r="C33" s="25">
        <f t="shared" si="4"/>
        <v>3335</v>
      </c>
      <c r="D33" s="25"/>
      <c r="E33" s="25">
        <f t="shared" si="2"/>
        <v>1705</v>
      </c>
      <c r="F33" s="25"/>
      <c r="G33" s="25">
        <f t="shared" si="5"/>
        <v>1630</v>
      </c>
      <c r="H33" s="25"/>
      <c r="I33" s="25">
        <f t="shared" si="6"/>
        <v>508</v>
      </c>
      <c r="J33" s="25">
        <v>261</v>
      </c>
      <c r="K33" s="25">
        <v>247</v>
      </c>
      <c r="L33" s="25">
        <f t="shared" si="3"/>
        <v>544</v>
      </c>
      <c r="M33" s="25">
        <v>281</v>
      </c>
      <c r="N33" s="25">
        <v>263</v>
      </c>
      <c r="O33" s="25">
        <f t="shared" si="7"/>
        <v>557</v>
      </c>
      <c r="P33" s="25">
        <v>279</v>
      </c>
      <c r="Q33" s="25">
        <v>278</v>
      </c>
      <c r="R33" s="25">
        <f t="shared" si="8"/>
        <v>566</v>
      </c>
      <c r="S33" s="25">
        <v>287</v>
      </c>
      <c r="T33" s="25">
        <v>279</v>
      </c>
      <c r="U33" s="25">
        <f>V33+W33</f>
        <v>580</v>
      </c>
      <c r="V33" s="25">
        <v>277</v>
      </c>
      <c r="W33" s="25">
        <v>303</v>
      </c>
      <c r="X33" s="25">
        <f>Y33+Z33</f>
        <v>580</v>
      </c>
      <c r="Y33" s="25">
        <v>320</v>
      </c>
      <c r="Z33" s="25">
        <v>260</v>
      </c>
    </row>
    <row r="34" spans="1:26" s="26" customFormat="1" ht="12.75" customHeight="1">
      <c r="A34" s="69" t="s">
        <v>51</v>
      </c>
      <c r="B34" s="24"/>
      <c r="C34" s="25">
        <f t="shared" si="4"/>
        <v>6812</v>
      </c>
      <c r="D34" s="25"/>
      <c r="E34" s="25">
        <f t="shared" si="2"/>
        <v>3451</v>
      </c>
      <c r="F34" s="25"/>
      <c r="G34" s="25">
        <f t="shared" si="5"/>
        <v>3361</v>
      </c>
      <c r="H34" s="25"/>
      <c r="I34" s="25">
        <f>J34+K34</f>
        <v>1049</v>
      </c>
      <c r="J34" s="25">
        <v>533</v>
      </c>
      <c r="K34" s="25">
        <v>516</v>
      </c>
      <c r="L34" s="25">
        <f t="shared" si="3"/>
        <v>1093</v>
      </c>
      <c r="M34" s="25">
        <v>548</v>
      </c>
      <c r="N34" s="25">
        <v>545</v>
      </c>
      <c r="O34" s="25">
        <f t="shared" si="7"/>
        <v>1099</v>
      </c>
      <c r="P34" s="25">
        <v>560</v>
      </c>
      <c r="Q34" s="25">
        <v>539</v>
      </c>
      <c r="R34" s="25">
        <f>S34+T34</f>
        <v>1153</v>
      </c>
      <c r="S34" s="25">
        <v>587</v>
      </c>
      <c r="T34" s="25">
        <v>566</v>
      </c>
      <c r="U34" s="25">
        <f>V34+W34</f>
        <v>1193</v>
      </c>
      <c r="V34" s="25">
        <v>602</v>
      </c>
      <c r="W34" s="25">
        <v>591</v>
      </c>
      <c r="X34" s="25">
        <f>Y34+Z34</f>
        <v>1225</v>
      </c>
      <c r="Y34" s="25">
        <v>621</v>
      </c>
      <c r="Z34" s="25">
        <v>604</v>
      </c>
    </row>
    <row r="35" spans="1:26" s="26" customFormat="1" ht="12.75" customHeight="1">
      <c r="A35" s="69" t="s">
        <v>52</v>
      </c>
      <c r="B35" s="24"/>
      <c r="C35" s="25">
        <f t="shared" si="4"/>
        <v>8614</v>
      </c>
      <c r="D35" s="25"/>
      <c r="E35" s="25">
        <f t="shared" si="2"/>
        <v>4443</v>
      </c>
      <c r="F35" s="25"/>
      <c r="G35" s="25">
        <f t="shared" si="5"/>
        <v>4171</v>
      </c>
      <c r="H35" s="25"/>
      <c r="I35" s="25">
        <f>J35+K35</f>
        <v>1423</v>
      </c>
      <c r="J35" s="25">
        <v>734</v>
      </c>
      <c r="K35" s="25">
        <v>689</v>
      </c>
      <c r="L35" s="25">
        <f t="shared" si="3"/>
        <v>1404</v>
      </c>
      <c r="M35" s="25">
        <v>732</v>
      </c>
      <c r="N35" s="25">
        <v>672</v>
      </c>
      <c r="O35" s="25">
        <f t="shared" si="7"/>
        <v>1476</v>
      </c>
      <c r="P35" s="25">
        <v>786</v>
      </c>
      <c r="Q35" s="25">
        <v>690</v>
      </c>
      <c r="R35" s="25">
        <f>S35+T35</f>
        <v>1453</v>
      </c>
      <c r="S35" s="25">
        <v>718</v>
      </c>
      <c r="T35" s="25">
        <v>735</v>
      </c>
      <c r="U35" s="25">
        <f>V35+W35</f>
        <v>1369</v>
      </c>
      <c r="V35" s="25">
        <v>690</v>
      </c>
      <c r="W35" s="25">
        <v>679</v>
      </c>
      <c r="X35" s="25">
        <f>Y35+Z35</f>
        <v>1489</v>
      </c>
      <c r="Y35" s="25">
        <v>783</v>
      </c>
      <c r="Z35" s="25">
        <v>706</v>
      </c>
    </row>
    <row r="36" spans="1:26" s="26" customFormat="1" ht="18.75" customHeight="1">
      <c r="A36" s="69" t="s">
        <v>53</v>
      </c>
      <c r="B36" s="24"/>
      <c r="C36" s="25">
        <f t="shared" si="4"/>
        <v>13215</v>
      </c>
      <c r="D36" s="25"/>
      <c r="E36" s="25">
        <f t="shared" si="2"/>
        <v>6676</v>
      </c>
      <c r="F36" s="25"/>
      <c r="G36" s="25">
        <f t="shared" si="5"/>
        <v>6539</v>
      </c>
      <c r="H36" s="25"/>
      <c r="I36" s="25">
        <f>J36+K36</f>
        <v>2266</v>
      </c>
      <c r="J36" s="25">
        <v>1150</v>
      </c>
      <c r="K36" s="25">
        <v>1116</v>
      </c>
      <c r="L36" s="25">
        <f t="shared" si="3"/>
        <v>2217</v>
      </c>
      <c r="M36" s="25">
        <v>1103</v>
      </c>
      <c r="N36" s="25">
        <v>1114</v>
      </c>
      <c r="O36" s="25">
        <f t="shared" si="7"/>
        <v>2197</v>
      </c>
      <c r="P36" s="25">
        <v>1110</v>
      </c>
      <c r="Q36" s="25">
        <v>1087</v>
      </c>
      <c r="R36" s="25">
        <f>S36+T36</f>
        <v>2197</v>
      </c>
      <c r="S36" s="25">
        <v>1111</v>
      </c>
      <c r="T36" s="25">
        <v>1086</v>
      </c>
      <c r="U36" s="25">
        <f>V36+W36</f>
        <v>2118</v>
      </c>
      <c r="V36" s="25">
        <v>1063</v>
      </c>
      <c r="W36" s="25">
        <v>1055</v>
      </c>
      <c r="X36" s="25">
        <f>Y36+Z36</f>
        <v>2220</v>
      </c>
      <c r="Y36" s="25">
        <v>1139</v>
      </c>
      <c r="Z36" s="25">
        <v>1081</v>
      </c>
    </row>
    <row r="37" spans="1:26" s="26" customFormat="1" ht="12.75" customHeight="1">
      <c r="A37" s="69" t="s">
        <v>54</v>
      </c>
      <c r="B37" s="24"/>
      <c r="C37" s="25">
        <f t="shared" si="4"/>
        <v>13936</v>
      </c>
      <c r="D37" s="25"/>
      <c r="E37" s="25">
        <f t="shared" si="2"/>
        <v>7201</v>
      </c>
      <c r="F37" s="25"/>
      <c r="G37" s="25">
        <f t="shared" si="5"/>
        <v>6735</v>
      </c>
      <c r="H37" s="25"/>
      <c r="I37" s="25">
        <f aca="true" t="shared" si="11" ref="I37:I46">J37+K37</f>
        <v>2440</v>
      </c>
      <c r="J37" s="25">
        <v>1282</v>
      </c>
      <c r="K37" s="25">
        <v>1158</v>
      </c>
      <c r="L37" s="25">
        <f t="shared" si="3"/>
        <v>2403</v>
      </c>
      <c r="M37" s="25">
        <v>1252</v>
      </c>
      <c r="N37" s="25">
        <v>1151</v>
      </c>
      <c r="O37" s="25">
        <f t="shared" si="7"/>
        <v>2334</v>
      </c>
      <c r="P37" s="25">
        <v>1198</v>
      </c>
      <c r="Q37" s="25">
        <v>1136</v>
      </c>
      <c r="R37" s="25">
        <f aca="true" t="shared" si="12" ref="R37:R46">S37+T37</f>
        <v>2280</v>
      </c>
      <c r="S37" s="25">
        <v>1178</v>
      </c>
      <c r="T37" s="25">
        <v>1102</v>
      </c>
      <c r="U37" s="25">
        <f aca="true" t="shared" si="13" ref="U37:U46">V37+W37</f>
        <v>2199</v>
      </c>
      <c r="V37" s="25">
        <v>1142</v>
      </c>
      <c r="W37" s="25">
        <v>1057</v>
      </c>
      <c r="X37" s="25">
        <f aca="true" t="shared" si="14" ref="X37:X46">Y37+Z37</f>
        <v>2280</v>
      </c>
      <c r="Y37" s="25">
        <v>1149</v>
      </c>
      <c r="Z37" s="25">
        <v>1131</v>
      </c>
    </row>
    <row r="38" spans="1:26" s="26" customFormat="1" ht="12.75" customHeight="1">
      <c r="A38" s="69" t="s">
        <v>55</v>
      </c>
      <c r="B38" s="24"/>
      <c r="C38" s="25">
        <f t="shared" si="4"/>
        <v>18948</v>
      </c>
      <c r="D38" s="25"/>
      <c r="E38" s="25">
        <f t="shared" si="2"/>
        <v>9598</v>
      </c>
      <c r="F38" s="25"/>
      <c r="G38" s="25">
        <f t="shared" si="5"/>
        <v>9350</v>
      </c>
      <c r="H38" s="25"/>
      <c r="I38" s="25">
        <f t="shared" si="11"/>
        <v>3212</v>
      </c>
      <c r="J38" s="25">
        <v>1649</v>
      </c>
      <c r="K38" s="25">
        <v>1563</v>
      </c>
      <c r="L38" s="25">
        <f t="shared" si="3"/>
        <v>3197</v>
      </c>
      <c r="M38" s="25">
        <v>1637</v>
      </c>
      <c r="N38" s="25">
        <v>1560</v>
      </c>
      <c r="O38" s="25">
        <f t="shared" si="7"/>
        <v>3163</v>
      </c>
      <c r="P38" s="25">
        <v>1579</v>
      </c>
      <c r="Q38" s="25">
        <v>1584</v>
      </c>
      <c r="R38" s="25">
        <f t="shared" si="12"/>
        <v>3181</v>
      </c>
      <c r="S38" s="25">
        <v>1601</v>
      </c>
      <c r="T38" s="25">
        <v>1580</v>
      </c>
      <c r="U38" s="25">
        <f t="shared" si="13"/>
        <v>3052</v>
      </c>
      <c r="V38" s="25">
        <v>1544</v>
      </c>
      <c r="W38" s="25">
        <v>1508</v>
      </c>
      <c r="X38" s="25">
        <f t="shared" si="14"/>
        <v>3143</v>
      </c>
      <c r="Y38" s="25">
        <v>1588</v>
      </c>
      <c r="Z38" s="25">
        <v>1555</v>
      </c>
    </row>
    <row r="39" spans="1:26" s="26" customFormat="1" ht="12.75" customHeight="1">
      <c r="A39" s="69" t="s">
        <v>56</v>
      </c>
      <c r="B39" s="24"/>
      <c r="C39" s="25">
        <f t="shared" si="4"/>
        <v>3225</v>
      </c>
      <c r="D39" s="25"/>
      <c r="E39" s="25">
        <f t="shared" si="2"/>
        <v>1616</v>
      </c>
      <c r="F39" s="25"/>
      <c r="G39" s="25">
        <f t="shared" si="5"/>
        <v>1609</v>
      </c>
      <c r="H39" s="25"/>
      <c r="I39" s="25">
        <f t="shared" si="11"/>
        <v>531</v>
      </c>
      <c r="J39" s="25">
        <v>255</v>
      </c>
      <c r="K39" s="25">
        <v>276</v>
      </c>
      <c r="L39" s="25">
        <f t="shared" si="3"/>
        <v>554</v>
      </c>
      <c r="M39" s="25">
        <v>276</v>
      </c>
      <c r="N39" s="25">
        <v>278</v>
      </c>
      <c r="O39" s="25">
        <f t="shared" si="7"/>
        <v>550</v>
      </c>
      <c r="P39" s="25">
        <v>295</v>
      </c>
      <c r="Q39" s="25">
        <v>255</v>
      </c>
      <c r="R39" s="25">
        <f t="shared" si="12"/>
        <v>551</v>
      </c>
      <c r="S39" s="25">
        <v>271</v>
      </c>
      <c r="T39" s="25">
        <v>280</v>
      </c>
      <c r="U39" s="25">
        <f t="shared" si="13"/>
        <v>507</v>
      </c>
      <c r="V39" s="25">
        <v>263</v>
      </c>
      <c r="W39" s="25">
        <v>244</v>
      </c>
      <c r="X39" s="25">
        <f t="shared" si="14"/>
        <v>532</v>
      </c>
      <c r="Y39" s="25">
        <v>256</v>
      </c>
      <c r="Z39" s="25">
        <v>276</v>
      </c>
    </row>
    <row r="40" spans="1:26" s="26" customFormat="1" ht="12.75" customHeight="1">
      <c r="A40" s="69" t="s">
        <v>57</v>
      </c>
      <c r="B40" s="24"/>
      <c r="C40" s="25">
        <f t="shared" si="4"/>
        <v>7469</v>
      </c>
      <c r="D40" s="25"/>
      <c r="E40" s="25">
        <f t="shared" si="2"/>
        <v>3844</v>
      </c>
      <c r="F40" s="25"/>
      <c r="G40" s="25">
        <f t="shared" si="5"/>
        <v>3625</v>
      </c>
      <c r="H40" s="25"/>
      <c r="I40" s="25">
        <f t="shared" si="11"/>
        <v>1230</v>
      </c>
      <c r="J40" s="25">
        <v>618</v>
      </c>
      <c r="K40" s="25">
        <v>612</v>
      </c>
      <c r="L40" s="25">
        <f t="shared" si="3"/>
        <v>1303</v>
      </c>
      <c r="M40" s="25">
        <v>687</v>
      </c>
      <c r="N40" s="25">
        <v>616</v>
      </c>
      <c r="O40" s="25">
        <f t="shared" si="7"/>
        <v>1315</v>
      </c>
      <c r="P40" s="25">
        <v>655</v>
      </c>
      <c r="Q40" s="25">
        <v>660</v>
      </c>
      <c r="R40" s="25">
        <f t="shared" si="12"/>
        <v>1276</v>
      </c>
      <c r="S40" s="25">
        <v>671</v>
      </c>
      <c r="T40" s="25">
        <v>605</v>
      </c>
      <c r="U40" s="25">
        <f t="shared" si="13"/>
        <v>1169</v>
      </c>
      <c r="V40" s="25">
        <v>615</v>
      </c>
      <c r="W40" s="25">
        <v>554</v>
      </c>
      <c r="X40" s="25">
        <f t="shared" si="14"/>
        <v>1176</v>
      </c>
      <c r="Y40" s="25">
        <v>598</v>
      </c>
      <c r="Z40" s="25">
        <v>578</v>
      </c>
    </row>
    <row r="41" spans="1:26" s="26" customFormat="1" ht="18.75" customHeight="1">
      <c r="A41" s="69" t="s">
        <v>58</v>
      </c>
      <c r="B41" s="24"/>
      <c r="C41" s="25">
        <f t="shared" si="4"/>
        <v>8856</v>
      </c>
      <c r="D41" s="25"/>
      <c r="E41" s="25">
        <f t="shared" si="2"/>
        <v>4502</v>
      </c>
      <c r="F41" s="25"/>
      <c r="G41" s="25">
        <f t="shared" si="5"/>
        <v>4354</v>
      </c>
      <c r="H41" s="25"/>
      <c r="I41" s="25">
        <f t="shared" si="11"/>
        <v>1365</v>
      </c>
      <c r="J41" s="25">
        <v>697</v>
      </c>
      <c r="K41" s="25">
        <v>668</v>
      </c>
      <c r="L41" s="25">
        <f t="shared" si="3"/>
        <v>1412</v>
      </c>
      <c r="M41" s="25">
        <v>709</v>
      </c>
      <c r="N41" s="25">
        <v>703</v>
      </c>
      <c r="O41" s="25">
        <f t="shared" si="7"/>
        <v>1482</v>
      </c>
      <c r="P41" s="25">
        <v>744</v>
      </c>
      <c r="Q41" s="25">
        <v>738</v>
      </c>
      <c r="R41" s="25">
        <f t="shared" si="12"/>
        <v>1485</v>
      </c>
      <c r="S41" s="25">
        <v>770</v>
      </c>
      <c r="T41" s="25">
        <v>715</v>
      </c>
      <c r="U41" s="25">
        <f t="shared" si="13"/>
        <v>1511</v>
      </c>
      <c r="V41" s="25">
        <v>766</v>
      </c>
      <c r="W41" s="25">
        <v>745</v>
      </c>
      <c r="X41" s="25">
        <f t="shared" si="14"/>
        <v>1601</v>
      </c>
      <c r="Y41" s="25">
        <v>816</v>
      </c>
      <c r="Z41" s="25">
        <v>785</v>
      </c>
    </row>
    <row r="42" spans="1:26" s="26" customFormat="1" ht="12.75" customHeight="1">
      <c r="A42" s="69" t="s">
        <v>59</v>
      </c>
      <c r="B42" s="24"/>
      <c r="C42" s="25">
        <f t="shared" si="4"/>
        <v>3209</v>
      </c>
      <c r="D42" s="25"/>
      <c r="E42" s="25">
        <f t="shared" si="2"/>
        <v>1635</v>
      </c>
      <c r="F42" s="25"/>
      <c r="G42" s="25">
        <f t="shared" si="5"/>
        <v>1574</v>
      </c>
      <c r="H42" s="25"/>
      <c r="I42" s="25">
        <f t="shared" si="11"/>
        <v>561</v>
      </c>
      <c r="J42" s="25">
        <v>294</v>
      </c>
      <c r="K42" s="25">
        <v>267</v>
      </c>
      <c r="L42" s="25">
        <f t="shared" si="3"/>
        <v>543</v>
      </c>
      <c r="M42" s="25">
        <v>288</v>
      </c>
      <c r="N42" s="25">
        <v>255</v>
      </c>
      <c r="O42" s="25">
        <f t="shared" si="7"/>
        <v>489</v>
      </c>
      <c r="P42" s="25">
        <v>239</v>
      </c>
      <c r="Q42" s="25">
        <v>250</v>
      </c>
      <c r="R42" s="25">
        <f t="shared" si="12"/>
        <v>559</v>
      </c>
      <c r="S42" s="25">
        <v>284</v>
      </c>
      <c r="T42" s="25">
        <v>275</v>
      </c>
      <c r="U42" s="25">
        <f t="shared" si="13"/>
        <v>502</v>
      </c>
      <c r="V42" s="25">
        <v>255</v>
      </c>
      <c r="W42" s="25">
        <v>247</v>
      </c>
      <c r="X42" s="25">
        <f t="shared" si="14"/>
        <v>555</v>
      </c>
      <c r="Y42" s="25">
        <v>275</v>
      </c>
      <c r="Z42" s="25">
        <v>280</v>
      </c>
    </row>
    <row r="43" spans="1:26" s="26" customFormat="1" ht="12.75" customHeight="1">
      <c r="A43" s="69" t="s">
        <v>60</v>
      </c>
      <c r="B43" s="24"/>
      <c r="C43" s="25">
        <f t="shared" si="4"/>
        <v>7546</v>
      </c>
      <c r="D43" s="25"/>
      <c r="E43" s="25">
        <f t="shared" si="2"/>
        <v>3797</v>
      </c>
      <c r="F43" s="25"/>
      <c r="G43" s="25">
        <f t="shared" si="5"/>
        <v>3749</v>
      </c>
      <c r="H43" s="25"/>
      <c r="I43" s="25">
        <f t="shared" si="11"/>
        <v>1244</v>
      </c>
      <c r="J43" s="25">
        <v>621</v>
      </c>
      <c r="K43" s="25">
        <v>623</v>
      </c>
      <c r="L43" s="25">
        <f t="shared" si="3"/>
        <v>1279</v>
      </c>
      <c r="M43" s="25">
        <v>638</v>
      </c>
      <c r="N43" s="25">
        <v>641</v>
      </c>
      <c r="O43" s="25">
        <f t="shared" si="7"/>
        <v>1281</v>
      </c>
      <c r="P43" s="25">
        <v>649</v>
      </c>
      <c r="Q43" s="25">
        <v>632</v>
      </c>
      <c r="R43" s="25">
        <f t="shared" si="12"/>
        <v>1273</v>
      </c>
      <c r="S43" s="25">
        <v>668</v>
      </c>
      <c r="T43" s="25">
        <v>605</v>
      </c>
      <c r="U43" s="25">
        <f t="shared" si="13"/>
        <v>1183</v>
      </c>
      <c r="V43" s="25">
        <v>583</v>
      </c>
      <c r="W43" s="25">
        <v>600</v>
      </c>
      <c r="X43" s="25">
        <f t="shared" si="14"/>
        <v>1286</v>
      </c>
      <c r="Y43" s="25">
        <v>638</v>
      </c>
      <c r="Z43" s="25">
        <v>648</v>
      </c>
    </row>
    <row r="44" spans="1:26" s="26" customFormat="1" ht="12.75" customHeight="1">
      <c r="A44" s="69" t="s">
        <v>61</v>
      </c>
      <c r="B44" s="24"/>
      <c r="C44" s="25">
        <f t="shared" si="4"/>
        <v>3751</v>
      </c>
      <c r="D44" s="25"/>
      <c r="E44" s="25">
        <f t="shared" si="2"/>
        <v>1952</v>
      </c>
      <c r="F44" s="25"/>
      <c r="G44" s="25">
        <f t="shared" si="5"/>
        <v>1799</v>
      </c>
      <c r="H44" s="25"/>
      <c r="I44" s="25">
        <f t="shared" si="11"/>
        <v>650</v>
      </c>
      <c r="J44" s="25">
        <v>339</v>
      </c>
      <c r="K44" s="25">
        <v>311</v>
      </c>
      <c r="L44" s="25">
        <f t="shared" si="3"/>
        <v>639</v>
      </c>
      <c r="M44" s="25">
        <v>330</v>
      </c>
      <c r="N44" s="25">
        <v>309</v>
      </c>
      <c r="O44" s="25">
        <f t="shared" si="7"/>
        <v>641</v>
      </c>
      <c r="P44" s="25">
        <v>336</v>
      </c>
      <c r="Q44" s="25">
        <v>305</v>
      </c>
      <c r="R44" s="25">
        <f t="shared" si="12"/>
        <v>571</v>
      </c>
      <c r="S44" s="25">
        <v>283</v>
      </c>
      <c r="T44" s="25">
        <v>288</v>
      </c>
      <c r="U44" s="25">
        <f t="shared" si="13"/>
        <v>612</v>
      </c>
      <c r="V44" s="25">
        <v>324</v>
      </c>
      <c r="W44" s="25">
        <v>288</v>
      </c>
      <c r="X44" s="25">
        <f t="shared" si="14"/>
        <v>638</v>
      </c>
      <c r="Y44" s="25">
        <v>340</v>
      </c>
      <c r="Z44" s="25">
        <v>298</v>
      </c>
    </row>
    <row r="45" spans="1:26" s="26" customFormat="1" ht="12.75" customHeight="1">
      <c r="A45" s="69" t="s">
        <v>62</v>
      </c>
      <c r="B45" s="24"/>
      <c r="C45" s="25">
        <f t="shared" si="4"/>
        <v>4158</v>
      </c>
      <c r="D45" s="25"/>
      <c r="E45" s="25">
        <f t="shared" si="2"/>
        <v>2105</v>
      </c>
      <c r="F45" s="25"/>
      <c r="G45" s="25">
        <f t="shared" si="5"/>
        <v>2053</v>
      </c>
      <c r="H45" s="25"/>
      <c r="I45" s="25">
        <f t="shared" si="11"/>
        <v>736</v>
      </c>
      <c r="J45" s="25">
        <v>359</v>
      </c>
      <c r="K45" s="25">
        <v>377</v>
      </c>
      <c r="L45" s="25">
        <f t="shared" si="3"/>
        <v>756</v>
      </c>
      <c r="M45" s="25">
        <v>399</v>
      </c>
      <c r="N45" s="25">
        <v>357</v>
      </c>
      <c r="O45" s="25">
        <f t="shared" si="7"/>
        <v>737</v>
      </c>
      <c r="P45" s="25">
        <v>374</v>
      </c>
      <c r="Q45" s="25">
        <v>363</v>
      </c>
      <c r="R45" s="25">
        <f t="shared" si="12"/>
        <v>662</v>
      </c>
      <c r="S45" s="25">
        <v>325</v>
      </c>
      <c r="T45" s="25">
        <v>337</v>
      </c>
      <c r="U45" s="25">
        <f t="shared" si="13"/>
        <v>696</v>
      </c>
      <c r="V45" s="25">
        <v>357</v>
      </c>
      <c r="W45" s="25">
        <v>339</v>
      </c>
      <c r="X45" s="25">
        <f t="shared" si="14"/>
        <v>571</v>
      </c>
      <c r="Y45" s="25">
        <v>291</v>
      </c>
      <c r="Z45" s="25">
        <v>280</v>
      </c>
    </row>
    <row r="46" spans="1:26" s="26" customFormat="1" ht="18.75" customHeight="1">
      <c r="A46" s="69" t="s">
        <v>63</v>
      </c>
      <c r="B46" s="24"/>
      <c r="C46" s="25">
        <f t="shared" si="4"/>
        <v>8593</v>
      </c>
      <c r="D46" s="25"/>
      <c r="E46" s="25">
        <f t="shared" si="2"/>
        <v>4496</v>
      </c>
      <c r="F46" s="25"/>
      <c r="G46" s="25">
        <f t="shared" si="5"/>
        <v>4097</v>
      </c>
      <c r="H46" s="25"/>
      <c r="I46" s="25">
        <f t="shared" si="11"/>
        <v>1366</v>
      </c>
      <c r="J46" s="25">
        <v>731</v>
      </c>
      <c r="K46" s="25">
        <v>635</v>
      </c>
      <c r="L46" s="25">
        <f t="shared" si="3"/>
        <v>1404</v>
      </c>
      <c r="M46" s="25">
        <v>723</v>
      </c>
      <c r="N46" s="25">
        <v>681</v>
      </c>
      <c r="O46" s="25">
        <f t="shared" si="7"/>
        <v>1422</v>
      </c>
      <c r="P46" s="25">
        <v>749</v>
      </c>
      <c r="Q46" s="25">
        <v>673</v>
      </c>
      <c r="R46" s="25">
        <f t="shared" si="12"/>
        <v>1448</v>
      </c>
      <c r="S46" s="25">
        <v>758</v>
      </c>
      <c r="T46" s="25">
        <v>690</v>
      </c>
      <c r="U46" s="25">
        <f t="shared" si="13"/>
        <v>1385</v>
      </c>
      <c r="V46" s="25">
        <v>730</v>
      </c>
      <c r="W46" s="25">
        <v>655</v>
      </c>
      <c r="X46" s="25">
        <f t="shared" si="14"/>
        <v>1568</v>
      </c>
      <c r="Y46" s="25">
        <v>805</v>
      </c>
      <c r="Z46" s="25">
        <v>763</v>
      </c>
    </row>
    <row r="47" spans="1:26" s="26" customFormat="1" ht="12.75" customHeight="1">
      <c r="A47" s="69" t="s">
        <v>64</v>
      </c>
      <c r="B47" s="24"/>
      <c r="C47" s="25">
        <f t="shared" si="4"/>
        <v>4237</v>
      </c>
      <c r="D47" s="25"/>
      <c r="E47" s="25">
        <f t="shared" si="2"/>
        <v>2125</v>
      </c>
      <c r="F47" s="25"/>
      <c r="G47" s="25">
        <f t="shared" si="5"/>
        <v>2112</v>
      </c>
      <c r="H47" s="25"/>
      <c r="I47" s="25">
        <f aca="true" t="shared" si="15" ref="I47:I55">J47+K47</f>
        <v>701</v>
      </c>
      <c r="J47" s="25">
        <v>350</v>
      </c>
      <c r="K47" s="25">
        <v>351</v>
      </c>
      <c r="L47" s="25">
        <f t="shared" si="3"/>
        <v>688</v>
      </c>
      <c r="M47" s="25">
        <v>333</v>
      </c>
      <c r="N47" s="25">
        <v>355</v>
      </c>
      <c r="O47" s="25">
        <f t="shared" si="7"/>
        <v>716</v>
      </c>
      <c r="P47" s="25">
        <v>359</v>
      </c>
      <c r="Q47" s="25">
        <v>357</v>
      </c>
      <c r="R47" s="25">
        <f aca="true" t="shared" si="16" ref="R47:R55">S47+T47</f>
        <v>726</v>
      </c>
      <c r="S47" s="25">
        <v>353</v>
      </c>
      <c r="T47" s="25">
        <v>373</v>
      </c>
      <c r="U47" s="25">
        <f aca="true" t="shared" si="17" ref="U47:U55">V47+W47</f>
        <v>694</v>
      </c>
      <c r="V47" s="25">
        <v>356</v>
      </c>
      <c r="W47" s="25">
        <v>338</v>
      </c>
      <c r="X47" s="25">
        <f aca="true" t="shared" si="18" ref="X47:X55">Y47+Z47</f>
        <v>712</v>
      </c>
      <c r="Y47" s="25">
        <v>374</v>
      </c>
      <c r="Z47" s="25">
        <v>338</v>
      </c>
    </row>
    <row r="48" spans="1:26" s="26" customFormat="1" ht="12.75" customHeight="1">
      <c r="A48" s="69" t="s">
        <v>65</v>
      </c>
      <c r="B48" s="24"/>
      <c r="C48" s="25">
        <f t="shared" si="4"/>
        <v>3881</v>
      </c>
      <c r="D48" s="25"/>
      <c r="E48" s="25">
        <f t="shared" si="2"/>
        <v>1974</v>
      </c>
      <c r="F48" s="25"/>
      <c r="G48" s="25">
        <f t="shared" si="5"/>
        <v>1907</v>
      </c>
      <c r="H48" s="25"/>
      <c r="I48" s="25">
        <f t="shared" si="15"/>
        <v>586</v>
      </c>
      <c r="J48" s="25">
        <v>285</v>
      </c>
      <c r="K48" s="25">
        <v>301</v>
      </c>
      <c r="L48" s="25">
        <f t="shared" si="3"/>
        <v>662</v>
      </c>
      <c r="M48" s="25">
        <v>336</v>
      </c>
      <c r="N48" s="25">
        <v>326</v>
      </c>
      <c r="O48" s="25">
        <f t="shared" si="7"/>
        <v>602</v>
      </c>
      <c r="P48" s="25">
        <v>318</v>
      </c>
      <c r="Q48" s="25">
        <v>284</v>
      </c>
      <c r="R48" s="25">
        <f t="shared" si="16"/>
        <v>670</v>
      </c>
      <c r="S48" s="25">
        <v>327</v>
      </c>
      <c r="T48" s="25">
        <v>343</v>
      </c>
      <c r="U48" s="25">
        <f t="shared" si="17"/>
        <v>632</v>
      </c>
      <c r="V48" s="25">
        <v>309</v>
      </c>
      <c r="W48" s="25">
        <v>323</v>
      </c>
      <c r="X48" s="25">
        <f t="shared" si="18"/>
        <v>729</v>
      </c>
      <c r="Y48" s="25">
        <v>399</v>
      </c>
      <c r="Z48" s="25">
        <v>330</v>
      </c>
    </row>
    <row r="49" spans="1:26" s="27" customFormat="1" ht="12.75" customHeight="1">
      <c r="A49" s="69" t="s">
        <v>66</v>
      </c>
      <c r="B49" s="24"/>
      <c r="C49" s="25">
        <f t="shared" si="4"/>
        <v>3880</v>
      </c>
      <c r="D49" s="25"/>
      <c r="E49" s="25">
        <f t="shared" si="2"/>
        <v>2024</v>
      </c>
      <c r="F49" s="25"/>
      <c r="G49" s="25">
        <f t="shared" si="5"/>
        <v>1856</v>
      </c>
      <c r="H49" s="25"/>
      <c r="I49" s="25">
        <f t="shared" si="15"/>
        <v>637</v>
      </c>
      <c r="J49" s="25">
        <v>317</v>
      </c>
      <c r="K49" s="25">
        <v>320</v>
      </c>
      <c r="L49" s="25">
        <f t="shared" si="3"/>
        <v>637</v>
      </c>
      <c r="M49" s="25">
        <v>341</v>
      </c>
      <c r="N49" s="25">
        <v>296</v>
      </c>
      <c r="O49" s="25">
        <f t="shared" si="7"/>
        <v>642</v>
      </c>
      <c r="P49" s="25">
        <v>322</v>
      </c>
      <c r="Q49" s="25">
        <v>320</v>
      </c>
      <c r="R49" s="25">
        <f t="shared" si="16"/>
        <v>617</v>
      </c>
      <c r="S49" s="25">
        <v>334</v>
      </c>
      <c r="T49" s="25">
        <v>283</v>
      </c>
      <c r="U49" s="25">
        <f t="shared" si="17"/>
        <v>632</v>
      </c>
      <c r="V49" s="25">
        <v>351</v>
      </c>
      <c r="W49" s="25">
        <v>281</v>
      </c>
      <c r="X49" s="25">
        <f t="shared" si="18"/>
        <v>715</v>
      </c>
      <c r="Y49" s="25">
        <v>359</v>
      </c>
      <c r="Z49" s="25">
        <v>356</v>
      </c>
    </row>
    <row r="50" spans="1:26" s="30" customFormat="1" ht="12.75" customHeight="1">
      <c r="A50" s="69" t="s">
        <v>67</v>
      </c>
      <c r="B50" s="28"/>
      <c r="C50" s="25">
        <f aca="true" t="shared" si="19" ref="C50:C55">E50+G50</f>
        <v>4588</v>
      </c>
      <c r="D50" s="25"/>
      <c r="E50" s="25">
        <f aca="true" t="shared" si="20" ref="E50:E55">J50+M50+P50+S50+V50+Y50</f>
        <v>2343</v>
      </c>
      <c r="F50" s="29"/>
      <c r="G50" s="29">
        <f t="shared" si="5"/>
        <v>2245</v>
      </c>
      <c r="H50" s="29"/>
      <c r="I50" s="29">
        <f t="shared" si="15"/>
        <v>757</v>
      </c>
      <c r="J50" s="29">
        <v>394</v>
      </c>
      <c r="K50" s="29">
        <v>363</v>
      </c>
      <c r="L50" s="29">
        <f t="shared" si="3"/>
        <v>736</v>
      </c>
      <c r="M50" s="29">
        <v>378</v>
      </c>
      <c r="N50" s="29">
        <v>358</v>
      </c>
      <c r="O50" s="25">
        <f t="shared" si="7"/>
        <v>748</v>
      </c>
      <c r="P50" s="29">
        <v>402</v>
      </c>
      <c r="Q50" s="29">
        <v>346</v>
      </c>
      <c r="R50" s="25">
        <f t="shared" si="16"/>
        <v>792</v>
      </c>
      <c r="S50" s="25">
        <v>415</v>
      </c>
      <c r="T50" s="25">
        <v>377</v>
      </c>
      <c r="U50" s="25">
        <f t="shared" si="17"/>
        <v>752</v>
      </c>
      <c r="V50" s="25">
        <v>362</v>
      </c>
      <c r="W50" s="25">
        <v>390</v>
      </c>
      <c r="X50" s="25">
        <f t="shared" si="18"/>
        <v>803</v>
      </c>
      <c r="Y50" s="25">
        <v>392</v>
      </c>
      <c r="Z50" s="25">
        <v>411</v>
      </c>
    </row>
    <row r="51" spans="1:26" s="30" customFormat="1" ht="18.75" customHeight="1">
      <c r="A51" s="69" t="s">
        <v>68</v>
      </c>
      <c r="B51" s="28"/>
      <c r="C51" s="29">
        <f t="shared" si="19"/>
        <v>6019</v>
      </c>
      <c r="D51" s="29"/>
      <c r="E51" s="29">
        <f t="shared" si="20"/>
        <v>3027</v>
      </c>
      <c r="F51" s="29"/>
      <c r="G51" s="29">
        <f>K51+N51+Q51+T51+W51+Z51</f>
        <v>2992</v>
      </c>
      <c r="H51" s="29"/>
      <c r="I51" s="29">
        <f t="shared" si="15"/>
        <v>1024</v>
      </c>
      <c r="J51" s="29">
        <v>508</v>
      </c>
      <c r="K51" s="29">
        <v>516</v>
      </c>
      <c r="L51" s="29">
        <f>M51+N51</f>
        <v>1039</v>
      </c>
      <c r="M51" s="29">
        <v>546</v>
      </c>
      <c r="N51" s="29">
        <v>493</v>
      </c>
      <c r="O51" s="29">
        <f>P51+Q51</f>
        <v>968</v>
      </c>
      <c r="P51" s="29">
        <v>478</v>
      </c>
      <c r="Q51" s="29">
        <v>490</v>
      </c>
      <c r="R51" s="29">
        <f t="shared" si="16"/>
        <v>1012</v>
      </c>
      <c r="S51" s="29">
        <v>488</v>
      </c>
      <c r="T51" s="29">
        <v>524</v>
      </c>
      <c r="U51" s="29">
        <f t="shared" si="17"/>
        <v>981</v>
      </c>
      <c r="V51" s="29">
        <v>520</v>
      </c>
      <c r="W51" s="29">
        <v>461</v>
      </c>
      <c r="X51" s="29">
        <f t="shared" si="18"/>
        <v>995</v>
      </c>
      <c r="Y51" s="29">
        <v>487</v>
      </c>
      <c r="Z51" s="29">
        <v>508</v>
      </c>
    </row>
    <row r="52" spans="1:26" s="35" customFormat="1" ht="12.75" customHeight="1">
      <c r="A52" s="71" t="s">
        <v>69</v>
      </c>
      <c r="B52" s="32"/>
      <c r="C52" s="33">
        <f t="shared" si="19"/>
        <v>7108</v>
      </c>
      <c r="D52" s="29"/>
      <c r="E52" s="34">
        <f t="shared" si="20"/>
        <v>3690</v>
      </c>
      <c r="F52" s="29"/>
      <c r="G52" s="34">
        <f>K52+N52+Q52+T52+W52+Z52</f>
        <v>3418</v>
      </c>
      <c r="H52" s="29"/>
      <c r="I52" s="34">
        <f t="shared" si="15"/>
        <v>1176</v>
      </c>
      <c r="J52" s="34">
        <v>608</v>
      </c>
      <c r="K52" s="34">
        <v>568</v>
      </c>
      <c r="L52" s="34">
        <f>M52+N52</f>
        <v>1130</v>
      </c>
      <c r="M52" s="34">
        <v>608</v>
      </c>
      <c r="N52" s="34">
        <v>522</v>
      </c>
      <c r="O52" s="34">
        <f>P52+Q52</f>
        <v>1179</v>
      </c>
      <c r="P52" s="34">
        <v>611</v>
      </c>
      <c r="Q52" s="34">
        <v>568</v>
      </c>
      <c r="R52" s="34">
        <f t="shared" si="16"/>
        <v>1228</v>
      </c>
      <c r="S52" s="34">
        <v>624</v>
      </c>
      <c r="T52" s="34">
        <v>604</v>
      </c>
      <c r="U52" s="34">
        <f t="shared" si="17"/>
        <v>1183</v>
      </c>
      <c r="V52" s="34">
        <v>617</v>
      </c>
      <c r="W52" s="34">
        <v>566</v>
      </c>
      <c r="X52" s="34">
        <f t="shared" si="18"/>
        <v>1212</v>
      </c>
      <c r="Y52" s="34">
        <v>622</v>
      </c>
      <c r="Z52" s="34">
        <v>590</v>
      </c>
    </row>
    <row r="53" spans="1:26" ht="15.75" customHeight="1">
      <c r="A53" s="69" t="s">
        <v>70</v>
      </c>
      <c r="B53" s="28"/>
      <c r="C53" s="33">
        <f t="shared" si="19"/>
        <v>3207</v>
      </c>
      <c r="D53" s="29"/>
      <c r="E53" s="34">
        <f t="shared" si="20"/>
        <v>1672</v>
      </c>
      <c r="F53" s="29"/>
      <c r="G53" s="34">
        <f>K53+N53+Q53+T53+W53+Z53</f>
        <v>1535</v>
      </c>
      <c r="H53" s="36"/>
      <c r="I53" s="73">
        <f t="shared" si="15"/>
        <v>532</v>
      </c>
      <c r="J53" s="29">
        <v>257</v>
      </c>
      <c r="K53" s="29">
        <v>275</v>
      </c>
      <c r="L53" s="73">
        <f>M53+N53</f>
        <v>512</v>
      </c>
      <c r="M53" s="29">
        <v>275</v>
      </c>
      <c r="N53" s="29">
        <v>237</v>
      </c>
      <c r="O53" s="34">
        <f>P53+Q53</f>
        <v>539</v>
      </c>
      <c r="P53" s="34">
        <v>271</v>
      </c>
      <c r="Q53" s="34">
        <v>268</v>
      </c>
      <c r="R53" s="34">
        <f t="shared" si="16"/>
        <v>557</v>
      </c>
      <c r="S53" s="34">
        <v>311</v>
      </c>
      <c r="T53" s="34">
        <v>246</v>
      </c>
      <c r="U53" s="34">
        <f t="shared" si="17"/>
        <v>535</v>
      </c>
      <c r="V53" s="34">
        <v>288</v>
      </c>
      <c r="W53" s="34">
        <v>247</v>
      </c>
      <c r="X53" s="34">
        <f t="shared" si="18"/>
        <v>532</v>
      </c>
      <c r="Y53" s="34">
        <v>270</v>
      </c>
      <c r="Z53" s="34">
        <v>262</v>
      </c>
    </row>
    <row r="54" spans="1:26" ht="12.75" customHeight="1">
      <c r="A54" s="69" t="s">
        <v>71</v>
      </c>
      <c r="B54" s="31"/>
      <c r="C54" s="37">
        <f t="shared" si="19"/>
        <v>5314</v>
      </c>
      <c r="D54" s="29"/>
      <c r="E54" s="29">
        <f t="shared" si="20"/>
        <v>2746</v>
      </c>
      <c r="F54" s="29"/>
      <c r="G54" s="29">
        <f>K54+N54+Q54+T54+W54+Z54</f>
        <v>2568</v>
      </c>
      <c r="H54" s="29"/>
      <c r="I54" s="29">
        <f t="shared" si="15"/>
        <v>858</v>
      </c>
      <c r="J54" s="29">
        <v>430</v>
      </c>
      <c r="K54" s="29">
        <v>428</v>
      </c>
      <c r="L54" s="29">
        <f>M54+N54</f>
        <v>880</v>
      </c>
      <c r="M54" s="29">
        <v>450</v>
      </c>
      <c r="N54" s="29">
        <v>430</v>
      </c>
      <c r="O54" s="29">
        <f>P54+Q54</f>
        <v>871</v>
      </c>
      <c r="P54" s="29">
        <v>431</v>
      </c>
      <c r="Q54" s="29">
        <v>440</v>
      </c>
      <c r="R54" s="29">
        <f t="shared" si="16"/>
        <v>926</v>
      </c>
      <c r="S54" s="29">
        <v>509</v>
      </c>
      <c r="T54" s="29">
        <v>417</v>
      </c>
      <c r="U54" s="29">
        <f t="shared" si="17"/>
        <v>835</v>
      </c>
      <c r="V54" s="29">
        <v>448</v>
      </c>
      <c r="W54" s="29">
        <v>387</v>
      </c>
      <c r="X54" s="29">
        <f t="shared" si="18"/>
        <v>944</v>
      </c>
      <c r="Y54" s="29">
        <v>478</v>
      </c>
      <c r="Z54" s="29">
        <v>466</v>
      </c>
    </row>
    <row r="55" spans="1:26" ht="12.75" customHeight="1">
      <c r="A55" s="69" t="s">
        <v>72</v>
      </c>
      <c r="B55" s="31"/>
      <c r="C55" s="37">
        <f t="shared" si="19"/>
        <v>2608</v>
      </c>
      <c r="D55" s="29"/>
      <c r="E55" s="29">
        <f t="shared" si="20"/>
        <v>1336</v>
      </c>
      <c r="F55" s="29"/>
      <c r="G55" s="29">
        <f>K55+N55+Q55+T55+W55+Z55</f>
        <v>1272</v>
      </c>
      <c r="H55" s="29"/>
      <c r="I55" s="29">
        <f t="shared" si="15"/>
        <v>397</v>
      </c>
      <c r="J55" s="29">
        <v>209</v>
      </c>
      <c r="K55" s="29">
        <v>188</v>
      </c>
      <c r="L55" s="29">
        <f>M55+N55</f>
        <v>403</v>
      </c>
      <c r="M55" s="29">
        <v>200</v>
      </c>
      <c r="N55" s="29">
        <v>203</v>
      </c>
      <c r="O55" s="29">
        <f>P55+Q55</f>
        <v>416</v>
      </c>
      <c r="P55" s="29">
        <v>218</v>
      </c>
      <c r="Q55" s="29">
        <v>198</v>
      </c>
      <c r="R55" s="29">
        <f t="shared" si="16"/>
        <v>444</v>
      </c>
      <c r="S55" s="29">
        <v>232</v>
      </c>
      <c r="T55" s="29">
        <v>212</v>
      </c>
      <c r="U55" s="29">
        <f t="shared" si="17"/>
        <v>484</v>
      </c>
      <c r="V55" s="29">
        <v>255</v>
      </c>
      <c r="W55" s="29">
        <v>229</v>
      </c>
      <c r="X55" s="29">
        <f t="shared" si="18"/>
        <v>464</v>
      </c>
      <c r="Y55" s="29">
        <v>222</v>
      </c>
      <c r="Z55" s="29">
        <v>242</v>
      </c>
    </row>
    <row r="56" spans="1:26" ht="11.25" customHeight="1">
      <c r="A56" s="69"/>
      <c r="B56" s="31"/>
      <c r="C56" s="3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s="64" customFormat="1" ht="11.25" customHeight="1">
      <c r="A57" s="72"/>
      <c r="B57" s="42"/>
      <c r="C57" s="6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8.75" customHeight="1">
      <c r="A58" s="7" t="s">
        <v>19</v>
      </c>
      <c r="B58" s="9"/>
      <c r="Z58" s="8" t="s">
        <v>20</v>
      </c>
    </row>
    <row r="59" spans="1:26" s="6" customFormat="1" ht="33.75" customHeight="1">
      <c r="A59" s="11"/>
      <c r="B59" s="11"/>
      <c r="C59" s="12"/>
      <c r="D59" s="12"/>
      <c r="E59" s="12"/>
      <c r="F59" s="12"/>
      <c r="G59" s="12"/>
      <c r="H59" s="12"/>
      <c r="I59" s="12"/>
      <c r="J59" s="80" t="s">
        <v>23</v>
      </c>
      <c r="K59" s="81"/>
      <c r="L59" s="81"/>
      <c r="M59" s="81"/>
      <c r="N59" s="81"/>
      <c r="O59" s="4" t="s">
        <v>21</v>
      </c>
      <c r="P59" s="12"/>
      <c r="Q59" s="12"/>
      <c r="R59" s="12"/>
      <c r="S59" s="12"/>
      <c r="T59" s="12"/>
      <c r="U59" s="12"/>
      <c r="V59" s="12"/>
      <c r="W59" s="12"/>
      <c r="X59" s="5"/>
      <c r="Y59" s="3"/>
      <c r="Z59" s="3"/>
    </row>
    <row r="60" spans="1:26" s="2" customFormat="1" ht="15.75" customHeight="1">
      <c r="A60" s="76" t="s">
        <v>1</v>
      </c>
      <c r="B60" s="77"/>
      <c r="C60" s="13" t="s">
        <v>2</v>
      </c>
      <c r="D60" s="13"/>
      <c r="E60" s="13"/>
      <c r="F60" s="13"/>
      <c r="G60" s="13"/>
      <c r="H60" s="14"/>
      <c r="I60" s="38" t="s">
        <v>3</v>
      </c>
      <c r="J60" s="39"/>
      <c r="K60" s="40"/>
      <c r="L60" s="39" t="s">
        <v>4</v>
      </c>
      <c r="M60" s="39"/>
      <c r="N60" s="40"/>
      <c r="O60" s="39" t="s">
        <v>5</v>
      </c>
      <c r="P60" s="39"/>
      <c r="Q60" s="40"/>
      <c r="R60" s="39" t="s">
        <v>6</v>
      </c>
      <c r="S60" s="39"/>
      <c r="T60" s="40"/>
      <c r="U60" s="39" t="s">
        <v>7</v>
      </c>
      <c r="V60" s="39"/>
      <c r="W60" s="40"/>
      <c r="X60" s="39" t="s">
        <v>8</v>
      </c>
      <c r="Y60" s="39"/>
      <c r="Z60" s="39"/>
    </row>
    <row r="61" spans="1:26" s="2" customFormat="1" ht="15.75" customHeight="1">
      <c r="A61" s="78"/>
      <c r="B61" s="79"/>
      <c r="C61" s="13" t="s">
        <v>9</v>
      </c>
      <c r="D61" s="14"/>
      <c r="E61" s="13" t="s">
        <v>10</v>
      </c>
      <c r="F61" s="14"/>
      <c r="G61" s="13" t="s">
        <v>11</v>
      </c>
      <c r="H61" s="14"/>
      <c r="I61" s="16" t="s">
        <v>9</v>
      </c>
      <c r="J61" s="16" t="s">
        <v>10</v>
      </c>
      <c r="K61" s="16" t="s">
        <v>11</v>
      </c>
      <c r="L61" s="16" t="s">
        <v>9</v>
      </c>
      <c r="M61" s="16" t="s">
        <v>10</v>
      </c>
      <c r="N61" s="16" t="s">
        <v>22</v>
      </c>
      <c r="O61" s="16" t="s">
        <v>9</v>
      </c>
      <c r="P61" s="16" t="s">
        <v>10</v>
      </c>
      <c r="Q61" s="16" t="s">
        <v>11</v>
      </c>
      <c r="R61" s="16" t="s">
        <v>9</v>
      </c>
      <c r="S61" s="16" t="s">
        <v>10</v>
      </c>
      <c r="T61" s="16" t="s">
        <v>11</v>
      </c>
      <c r="U61" s="16" t="s">
        <v>9</v>
      </c>
      <c r="V61" s="16" t="s">
        <v>10</v>
      </c>
      <c r="W61" s="16" t="s">
        <v>11</v>
      </c>
      <c r="X61" s="16" t="s">
        <v>9</v>
      </c>
      <c r="Y61" s="16" t="s">
        <v>10</v>
      </c>
      <c r="Z61" s="15" t="s">
        <v>11</v>
      </c>
    </row>
    <row r="62" spans="1:26" ht="18.75" customHeight="1">
      <c r="A62" s="70"/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7.25" customHeight="1">
      <c r="A63" s="69" t="s">
        <v>73</v>
      </c>
      <c r="B63" s="28"/>
      <c r="C63" s="29">
        <f aca="true" t="shared" si="21" ref="C63:C70">E63+G63</f>
        <v>3831</v>
      </c>
      <c r="D63" s="29"/>
      <c r="E63" s="29">
        <f aca="true" t="shared" si="22" ref="E63:E70">J63+M63+P63+S63+V63+Y63</f>
        <v>1965</v>
      </c>
      <c r="F63" s="29"/>
      <c r="G63" s="29">
        <f aca="true" t="shared" si="23" ref="G63:G70">K63+N63+Q63+T63+W63+Z63</f>
        <v>1866</v>
      </c>
      <c r="H63" s="29"/>
      <c r="I63" s="29">
        <f aca="true" t="shared" si="24" ref="I63:I71">J63+K63</f>
        <v>606</v>
      </c>
      <c r="J63" s="29">
        <v>312</v>
      </c>
      <c r="K63" s="29">
        <v>294</v>
      </c>
      <c r="L63" s="29">
        <f aca="true" t="shared" si="25" ref="L63:L106">M63+N63</f>
        <v>681</v>
      </c>
      <c r="M63" s="29">
        <v>341</v>
      </c>
      <c r="N63" s="29">
        <v>340</v>
      </c>
      <c r="O63" s="29">
        <f aca="true" t="shared" si="26" ref="O63:O106">P63+Q63</f>
        <v>650</v>
      </c>
      <c r="P63" s="29">
        <v>334</v>
      </c>
      <c r="Q63" s="29">
        <v>316</v>
      </c>
      <c r="R63" s="29">
        <f aca="true" t="shared" si="27" ref="R63:R70">S63+T63</f>
        <v>630</v>
      </c>
      <c r="S63" s="29">
        <v>329</v>
      </c>
      <c r="T63" s="29">
        <v>301</v>
      </c>
      <c r="U63" s="29">
        <f aca="true" t="shared" si="28" ref="U63:U70">V63+W63</f>
        <v>609</v>
      </c>
      <c r="V63" s="29">
        <v>311</v>
      </c>
      <c r="W63" s="29">
        <v>298</v>
      </c>
      <c r="X63" s="29">
        <f aca="true" t="shared" si="29" ref="X63:X70">Y63+Z63</f>
        <v>655</v>
      </c>
      <c r="Y63" s="29">
        <v>338</v>
      </c>
      <c r="Z63" s="29">
        <v>317</v>
      </c>
    </row>
    <row r="64" spans="1:26" ht="12.75" customHeight="1">
      <c r="A64" s="69" t="s">
        <v>74</v>
      </c>
      <c r="B64" s="28"/>
      <c r="C64" s="29">
        <f t="shared" si="21"/>
        <v>2890</v>
      </c>
      <c r="D64" s="29"/>
      <c r="E64" s="29">
        <f t="shared" si="22"/>
        <v>1522</v>
      </c>
      <c r="F64" s="29"/>
      <c r="G64" s="29">
        <f t="shared" si="23"/>
        <v>1368</v>
      </c>
      <c r="H64" s="29"/>
      <c r="I64" s="29">
        <f t="shared" si="24"/>
        <v>463</v>
      </c>
      <c r="J64" s="29">
        <v>249</v>
      </c>
      <c r="K64" s="29">
        <v>214</v>
      </c>
      <c r="L64" s="29">
        <f t="shared" si="25"/>
        <v>498</v>
      </c>
      <c r="M64" s="29">
        <v>260</v>
      </c>
      <c r="N64" s="29">
        <v>238</v>
      </c>
      <c r="O64" s="29">
        <f t="shared" si="26"/>
        <v>468</v>
      </c>
      <c r="P64" s="29">
        <v>254</v>
      </c>
      <c r="Q64" s="29">
        <v>214</v>
      </c>
      <c r="R64" s="29">
        <f t="shared" si="27"/>
        <v>472</v>
      </c>
      <c r="S64" s="29">
        <v>226</v>
      </c>
      <c r="T64" s="29">
        <v>246</v>
      </c>
      <c r="U64" s="29">
        <f t="shared" si="28"/>
        <v>528</v>
      </c>
      <c r="V64" s="29">
        <v>293</v>
      </c>
      <c r="W64" s="29">
        <v>235</v>
      </c>
      <c r="X64" s="29">
        <f t="shared" si="29"/>
        <v>461</v>
      </c>
      <c r="Y64" s="29">
        <v>240</v>
      </c>
      <c r="Z64" s="29">
        <v>221</v>
      </c>
    </row>
    <row r="65" spans="1:26" ht="12.75" customHeight="1">
      <c r="A65" s="69" t="s">
        <v>75</v>
      </c>
      <c r="B65" s="28"/>
      <c r="C65" s="29">
        <f t="shared" si="21"/>
        <v>4098</v>
      </c>
      <c r="D65" s="29"/>
      <c r="E65" s="29">
        <f t="shared" si="22"/>
        <v>2058</v>
      </c>
      <c r="F65" s="29"/>
      <c r="G65" s="29">
        <f t="shared" si="23"/>
        <v>2040</v>
      </c>
      <c r="H65" s="29"/>
      <c r="I65" s="29">
        <f t="shared" si="24"/>
        <v>716</v>
      </c>
      <c r="J65" s="29">
        <v>360</v>
      </c>
      <c r="K65" s="29">
        <v>356</v>
      </c>
      <c r="L65" s="29">
        <f t="shared" si="25"/>
        <v>698</v>
      </c>
      <c r="M65" s="29">
        <v>355</v>
      </c>
      <c r="N65" s="29">
        <v>343</v>
      </c>
      <c r="O65" s="29">
        <f t="shared" si="26"/>
        <v>684</v>
      </c>
      <c r="P65" s="29">
        <v>360</v>
      </c>
      <c r="Q65" s="29">
        <v>324</v>
      </c>
      <c r="R65" s="29">
        <f t="shared" si="27"/>
        <v>692</v>
      </c>
      <c r="S65" s="29">
        <v>326</v>
      </c>
      <c r="T65" s="29">
        <v>366</v>
      </c>
      <c r="U65" s="29">
        <f t="shared" si="28"/>
        <v>628</v>
      </c>
      <c r="V65" s="29">
        <v>317</v>
      </c>
      <c r="W65" s="29">
        <v>311</v>
      </c>
      <c r="X65" s="29">
        <f t="shared" si="29"/>
        <v>680</v>
      </c>
      <c r="Y65" s="29">
        <v>340</v>
      </c>
      <c r="Z65" s="29">
        <v>340</v>
      </c>
    </row>
    <row r="66" spans="1:26" ht="12.75" customHeight="1">
      <c r="A66" s="69" t="s">
        <v>118</v>
      </c>
      <c r="B66" s="28"/>
      <c r="C66" s="29">
        <f t="shared" si="21"/>
        <v>6222</v>
      </c>
      <c r="D66" s="29"/>
      <c r="E66" s="29">
        <f t="shared" si="22"/>
        <v>3161</v>
      </c>
      <c r="F66" s="29"/>
      <c r="G66" s="29">
        <f t="shared" si="23"/>
        <v>3061</v>
      </c>
      <c r="H66" s="29"/>
      <c r="I66" s="29">
        <f t="shared" si="24"/>
        <v>1047</v>
      </c>
      <c r="J66" s="29">
        <v>572</v>
      </c>
      <c r="K66" s="29">
        <v>475</v>
      </c>
      <c r="L66" s="29">
        <f t="shared" si="25"/>
        <v>1020</v>
      </c>
      <c r="M66" s="29">
        <v>504</v>
      </c>
      <c r="N66" s="29">
        <v>516</v>
      </c>
      <c r="O66" s="29">
        <f t="shared" si="26"/>
        <v>1054</v>
      </c>
      <c r="P66" s="29">
        <v>529</v>
      </c>
      <c r="Q66" s="29">
        <v>525</v>
      </c>
      <c r="R66" s="29">
        <f t="shared" si="27"/>
        <v>1025</v>
      </c>
      <c r="S66" s="29">
        <v>516</v>
      </c>
      <c r="T66" s="29">
        <v>509</v>
      </c>
      <c r="U66" s="29">
        <f t="shared" si="28"/>
        <v>1025</v>
      </c>
      <c r="V66" s="29">
        <v>512</v>
      </c>
      <c r="W66" s="29">
        <v>513</v>
      </c>
      <c r="X66" s="29">
        <f t="shared" si="29"/>
        <v>1051</v>
      </c>
      <c r="Y66" s="29">
        <v>528</v>
      </c>
      <c r="Z66" s="29">
        <v>523</v>
      </c>
    </row>
    <row r="67" spans="1:26" ht="18.75" customHeight="1">
      <c r="A67" s="74" t="s">
        <v>76</v>
      </c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2.75" customHeight="1">
      <c r="A68" s="69" t="s">
        <v>77</v>
      </c>
      <c r="B68" s="28"/>
      <c r="C68" s="29">
        <f t="shared" si="21"/>
        <v>2489</v>
      </c>
      <c r="D68" s="29"/>
      <c r="E68" s="29">
        <f t="shared" si="22"/>
        <v>1288</v>
      </c>
      <c r="F68" s="29"/>
      <c r="G68" s="29">
        <f t="shared" si="23"/>
        <v>1201</v>
      </c>
      <c r="H68" s="29"/>
      <c r="I68" s="29">
        <f t="shared" si="24"/>
        <v>431</v>
      </c>
      <c r="J68" s="29">
        <v>229</v>
      </c>
      <c r="K68" s="29">
        <v>202</v>
      </c>
      <c r="L68" s="29">
        <f t="shared" si="25"/>
        <v>434</v>
      </c>
      <c r="M68" s="29">
        <v>248</v>
      </c>
      <c r="N68" s="29">
        <v>186</v>
      </c>
      <c r="O68" s="29">
        <f t="shared" si="26"/>
        <v>448</v>
      </c>
      <c r="P68" s="29">
        <v>216</v>
      </c>
      <c r="Q68" s="29">
        <v>232</v>
      </c>
      <c r="R68" s="29">
        <f t="shared" si="27"/>
        <v>408</v>
      </c>
      <c r="S68" s="29">
        <v>192</v>
      </c>
      <c r="T68" s="29">
        <v>216</v>
      </c>
      <c r="U68" s="29">
        <f t="shared" si="28"/>
        <v>373</v>
      </c>
      <c r="V68" s="29">
        <v>193</v>
      </c>
      <c r="W68" s="29">
        <v>180</v>
      </c>
      <c r="X68" s="29">
        <f t="shared" si="29"/>
        <v>395</v>
      </c>
      <c r="Y68" s="29">
        <v>210</v>
      </c>
      <c r="Z68" s="29">
        <v>185</v>
      </c>
    </row>
    <row r="69" spans="1:26" ht="18.75" customHeight="1">
      <c r="A69" s="74" t="s">
        <v>78</v>
      </c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2.75" customHeight="1">
      <c r="A70" s="69" t="s">
        <v>79</v>
      </c>
      <c r="B70" s="28"/>
      <c r="C70" s="29">
        <f t="shared" si="21"/>
        <v>2105</v>
      </c>
      <c r="D70" s="29"/>
      <c r="E70" s="29">
        <f t="shared" si="22"/>
        <v>1103</v>
      </c>
      <c r="F70" s="29"/>
      <c r="G70" s="29">
        <f t="shared" si="23"/>
        <v>1002</v>
      </c>
      <c r="H70" s="29"/>
      <c r="I70" s="29">
        <f t="shared" si="24"/>
        <v>366</v>
      </c>
      <c r="J70" s="29">
        <v>186</v>
      </c>
      <c r="K70" s="29">
        <v>180</v>
      </c>
      <c r="L70" s="29">
        <f t="shared" si="25"/>
        <v>358</v>
      </c>
      <c r="M70" s="29">
        <v>194</v>
      </c>
      <c r="N70" s="29">
        <v>164</v>
      </c>
      <c r="O70" s="29">
        <f t="shared" si="26"/>
        <v>318</v>
      </c>
      <c r="P70" s="29">
        <v>167</v>
      </c>
      <c r="Q70" s="29">
        <v>151</v>
      </c>
      <c r="R70" s="29">
        <f t="shared" si="27"/>
        <v>353</v>
      </c>
      <c r="S70" s="29">
        <v>191</v>
      </c>
      <c r="T70" s="29">
        <v>162</v>
      </c>
      <c r="U70" s="29">
        <f t="shared" si="28"/>
        <v>362</v>
      </c>
      <c r="V70" s="29">
        <v>184</v>
      </c>
      <c r="W70" s="29">
        <v>178</v>
      </c>
      <c r="X70" s="29">
        <f t="shared" si="29"/>
        <v>348</v>
      </c>
      <c r="Y70" s="29">
        <v>181</v>
      </c>
      <c r="Z70" s="29">
        <v>167</v>
      </c>
    </row>
    <row r="71" spans="1:26" ht="12.75" customHeight="1">
      <c r="A71" s="69" t="s">
        <v>80</v>
      </c>
      <c r="B71" s="28"/>
      <c r="C71" s="29">
        <f>E71+G71</f>
        <v>1855</v>
      </c>
      <c r="D71" s="29"/>
      <c r="E71" s="29">
        <f>J71+M71+P71+S71+V71+Y71</f>
        <v>973</v>
      </c>
      <c r="F71" s="29"/>
      <c r="G71" s="29">
        <f>K71+N71+Q71+T71+W71+Z71</f>
        <v>882</v>
      </c>
      <c r="H71" s="29"/>
      <c r="I71" s="29">
        <f t="shared" si="24"/>
        <v>304</v>
      </c>
      <c r="J71" s="29">
        <v>163</v>
      </c>
      <c r="K71" s="29">
        <v>141</v>
      </c>
      <c r="L71" s="29">
        <f t="shared" si="25"/>
        <v>291</v>
      </c>
      <c r="M71" s="29">
        <v>146</v>
      </c>
      <c r="N71" s="29">
        <v>145</v>
      </c>
      <c r="O71" s="29">
        <f>P71+Q71</f>
        <v>305</v>
      </c>
      <c r="P71" s="29">
        <v>163</v>
      </c>
      <c r="Q71" s="29">
        <v>142</v>
      </c>
      <c r="R71" s="29">
        <f>S71+T71</f>
        <v>301</v>
      </c>
      <c r="S71" s="29">
        <v>156</v>
      </c>
      <c r="T71" s="29">
        <v>145</v>
      </c>
      <c r="U71" s="29">
        <f>V71+W71</f>
        <v>309</v>
      </c>
      <c r="V71" s="29">
        <v>162</v>
      </c>
      <c r="W71" s="29">
        <v>147</v>
      </c>
      <c r="X71" s="29">
        <f>Y71+Z71</f>
        <v>345</v>
      </c>
      <c r="Y71" s="29">
        <v>183</v>
      </c>
      <c r="Z71" s="29">
        <v>162</v>
      </c>
    </row>
    <row r="72" spans="1:26" ht="12.75" customHeight="1">
      <c r="A72" s="69" t="s">
        <v>81</v>
      </c>
      <c r="B72" s="28"/>
      <c r="C72" s="29">
        <f aca="true" t="shared" si="30" ref="C72:C78">E72+G72</f>
        <v>702</v>
      </c>
      <c r="D72" s="29"/>
      <c r="E72" s="29">
        <f aca="true" t="shared" si="31" ref="E72:E78">J72+M72+P72+S72+V72+Y72</f>
        <v>360</v>
      </c>
      <c r="F72" s="29"/>
      <c r="G72" s="29">
        <f aca="true" t="shared" si="32" ref="G72:G78">K72+N72+Q72+T72+W72+Z72</f>
        <v>342</v>
      </c>
      <c r="H72" s="29"/>
      <c r="I72" s="29">
        <f aca="true" t="shared" si="33" ref="I72:I78">J72+K72</f>
        <v>95</v>
      </c>
      <c r="J72" s="29">
        <v>49</v>
      </c>
      <c r="K72" s="29">
        <v>46</v>
      </c>
      <c r="L72" s="29">
        <f t="shared" si="25"/>
        <v>121</v>
      </c>
      <c r="M72" s="29">
        <v>57</v>
      </c>
      <c r="N72" s="29">
        <v>64</v>
      </c>
      <c r="O72" s="29">
        <f t="shared" si="26"/>
        <v>103</v>
      </c>
      <c r="P72" s="29">
        <v>58</v>
      </c>
      <c r="Q72" s="29">
        <v>45</v>
      </c>
      <c r="R72" s="29">
        <f aca="true" t="shared" si="34" ref="R72:R78">S72+T72</f>
        <v>131</v>
      </c>
      <c r="S72" s="29">
        <v>69</v>
      </c>
      <c r="T72" s="29">
        <v>62</v>
      </c>
      <c r="U72" s="29">
        <f aca="true" t="shared" si="35" ref="U72:U78">V72+W72</f>
        <v>113</v>
      </c>
      <c r="V72" s="29">
        <v>53</v>
      </c>
      <c r="W72" s="29">
        <v>60</v>
      </c>
      <c r="X72" s="29">
        <f aca="true" t="shared" si="36" ref="X72:X78">Y72+Z72</f>
        <v>139</v>
      </c>
      <c r="Y72" s="29">
        <v>74</v>
      </c>
      <c r="Z72" s="29">
        <v>65</v>
      </c>
    </row>
    <row r="73" spans="1:26" ht="18.75" customHeight="1">
      <c r="A73" s="74" t="s">
        <v>82</v>
      </c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2.75" customHeight="1">
      <c r="A74" s="69" t="s">
        <v>83</v>
      </c>
      <c r="B74" s="28"/>
      <c r="C74" s="29">
        <f t="shared" si="30"/>
        <v>746</v>
      </c>
      <c r="D74" s="29"/>
      <c r="E74" s="29">
        <f t="shared" si="31"/>
        <v>388</v>
      </c>
      <c r="F74" s="29"/>
      <c r="G74" s="29">
        <f t="shared" si="32"/>
        <v>358</v>
      </c>
      <c r="H74" s="29"/>
      <c r="I74" s="29">
        <f t="shared" si="33"/>
        <v>154</v>
      </c>
      <c r="J74" s="29">
        <v>84</v>
      </c>
      <c r="K74" s="29">
        <v>70</v>
      </c>
      <c r="L74" s="29">
        <f t="shared" si="25"/>
        <v>124</v>
      </c>
      <c r="M74" s="29">
        <v>63</v>
      </c>
      <c r="N74" s="29">
        <v>61</v>
      </c>
      <c r="O74" s="29">
        <f t="shared" si="26"/>
        <v>122</v>
      </c>
      <c r="P74" s="29">
        <v>61</v>
      </c>
      <c r="Q74" s="29">
        <v>61</v>
      </c>
      <c r="R74" s="29">
        <f t="shared" si="34"/>
        <v>126</v>
      </c>
      <c r="S74" s="29">
        <v>63</v>
      </c>
      <c r="T74" s="29">
        <v>63</v>
      </c>
      <c r="U74" s="29">
        <f t="shared" si="35"/>
        <v>120</v>
      </c>
      <c r="V74" s="29">
        <v>64</v>
      </c>
      <c r="W74" s="29">
        <v>56</v>
      </c>
      <c r="X74" s="29">
        <f t="shared" si="36"/>
        <v>100</v>
      </c>
      <c r="Y74" s="29">
        <v>53</v>
      </c>
      <c r="Z74" s="29">
        <v>47</v>
      </c>
    </row>
    <row r="75" spans="1:26" ht="12.75" customHeight="1">
      <c r="A75" s="69" t="s">
        <v>84</v>
      </c>
      <c r="B75" s="28"/>
      <c r="C75" s="29">
        <f t="shared" si="30"/>
        <v>1022</v>
      </c>
      <c r="D75" s="29"/>
      <c r="E75" s="29">
        <f t="shared" si="31"/>
        <v>518</v>
      </c>
      <c r="F75" s="29"/>
      <c r="G75" s="29">
        <f t="shared" si="32"/>
        <v>504</v>
      </c>
      <c r="H75" s="29"/>
      <c r="I75" s="29">
        <f t="shared" si="33"/>
        <v>170</v>
      </c>
      <c r="J75" s="29">
        <v>71</v>
      </c>
      <c r="K75" s="29">
        <v>99</v>
      </c>
      <c r="L75" s="29">
        <f t="shared" si="25"/>
        <v>173</v>
      </c>
      <c r="M75" s="29">
        <v>90</v>
      </c>
      <c r="N75" s="29">
        <v>83</v>
      </c>
      <c r="O75" s="29">
        <f t="shared" si="26"/>
        <v>185</v>
      </c>
      <c r="P75" s="29">
        <v>95</v>
      </c>
      <c r="Q75" s="29">
        <v>90</v>
      </c>
      <c r="R75" s="29">
        <f t="shared" si="34"/>
        <v>179</v>
      </c>
      <c r="S75" s="29">
        <v>100</v>
      </c>
      <c r="T75" s="29">
        <v>79</v>
      </c>
      <c r="U75" s="29">
        <f t="shared" si="35"/>
        <v>149</v>
      </c>
      <c r="V75" s="29">
        <v>74</v>
      </c>
      <c r="W75" s="29">
        <v>75</v>
      </c>
      <c r="X75" s="29">
        <f t="shared" si="36"/>
        <v>166</v>
      </c>
      <c r="Y75" s="29">
        <v>88</v>
      </c>
      <c r="Z75" s="29">
        <v>78</v>
      </c>
    </row>
    <row r="76" spans="1:26" ht="12.75" customHeight="1">
      <c r="A76" s="69" t="s">
        <v>85</v>
      </c>
      <c r="B76" s="28"/>
      <c r="C76" s="29">
        <f t="shared" si="30"/>
        <v>1753</v>
      </c>
      <c r="D76" s="29"/>
      <c r="E76" s="29">
        <f t="shared" si="31"/>
        <v>890</v>
      </c>
      <c r="F76" s="29"/>
      <c r="G76" s="29">
        <f t="shared" si="32"/>
        <v>863</v>
      </c>
      <c r="H76" s="29"/>
      <c r="I76" s="29">
        <f t="shared" si="33"/>
        <v>251</v>
      </c>
      <c r="J76" s="29">
        <v>121</v>
      </c>
      <c r="K76" s="29">
        <v>130</v>
      </c>
      <c r="L76" s="29">
        <f t="shared" si="25"/>
        <v>243</v>
      </c>
      <c r="M76" s="29">
        <v>125</v>
      </c>
      <c r="N76" s="29">
        <v>118</v>
      </c>
      <c r="O76" s="29">
        <f t="shared" si="26"/>
        <v>294</v>
      </c>
      <c r="P76" s="29">
        <v>139</v>
      </c>
      <c r="Q76" s="29">
        <v>155</v>
      </c>
      <c r="R76" s="29">
        <f t="shared" si="34"/>
        <v>287</v>
      </c>
      <c r="S76" s="29">
        <v>147</v>
      </c>
      <c r="T76" s="29">
        <v>140</v>
      </c>
      <c r="U76" s="29">
        <f t="shared" si="35"/>
        <v>319</v>
      </c>
      <c r="V76" s="29">
        <v>177</v>
      </c>
      <c r="W76" s="29">
        <v>142</v>
      </c>
      <c r="X76" s="29">
        <f t="shared" si="36"/>
        <v>359</v>
      </c>
      <c r="Y76" s="29">
        <v>181</v>
      </c>
      <c r="Z76" s="29">
        <v>178</v>
      </c>
    </row>
    <row r="77" spans="1:26" ht="12.75" customHeight="1">
      <c r="A77" s="69" t="s">
        <v>86</v>
      </c>
      <c r="B77" s="28"/>
      <c r="C77" s="29">
        <f t="shared" si="30"/>
        <v>1248</v>
      </c>
      <c r="D77" s="29"/>
      <c r="E77" s="29">
        <f t="shared" si="31"/>
        <v>641</v>
      </c>
      <c r="F77" s="29"/>
      <c r="G77" s="29">
        <f t="shared" si="32"/>
        <v>607</v>
      </c>
      <c r="H77" s="29"/>
      <c r="I77" s="29">
        <f t="shared" si="33"/>
        <v>200</v>
      </c>
      <c r="J77" s="29">
        <v>106</v>
      </c>
      <c r="K77" s="29">
        <v>94</v>
      </c>
      <c r="L77" s="29">
        <f>M77+N77</f>
        <v>213</v>
      </c>
      <c r="M77" s="29">
        <v>99</v>
      </c>
      <c r="N77" s="29">
        <v>114</v>
      </c>
      <c r="O77" s="29">
        <f t="shared" si="26"/>
        <v>204</v>
      </c>
      <c r="P77" s="29">
        <v>113</v>
      </c>
      <c r="Q77" s="29">
        <v>91</v>
      </c>
      <c r="R77" s="29">
        <f t="shared" si="34"/>
        <v>179</v>
      </c>
      <c r="S77" s="29">
        <v>89</v>
      </c>
      <c r="T77" s="29">
        <v>90</v>
      </c>
      <c r="U77" s="29">
        <f t="shared" si="35"/>
        <v>220</v>
      </c>
      <c r="V77" s="29">
        <v>105</v>
      </c>
      <c r="W77" s="29">
        <v>115</v>
      </c>
      <c r="X77" s="29">
        <f t="shared" si="36"/>
        <v>232</v>
      </c>
      <c r="Y77" s="29">
        <v>129</v>
      </c>
      <c r="Z77" s="29">
        <v>103</v>
      </c>
    </row>
    <row r="78" spans="1:26" ht="12.75" customHeight="1">
      <c r="A78" s="69" t="s">
        <v>87</v>
      </c>
      <c r="B78" s="28"/>
      <c r="C78" s="29">
        <f t="shared" si="30"/>
        <v>1378</v>
      </c>
      <c r="D78" s="29"/>
      <c r="E78" s="29">
        <f t="shared" si="31"/>
        <v>712</v>
      </c>
      <c r="F78" s="29"/>
      <c r="G78" s="29">
        <f t="shared" si="32"/>
        <v>666</v>
      </c>
      <c r="H78" s="29"/>
      <c r="I78" s="29">
        <f t="shared" si="33"/>
        <v>199</v>
      </c>
      <c r="J78" s="29">
        <v>101</v>
      </c>
      <c r="K78" s="29">
        <v>98</v>
      </c>
      <c r="L78" s="29">
        <f>M78+N78</f>
        <v>209</v>
      </c>
      <c r="M78" s="29">
        <v>110</v>
      </c>
      <c r="N78" s="29">
        <v>99</v>
      </c>
      <c r="O78" s="29">
        <f t="shared" si="26"/>
        <v>228</v>
      </c>
      <c r="P78" s="29">
        <v>115</v>
      </c>
      <c r="Q78" s="29">
        <v>113</v>
      </c>
      <c r="R78" s="29">
        <f t="shared" si="34"/>
        <v>225</v>
      </c>
      <c r="S78" s="29">
        <v>123</v>
      </c>
      <c r="T78" s="29">
        <v>102</v>
      </c>
      <c r="U78" s="29">
        <f t="shared" si="35"/>
        <v>250</v>
      </c>
      <c r="V78" s="29">
        <v>131</v>
      </c>
      <c r="W78" s="29">
        <v>119</v>
      </c>
      <c r="X78" s="29">
        <f t="shared" si="36"/>
        <v>267</v>
      </c>
      <c r="Y78" s="29">
        <v>132</v>
      </c>
      <c r="Z78" s="29">
        <v>135</v>
      </c>
    </row>
    <row r="79" spans="1:26" ht="12.75" customHeight="1">
      <c r="A79" s="69" t="s">
        <v>88</v>
      </c>
      <c r="B79" s="28"/>
      <c r="C79" s="29">
        <f>E79+G79</f>
        <v>670</v>
      </c>
      <c r="D79" s="29"/>
      <c r="E79" s="29">
        <f>J79+M79+P79+S79+V79+Y79</f>
        <v>334</v>
      </c>
      <c r="F79" s="29"/>
      <c r="G79" s="29">
        <f>K79+N79+Q79+T79+W79+Z79</f>
        <v>336</v>
      </c>
      <c r="H79" s="29"/>
      <c r="I79" s="29">
        <f>J79+K79</f>
        <v>104</v>
      </c>
      <c r="J79" s="29">
        <v>53</v>
      </c>
      <c r="K79" s="29">
        <v>51</v>
      </c>
      <c r="L79" s="29">
        <f>M79+N79</f>
        <v>91</v>
      </c>
      <c r="M79" s="29">
        <v>49</v>
      </c>
      <c r="N79" s="29">
        <v>42</v>
      </c>
      <c r="O79" s="29">
        <f t="shared" si="26"/>
        <v>112</v>
      </c>
      <c r="P79" s="29">
        <v>54</v>
      </c>
      <c r="Q79" s="29">
        <v>58</v>
      </c>
      <c r="R79" s="29">
        <f>S79+T79</f>
        <v>115</v>
      </c>
      <c r="S79" s="29">
        <v>56</v>
      </c>
      <c r="T79" s="29">
        <v>59</v>
      </c>
      <c r="U79" s="29">
        <f>V79+W79</f>
        <v>118</v>
      </c>
      <c r="V79" s="29">
        <v>60</v>
      </c>
      <c r="W79" s="29">
        <v>58</v>
      </c>
      <c r="X79" s="29">
        <f>Y79+Z79</f>
        <v>130</v>
      </c>
      <c r="Y79" s="29">
        <v>62</v>
      </c>
      <c r="Z79" s="29">
        <v>68</v>
      </c>
    </row>
    <row r="80" spans="1:26" ht="12.75" customHeight="1">
      <c r="A80" s="69" t="s">
        <v>89</v>
      </c>
      <c r="B80" s="28"/>
      <c r="C80" s="29">
        <f>E80+G80</f>
        <v>683</v>
      </c>
      <c r="D80" s="29"/>
      <c r="E80" s="29">
        <f>J80+M80+P80+S80+V80+Y80</f>
        <v>357</v>
      </c>
      <c r="F80" s="29"/>
      <c r="G80" s="29">
        <f>K80+N80+Q80+T80+W80+Z80</f>
        <v>326</v>
      </c>
      <c r="H80" s="29"/>
      <c r="I80" s="29">
        <f>J80+K80</f>
        <v>115</v>
      </c>
      <c r="J80" s="29">
        <v>53</v>
      </c>
      <c r="K80" s="29">
        <v>62</v>
      </c>
      <c r="L80" s="29">
        <f>M80+N80</f>
        <v>105</v>
      </c>
      <c r="M80" s="29">
        <v>56</v>
      </c>
      <c r="N80" s="29">
        <v>49</v>
      </c>
      <c r="O80" s="29">
        <f t="shared" si="26"/>
        <v>102</v>
      </c>
      <c r="P80" s="29">
        <v>43</v>
      </c>
      <c r="Q80" s="29">
        <v>59</v>
      </c>
      <c r="R80" s="29">
        <f>S80+T80</f>
        <v>104</v>
      </c>
      <c r="S80" s="29">
        <v>60</v>
      </c>
      <c r="T80" s="29">
        <v>44</v>
      </c>
      <c r="U80" s="29">
        <f>V80+W80</f>
        <v>125</v>
      </c>
      <c r="V80" s="29">
        <v>65</v>
      </c>
      <c r="W80" s="29">
        <v>60</v>
      </c>
      <c r="X80" s="29">
        <f>Y80+Z80</f>
        <v>132</v>
      </c>
      <c r="Y80" s="29">
        <v>80</v>
      </c>
      <c r="Z80" s="29">
        <v>52</v>
      </c>
    </row>
    <row r="81" spans="1:26" ht="18.75" customHeight="1">
      <c r="A81" s="74" t="s">
        <v>90</v>
      </c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2.75" customHeight="1">
      <c r="A82" s="69" t="s">
        <v>91</v>
      </c>
      <c r="B82" s="28"/>
      <c r="C82" s="29">
        <f>E82+G82</f>
        <v>582</v>
      </c>
      <c r="D82" s="29"/>
      <c r="E82" s="29">
        <f>J82+M82+P82+S82+V82+Y82</f>
        <v>322</v>
      </c>
      <c r="F82" s="29"/>
      <c r="G82" s="29">
        <f>K82+N82+Q82+T82+W82+Z82</f>
        <v>260</v>
      </c>
      <c r="H82" s="29"/>
      <c r="I82" s="29">
        <f>J82+K82</f>
        <v>105</v>
      </c>
      <c r="J82" s="29">
        <v>53</v>
      </c>
      <c r="K82" s="29">
        <v>52</v>
      </c>
      <c r="L82" s="29">
        <f>M82+N82</f>
        <v>88</v>
      </c>
      <c r="M82" s="29">
        <v>47</v>
      </c>
      <c r="N82" s="29">
        <v>41</v>
      </c>
      <c r="O82" s="29">
        <f t="shared" si="26"/>
        <v>93</v>
      </c>
      <c r="P82" s="29">
        <v>52</v>
      </c>
      <c r="Q82" s="29">
        <v>41</v>
      </c>
      <c r="R82" s="29">
        <f>S82+T82</f>
        <v>91</v>
      </c>
      <c r="S82" s="29">
        <v>56</v>
      </c>
      <c r="T82" s="29">
        <v>35</v>
      </c>
      <c r="U82" s="29">
        <f>V82+W82</f>
        <v>96</v>
      </c>
      <c r="V82" s="29">
        <v>58</v>
      </c>
      <c r="W82" s="29">
        <v>38</v>
      </c>
      <c r="X82" s="29">
        <f>Y82+Z82</f>
        <v>109</v>
      </c>
      <c r="Y82" s="29">
        <v>56</v>
      </c>
      <c r="Z82" s="29">
        <v>53</v>
      </c>
    </row>
    <row r="83" spans="1:26" ht="12.75" customHeight="1">
      <c r="A83" s="69" t="s">
        <v>92</v>
      </c>
      <c r="B83" s="28"/>
      <c r="C83" s="29">
        <f>E83+G83</f>
        <v>598</v>
      </c>
      <c r="D83" s="29"/>
      <c r="E83" s="29">
        <f>J83+M83+P83+S83+V83+Y83</f>
        <v>306</v>
      </c>
      <c r="F83" s="29"/>
      <c r="G83" s="29">
        <f>K83+N83+Q83+T83+W83+Z83</f>
        <v>292</v>
      </c>
      <c r="H83" s="29"/>
      <c r="I83" s="29">
        <f>J83+K83</f>
        <v>88</v>
      </c>
      <c r="J83" s="29">
        <v>42</v>
      </c>
      <c r="K83" s="29">
        <v>46</v>
      </c>
      <c r="L83" s="29">
        <f>M83+N83</f>
        <v>103</v>
      </c>
      <c r="M83" s="29">
        <v>52</v>
      </c>
      <c r="N83" s="29">
        <v>51</v>
      </c>
      <c r="O83" s="29">
        <f t="shared" si="26"/>
        <v>101</v>
      </c>
      <c r="P83" s="29">
        <v>55</v>
      </c>
      <c r="Q83" s="29">
        <v>46</v>
      </c>
      <c r="R83" s="29">
        <f>S83+T83</f>
        <v>98</v>
      </c>
      <c r="S83" s="29">
        <v>53</v>
      </c>
      <c r="T83" s="29">
        <v>45</v>
      </c>
      <c r="U83" s="29">
        <f>V83+W83</f>
        <v>106</v>
      </c>
      <c r="V83" s="29">
        <v>57</v>
      </c>
      <c r="W83" s="29">
        <v>49</v>
      </c>
      <c r="X83" s="29">
        <f>Y83+Z83</f>
        <v>102</v>
      </c>
      <c r="Y83" s="29">
        <v>47</v>
      </c>
      <c r="Z83" s="29">
        <v>55</v>
      </c>
    </row>
    <row r="84" spans="1:26" ht="12.75" customHeight="1">
      <c r="A84" s="69" t="s">
        <v>93</v>
      </c>
      <c r="B84" s="28"/>
      <c r="C84" s="29">
        <f>E84+G84</f>
        <v>442</v>
      </c>
      <c r="D84" s="29"/>
      <c r="E84" s="29">
        <f>J84+M84+P84+S84+V84+Y84</f>
        <v>235</v>
      </c>
      <c r="F84" s="29"/>
      <c r="G84" s="29">
        <f>K84+N84+Q84+T84+W84+Z84</f>
        <v>207</v>
      </c>
      <c r="H84" s="29"/>
      <c r="I84" s="29">
        <f>J84+K84</f>
        <v>67</v>
      </c>
      <c r="J84" s="29">
        <v>38</v>
      </c>
      <c r="K84" s="29">
        <v>29</v>
      </c>
      <c r="L84" s="29">
        <f>M84+N84</f>
        <v>71</v>
      </c>
      <c r="M84" s="29">
        <v>33</v>
      </c>
      <c r="N84" s="29">
        <v>38</v>
      </c>
      <c r="O84" s="29">
        <f t="shared" si="26"/>
        <v>61</v>
      </c>
      <c r="P84" s="29">
        <v>31</v>
      </c>
      <c r="Q84" s="29">
        <v>30</v>
      </c>
      <c r="R84" s="29">
        <f>S84+T84</f>
        <v>90</v>
      </c>
      <c r="S84" s="29">
        <v>47</v>
      </c>
      <c r="T84" s="29">
        <v>43</v>
      </c>
      <c r="U84" s="29">
        <f>V84+W84</f>
        <v>83</v>
      </c>
      <c r="V84" s="29">
        <v>48</v>
      </c>
      <c r="W84" s="29">
        <v>35</v>
      </c>
      <c r="X84" s="29">
        <f>Y84+Z84</f>
        <v>70</v>
      </c>
      <c r="Y84" s="29">
        <v>38</v>
      </c>
      <c r="Z84" s="29">
        <v>32</v>
      </c>
    </row>
    <row r="85" spans="1:26" ht="12.75" customHeight="1">
      <c r="A85" s="69" t="s">
        <v>94</v>
      </c>
      <c r="B85" s="28"/>
      <c r="C85" s="29">
        <f aca="true" t="shared" si="37" ref="C85:C90">E85+G85</f>
        <v>769</v>
      </c>
      <c r="D85" s="29"/>
      <c r="E85" s="29">
        <f aca="true" t="shared" si="38" ref="E85:E90">J85+M85+P85+S85+V85+Y85</f>
        <v>404</v>
      </c>
      <c r="F85" s="29"/>
      <c r="G85" s="29">
        <f aca="true" t="shared" si="39" ref="G85:G90">K85+N85+Q85+T85+W85+Z85</f>
        <v>365</v>
      </c>
      <c r="H85" s="29"/>
      <c r="I85" s="29">
        <f aca="true" t="shared" si="40" ref="I85:I90">J85+K85</f>
        <v>126</v>
      </c>
      <c r="J85" s="29">
        <v>62</v>
      </c>
      <c r="K85" s="29">
        <v>64</v>
      </c>
      <c r="L85" s="29">
        <f t="shared" si="25"/>
        <v>127</v>
      </c>
      <c r="M85" s="29">
        <v>68</v>
      </c>
      <c r="N85" s="29">
        <v>59</v>
      </c>
      <c r="O85" s="29">
        <f t="shared" si="26"/>
        <v>126</v>
      </c>
      <c r="P85" s="29">
        <v>62</v>
      </c>
      <c r="Q85" s="29">
        <v>64</v>
      </c>
      <c r="R85" s="29">
        <f aca="true" t="shared" si="41" ref="R85:R90">S85+T85</f>
        <v>121</v>
      </c>
      <c r="S85" s="29">
        <v>75</v>
      </c>
      <c r="T85" s="29">
        <v>46</v>
      </c>
      <c r="U85" s="29">
        <f aca="true" t="shared" si="42" ref="U85:U90">V85+W85</f>
        <v>130</v>
      </c>
      <c r="V85" s="29">
        <v>65</v>
      </c>
      <c r="W85" s="29">
        <v>65</v>
      </c>
      <c r="X85" s="29">
        <f aca="true" t="shared" si="43" ref="X85:X90">Y85+Z85</f>
        <v>139</v>
      </c>
      <c r="Y85" s="29">
        <v>72</v>
      </c>
      <c r="Z85" s="29">
        <v>67</v>
      </c>
    </row>
    <row r="86" spans="1:26" ht="12.75" customHeight="1">
      <c r="A86" s="69" t="s">
        <v>95</v>
      </c>
      <c r="B86" s="28"/>
      <c r="C86" s="29">
        <f t="shared" si="37"/>
        <v>205</v>
      </c>
      <c r="D86" s="29"/>
      <c r="E86" s="29">
        <f t="shared" si="38"/>
        <v>107</v>
      </c>
      <c r="F86" s="29"/>
      <c r="G86" s="29">
        <f t="shared" si="39"/>
        <v>98</v>
      </c>
      <c r="H86" s="29"/>
      <c r="I86" s="29">
        <f t="shared" si="40"/>
        <v>33</v>
      </c>
      <c r="J86" s="29">
        <v>16</v>
      </c>
      <c r="K86" s="29">
        <v>17</v>
      </c>
      <c r="L86" s="29">
        <f t="shared" si="25"/>
        <v>30</v>
      </c>
      <c r="M86" s="29">
        <v>14</v>
      </c>
      <c r="N86" s="29">
        <v>16</v>
      </c>
      <c r="O86" s="29">
        <f t="shared" si="26"/>
        <v>29</v>
      </c>
      <c r="P86" s="29">
        <v>17</v>
      </c>
      <c r="Q86" s="29">
        <v>12</v>
      </c>
      <c r="R86" s="29">
        <f t="shared" si="41"/>
        <v>40</v>
      </c>
      <c r="S86" s="29">
        <v>27</v>
      </c>
      <c r="T86" s="29">
        <v>13</v>
      </c>
      <c r="U86" s="29">
        <f t="shared" si="42"/>
        <v>32</v>
      </c>
      <c r="V86" s="29">
        <v>17</v>
      </c>
      <c r="W86" s="29">
        <v>15</v>
      </c>
      <c r="X86" s="29">
        <f t="shared" si="43"/>
        <v>41</v>
      </c>
      <c r="Y86" s="29">
        <v>16</v>
      </c>
      <c r="Z86" s="29">
        <v>25</v>
      </c>
    </row>
    <row r="87" spans="1:26" ht="18.75" customHeight="1">
      <c r="A87" s="74" t="s">
        <v>96</v>
      </c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2.75" customHeight="1">
      <c r="A88" s="69" t="s">
        <v>97</v>
      </c>
      <c r="B88" s="28"/>
      <c r="C88" s="29">
        <f t="shared" si="37"/>
        <v>700</v>
      </c>
      <c r="D88" s="29"/>
      <c r="E88" s="29">
        <f t="shared" si="38"/>
        <v>372</v>
      </c>
      <c r="F88" s="29"/>
      <c r="G88" s="29">
        <f t="shared" si="39"/>
        <v>328</v>
      </c>
      <c r="H88" s="29"/>
      <c r="I88" s="29">
        <f t="shared" si="40"/>
        <v>115</v>
      </c>
      <c r="J88" s="29">
        <v>60</v>
      </c>
      <c r="K88" s="29">
        <v>55</v>
      </c>
      <c r="L88" s="29">
        <f t="shared" si="25"/>
        <v>106</v>
      </c>
      <c r="M88" s="29">
        <v>61</v>
      </c>
      <c r="N88" s="29">
        <v>45</v>
      </c>
      <c r="O88" s="29">
        <f t="shared" si="26"/>
        <v>98</v>
      </c>
      <c r="P88" s="29">
        <v>56</v>
      </c>
      <c r="Q88" s="29">
        <v>42</v>
      </c>
      <c r="R88" s="29">
        <f t="shared" si="41"/>
        <v>107</v>
      </c>
      <c r="S88" s="29">
        <v>53</v>
      </c>
      <c r="T88" s="29">
        <v>54</v>
      </c>
      <c r="U88" s="29">
        <f t="shared" si="42"/>
        <v>134</v>
      </c>
      <c r="V88" s="29">
        <v>69</v>
      </c>
      <c r="W88" s="29">
        <v>65</v>
      </c>
      <c r="X88" s="29">
        <f t="shared" si="43"/>
        <v>140</v>
      </c>
      <c r="Y88" s="29">
        <v>73</v>
      </c>
      <c r="Z88" s="29">
        <v>67</v>
      </c>
    </row>
    <row r="89" spans="1:26" ht="12.75" customHeight="1">
      <c r="A89" s="69" t="s">
        <v>98</v>
      </c>
      <c r="B89" s="28"/>
      <c r="C89" s="29">
        <f t="shared" si="37"/>
        <v>949</v>
      </c>
      <c r="D89" s="29"/>
      <c r="E89" s="29">
        <f t="shared" si="38"/>
        <v>505</v>
      </c>
      <c r="F89" s="29"/>
      <c r="G89" s="29">
        <f t="shared" si="39"/>
        <v>444</v>
      </c>
      <c r="H89" s="29"/>
      <c r="I89" s="29">
        <f t="shared" si="40"/>
        <v>147</v>
      </c>
      <c r="J89" s="29">
        <v>68</v>
      </c>
      <c r="K89" s="29">
        <v>79</v>
      </c>
      <c r="L89" s="29">
        <f t="shared" si="25"/>
        <v>148</v>
      </c>
      <c r="M89" s="29">
        <v>75</v>
      </c>
      <c r="N89" s="29">
        <v>73</v>
      </c>
      <c r="O89" s="29">
        <f t="shared" si="26"/>
        <v>166</v>
      </c>
      <c r="P89" s="29">
        <v>98</v>
      </c>
      <c r="Q89" s="29">
        <v>68</v>
      </c>
      <c r="R89" s="29">
        <f t="shared" si="41"/>
        <v>157</v>
      </c>
      <c r="S89" s="29">
        <v>93</v>
      </c>
      <c r="T89" s="29">
        <v>64</v>
      </c>
      <c r="U89" s="29">
        <f t="shared" si="42"/>
        <v>168</v>
      </c>
      <c r="V89" s="29">
        <v>90</v>
      </c>
      <c r="W89" s="29">
        <v>78</v>
      </c>
      <c r="X89" s="29">
        <f t="shared" si="43"/>
        <v>163</v>
      </c>
      <c r="Y89" s="29">
        <v>81</v>
      </c>
      <c r="Z89" s="29">
        <v>82</v>
      </c>
    </row>
    <row r="90" spans="1:26" ht="12.75" customHeight="1">
      <c r="A90" s="69" t="s">
        <v>99</v>
      </c>
      <c r="B90" s="28"/>
      <c r="C90" s="29">
        <f t="shared" si="37"/>
        <v>2085</v>
      </c>
      <c r="D90" s="29"/>
      <c r="E90" s="29">
        <f t="shared" si="38"/>
        <v>1041</v>
      </c>
      <c r="F90" s="29"/>
      <c r="G90" s="29">
        <f t="shared" si="39"/>
        <v>1044</v>
      </c>
      <c r="H90" s="29"/>
      <c r="I90" s="29">
        <f t="shared" si="40"/>
        <v>346</v>
      </c>
      <c r="J90" s="29">
        <v>184</v>
      </c>
      <c r="K90" s="29">
        <v>162</v>
      </c>
      <c r="L90" s="29">
        <f t="shared" si="25"/>
        <v>335</v>
      </c>
      <c r="M90" s="29">
        <v>156</v>
      </c>
      <c r="N90" s="29">
        <v>179</v>
      </c>
      <c r="O90" s="29">
        <f t="shared" si="26"/>
        <v>314</v>
      </c>
      <c r="P90" s="29">
        <v>175</v>
      </c>
      <c r="Q90" s="29">
        <v>139</v>
      </c>
      <c r="R90" s="29">
        <f t="shared" si="41"/>
        <v>333</v>
      </c>
      <c r="S90" s="29">
        <v>159</v>
      </c>
      <c r="T90" s="29">
        <v>174</v>
      </c>
      <c r="U90" s="29">
        <f t="shared" si="42"/>
        <v>370</v>
      </c>
      <c r="V90" s="29">
        <v>185</v>
      </c>
      <c r="W90" s="29">
        <v>185</v>
      </c>
      <c r="X90" s="29">
        <f t="shared" si="43"/>
        <v>387</v>
      </c>
      <c r="Y90" s="29">
        <v>182</v>
      </c>
      <c r="Z90" s="29">
        <v>205</v>
      </c>
    </row>
    <row r="91" spans="1:26" ht="18.75" customHeight="1">
      <c r="A91" s="74" t="s">
        <v>100</v>
      </c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2.75" customHeight="1">
      <c r="A92" s="69" t="s">
        <v>101</v>
      </c>
      <c r="B92" s="28"/>
      <c r="C92" s="29">
        <f>E92+G92</f>
        <v>688</v>
      </c>
      <c r="D92" s="29"/>
      <c r="E92" s="29">
        <f>J92+M92+P92+S92+V92+Y92</f>
        <v>358</v>
      </c>
      <c r="F92" s="29"/>
      <c r="G92" s="29">
        <f>K92+N92+Q92+T92+W92+Z92</f>
        <v>330</v>
      </c>
      <c r="H92" s="29"/>
      <c r="I92" s="29">
        <f aca="true" t="shared" si="44" ref="I92:I106">J92+K92</f>
        <v>100</v>
      </c>
      <c r="J92" s="29">
        <v>55</v>
      </c>
      <c r="K92" s="29">
        <v>45</v>
      </c>
      <c r="L92" s="29">
        <f t="shared" si="25"/>
        <v>115</v>
      </c>
      <c r="M92" s="29">
        <v>65</v>
      </c>
      <c r="N92" s="29">
        <v>50</v>
      </c>
      <c r="O92" s="29">
        <f>P92+Q92</f>
        <v>112</v>
      </c>
      <c r="P92" s="29">
        <v>51</v>
      </c>
      <c r="Q92" s="29">
        <v>61</v>
      </c>
      <c r="R92" s="29">
        <f>S92+T92</f>
        <v>125</v>
      </c>
      <c r="S92" s="29">
        <v>67</v>
      </c>
      <c r="T92" s="29">
        <v>58</v>
      </c>
      <c r="U92" s="29">
        <f>V92+W92</f>
        <v>107</v>
      </c>
      <c r="V92" s="29">
        <v>46</v>
      </c>
      <c r="W92" s="29">
        <v>61</v>
      </c>
      <c r="X92" s="29">
        <f>Y92+Z92</f>
        <v>129</v>
      </c>
      <c r="Y92" s="29">
        <v>74</v>
      </c>
      <c r="Z92" s="29">
        <v>55</v>
      </c>
    </row>
    <row r="93" spans="1:26" ht="12.75" customHeight="1">
      <c r="A93" s="69" t="s">
        <v>102</v>
      </c>
      <c r="B93" s="28"/>
      <c r="C93" s="29">
        <f aca="true" t="shared" si="45" ref="C93:C106">E93+G93</f>
        <v>2153</v>
      </c>
      <c r="D93" s="29"/>
      <c r="E93" s="29">
        <f>J93+M93+P93+S93+V93+Y93</f>
        <v>1108</v>
      </c>
      <c r="F93" s="29"/>
      <c r="G93" s="29">
        <f>K93+N93+Q93+T93+W93+Z93</f>
        <v>1045</v>
      </c>
      <c r="H93" s="29"/>
      <c r="I93" s="29">
        <f t="shared" si="44"/>
        <v>324</v>
      </c>
      <c r="J93" s="29">
        <v>169</v>
      </c>
      <c r="K93" s="29">
        <v>155</v>
      </c>
      <c r="L93" s="29">
        <f t="shared" si="25"/>
        <v>331</v>
      </c>
      <c r="M93" s="29">
        <v>174</v>
      </c>
      <c r="N93" s="29">
        <v>157</v>
      </c>
      <c r="O93" s="29">
        <f t="shared" si="26"/>
        <v>353</v>
      </c>
      <c r="P93" s="29">
        <v>159</v>
      </c>
      <c r="Q93" s="29">
        <v>194</v>
      </c>
      <c r="R93" s="29">
        <f aca="true" t="shared" si="46" ref="R93:R106">S93+T93</f>
        <v>366</v>
      </c>
      <c r="S93" s="29">
        <v>184</v>
      </c>
      <c r="T93" s="29">
        <v>182</v>
      </c>
      <c r="U93" s="29">
        <f aca="true" t="shared" si="47" ref="U93:U106">V93+W93</f>
        <v>391</v>
      </c>
      <c r="V93" s="29">
        <v>213</v>
      </c>
      <c r="W93" s="29">
        <v>178</v>
      </c>
      <c r="X93" s="29">
        <f aca="true" t="shared" si="48" ref="X93:X106">Y93+Z93</f>
        <v>388</v>
      </c>
      <c r="Y93" s="29">
        <v>209</v>
      </c>
      <c r="Z93" s="29">
        <v>179</v>
      </c>
    </row>
    <row r="94" spans="1:26" ht="18.75" customHeight="1">
      <c r="A94" s="74" t="s">
        <v>103</v>
      </c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2.75" customHeight="1">
      <c r="A95" s="69" t="s">
        <v>104</v>
      </c>
      <c r="B95" s="28"/>
      <c r="C95" s="29">
        <f t="shared" si="45"/>
        <v>1120</v>
      </c>
      <c r="D95" s="29"/>
      <c r="E95" s="29">
        <f>J95+M95+P95+S95+V95+Y95</f>
        <v>570</v>
      </c>
      <c r="F95" s="29"/>
      <c r="G95" s="29">
        <f>K95+N95+Q95+T95+W95+Z95</f>
        <v>550</v>
      </c>
      <c r="H95" s="29"/>
      <c r="I95" s="29">
        <f t="shared" si="44"/>
        <v>155</v>
      </c>
      <c r="J95" s="29">
        <v>84</v>
      </c>
      <c r="K95" s="29">
        <v>71</v>
      </c>
      <c r="L95" s="29">
        <f t="shared" si="25"/>
        <v>189</v>
      </c>
      <c r="M95" s="29">
        <v>84</v>
      </c>
      <c r="N95" s="29">
        <v>105</v>
      </c>
      <c r="O95" s="29">
        <f t="shared" si="26"/>
        <v>188</v>
      </c>
      <c r="P95" s="29">
        <v>103</v>
      </c>
      <c r="Q95" s="29">
        <v>85</v>
      </c>
      <c r="R95" s="29">
        <f t="shared" si="46"/>
        <v>188</v>
      </c>
      <c r="S95" s="29">
        <v>82</v>
      </c>
      <c r="T95" s="29">
        <v>106</v>
      </c>
      <c r="U95" s="29">
        <f t="shared" si="47"/>
        <v>205</v>
      </c>
      <c r="V95" s="29">
        <v>110</v>
      </c>
      <c r="W95" s="29">
        <v>95</v>
      </c>
      <c r="X95" s="29">
        <f t="shared" si="48"/>
        <v>195</v>
      </c>
      <c r="Y95" s="29">
        <v>107</v>
      </c>
      <c r="Z95" s="29">
        <v>88</v>
      </c>
    </row>
    <row r="96" spans="1:26" ht="12.75" customHeight="1">
      <c r="A96" s="69" t="s">
        <v>105</v>
      </c>
      <c r="B96" s="28"/>
      <c r="C96" s="29">
        <f t="shared" si="45"/>
        <v>748</v>
      </c>
      <c r="D96" s="29"/>
      <c r="E96" s="29">
        <f>J96+M96+P96+S96+V96+Y96</f>
        <v>372</v>
      </c>
      <c r="F96" s="29"/>
      <c r="G96" s="29">
        <f>K96+N96+Q96+T96+W96+Z96</f>
        <v>376</v>
      </c>
      <c r="H96" s="29"/>
      <c r="I96" s="29">
        <f t="shared" si="44"/>
        <v>103</v>
      </c>
      <c r="J96" s="29">
        <v>54</v>
      </c>
      <c r="K96" s="29">
        <v>49</v>
      </c>
      <c r="L96" s="29">
        <f t="shared" si="25"/>
        <v>112</v>
      </c>
      <c r="M96" s="29">
        <v>57</v>
      </c>
      <c r="N96" s="29">
        <v>55</v>
      </c>
      <c r="O96" s="29">
        <f t="shared" si="26"/>
        <v>144</v>
      </c>
      <c r="P96" s="29">
        <v>69</v>
      </c>
      <c r="Q96" s="29">
        <v>75</v>
      </c>
      <c r="R96" s="29">
        <f t="shared" si="46"/>
        <v>124</v>
      </c>
      <c r="S96" s="29">
        <v>59</v>
      </c>
      <c r="T96" s="29">
        <v>65</v>
      </c>
      <c r="U96" s="29">
        <f t="shared" si="47"/>
        <v>122</v>
      </c>
      <c r="V96" s="29">
        <v>56</v>
      </c>
      <c r="W96" s="29">
        <v>66</v>
      </c>
      <c r="X96" s="29">
        <f t="shared" si="48"/>
        <v>143</v>
      </c>
      <c r="Y96" s="29">
        <v>77</v>
      </c>
      <c r="Z96" s="29">
        <v>66</v>
      </c>
    </row>
    <row r="97" spans="1:26" ht="12.75" customHeight="1">
      <c r="A97" s="69" t="s">
        <v>106</v>
      </c>
      <c r="B97" s="28"/>
      <c r="C97" s="29">
        <f t="shared" si="45"/>
        <v>814</v>
      </c>
      <c r="D97" s="29"/>
      <c r="E97" s="29">
        <f>J97+M97+P97+S97+V97+Y97</f>
        <v>431</v>
      </c>
      <c r="F97" s="29"/>
      <c r="G97" s="29">
        <f>K97+N97+Q97+T97+W97+Z97</f>
        <v>383</v>
      </c>
      <c r="H97" s="29"/>
      <c r="I97" s="29">
        <f t="shared" si="44"/>
        <v>118</v>
      </c>
      <c r="J97" s="29">
        <v>54</v>
      </c>
      <c r="K97" s="29">
        <v>64</v>
      </c>
      <c r="L97" s="29">
        <f t="shared" si="25"/>
        <v>137</v>
      </c>
      <c r="M97" s="29">
        <v>80</v>
      </c>
      <c r="N97" s="29">
        <v>57</v>
      </c>
      <c r="O97" s="29">
        <f t="shared" si="26"/>
        <v>130</v>
      </c>
      <c r="P97" s="29">
        <v>61</v>
      </c>
      <c r="Q97" s="29">
        <v>69</v>
      </c>
      <c r="R97" s="29">
        <f t="shared" si="46"/>
        <v>144</v>
      </c>
      <c r="S97" s="29">
        <v>76</v>
      </c>
      <c r="T97" s="29">
        <v>68</v>
      </c>
      <c r="U97" s="29">
        <f t="shared" si="47"/>
        <v>145</v>
      </c>
      <c r="V97" s="29">
        <v>76</v>
      </c>
      <c r="W97" s="29">
        <v>69</v>
      </c>
      <c r="X97" s="29">
        <f t="shared" si="48"/>
        <v>140</v>
      </c>
      <c r="Y97" s="29">
        <v>84</v>
      </c>
      <c r="Z97" s="29">
        <v>56</v>
      </c>
    </row>
    <row r="98" spans="1:26" ht="18.75" customHeight="1">
      <c r="A98" s="74" t="s">
        <v>107</v>
      </c>
      <c r="B98" s="28"/>
      <c r="C98" s="41"/>
      <c r="D98" s="41"/>
      <c r="E98" s="41"/>
      <c r="F98" s="41"/>
      <c r="G98" s="41"/>
      <c r="H98" s="41"/>
      <c r="I98" s="41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2.75" customHeight="1">
      <c r="A99" s="69" t="s">
        <v>108</v>
      </c>
      <c r="B99" s="28"/>
      <c r="C99" s="29">
        <f t="shared" si="45"/>
        <v>1605</v>
      </c>
      <c r="D99" s="29"/>
      <c r="E99" s="29">
        <f>J99+M99+P99+S99+V99+Y99</f>
        <v>800</v>
      </c>
      <c r="F99" s="29"/>
      <c r="G99" s="29">
        <f>K99+N99+Q99+T99+W99+Z99</f>
        <v>805</v>
      </c>
      <c r="H99" s="29"/>
      <c r="I99" s="29">
        <f t="shared" si="44"/>
        <v>258</v>
      </c>
      <c r="J99" s="29">
        <v>128</v>
      </c>
      <c r="K99" s="29">
        <v>130</v>
      </c>
      <c r="L99" s="29">
        <f t="shared" si="25"/>
        <v>260</v>
      </c>
      <c r="M99" s="29">
        <v>136</v>
      </c>
      <c r="N99" s="29">
        <v>124</v>
      </c>
      <c r="O99" s="29">
        <f t="shared" si="26"/>
        <v>296</v>
      </c>
      <c r="P99" s="29">
        <v>144</v>
      </c>
      <c r="Q99" s="29">
        <v>152</v>
      </c>
      <c r="R99" s="29">
        <f t="shared" si="46"/>
        <v>252</v>
      </c>
      <c r="S99" s="29">
        <v>125</v>
      </c>
      <c r="T99" s="29">
        <v>127</v>
      </c>
      <c r="U99" s="29">
        <f t="shared" si="47"/>
        <v>256</v>
      </c>
      <c r="V99" s="29">
        <v>128</v>
      </c>
      <c r="W99" s="29">
        <v>128</v>
      </c>
      <c r="X99" s="29">
        <f t="shared" si="48"/>
        <v>283</v>
      </c>
      <c r="Y99" s="29">
        <v>139</v>
      </c>
      <c r="Z99" s="29">
        <v>144</v>
      </c>
    </row>
    <row r="100" spans="1:26" ht="12.75" customHeight="1">
      <c r="A100" s="69" t="s">
        <v>109</v>
      </c>
      <c r="B100" s="28"/>
      <c r="C100" s="29">
        <f t="shared" si="45"/>
        <v>2986</v>
      </c>
      <c r="D100" s="29"/>
      <c r="E100" s="29">
        <f>J100+M100+P100+S100+V100+Y100</f>
        <v>1524</v>
      </c>
      <c r="F100" s="29"/>
      <c r="G100" s="29">
        <f>K100+N100+Q100+T100+W100+Z100</f>
        <v>1462</v>
      </c>
      <c r="H100" s="29"/>
      <c r="I100" s="29">
        <f t="shared" si="44"/>
        <v>467</v>
      </c>
      <c r="J100" s="29">
        <v>255</v>
      </c>
      <c r="K100" s="29">
        <v>212</v>
      </c>
      <c r="L100" s="29">
        <f t="shared" si="25"/>
        <v>492</v>
      </c>
      <c r="M100" s="29">
        <v>263</v>
      </c>
      <c r="N100" s="29">
        <v>229</v>
      </c>
      <c r="O100" s="29">
        <f t="shared" si="26"/>
        <v>467</v>
      </c>
      <c r="P100" s="29">
        <v>238</v>
      </c>
      <c r="Q100" s="29">
        <v>229</v>
      </c>
      <c r="R100" s="29">
        <f t="shared" si="46"/>
        <v>500</v>
      </c>
      <c r="S100" s="29">
        <v>254</v>
      </c>
      <c r="T100" s="29">
        <v>246</v>
      </c>
      <c r="U100" s="29">
        <f t="shared" si="47"/>
        <v>511</v>
      </c>
      <c r="V100" s="29">
        <v>246</v>
      </c>
      <c r="W100" s="29">
        <v>265</v>
      </c>
      <c r="X100" s="29">
        <f t="shared" si="48"/>
        <v>549</v>
      </c>
      <c r="Y100" s="29">
        <v>268</v>
      </c>
      <c r="Z100" s="29">
        <v>281</v>
      </c>
    </row>
    <row r="101" spans="1:26" ht="12.75" customHeight="1">
      <c r="A101" s="69" t="s">
        <v>110</v>
      </c>
      <c r="B101" s="28"/>
      <c r="C101" s="29">
        <f t="shared" si="45"/>
        <v>1055</v>
      </c>
      <c r="D101" s="29"/>
      <c r="E101" s="29">
        <f>J101+M101+P101+S101+V101+Y101</f>
        <v>558</v>
      </c>
      <c r="F101" s="29"/>
      <c r="G101" s="29">
        <f>K101+N101+Q101+T101+W101+Z101</f>
        <v>497</v>
      </c>
      <c r="H101" s="29"/>
      <c r="I101" s="29">
        <f t="shared" si="44"/>
        <v>162</v>
      </c>
      <c r="J101" s="29">
        <v>94</v>
      </c>
      <c r="K101" s="29">
        <v>68</v>
      </c>
      <c r="L101" s="29">
        <f t="shared" si="25"/>
        <v>147</v>
      </c>
      <c r="M101" s="29">
        <v>70</v>
      </c>
      <c r="N101" s="29">
        <v>77</v>
      </c>
      <c r="O101" s="29">
        <f t="shared" si="26"/>
        <v>177</v>
      </c>
      <c r="P101" s="29">
        <v>90</v>
      </c>
      <c r="Q101" s="29">
        <v>87</v>
      </c>
      <c r="R101" s="29">
        <f t="shared" si="46"/>
        <v>181</v>
      </c>
      <c r="S101" s="29">
        <v>89</v>
      </c>
      <c r="T101" s="29">
        <v>92</v>
      </c>
      <c r="U101" s="29">
        <f t="shared" si="47"/>
        <v>168</v>
      </c>
      <c r="V101" s="29">
        <v>90</v>
      </c>
      <c r="W101" s="29">
        <v>78</v>
      </c>
      <c r="X101" s="29">
        <f t="shared" si="48"/>
        <v>220</v>
      </c>
      <c r="Y101" s="29">
        <v>125</v>
      </c>
      <c r="Z101" s="29">
        <v>95</v>
      </c>
    </row>
    <row r="102" spans="1:26" ht="18.75" customHeight="1">
      <c r="A102" s="74" t="s">
        <v>111</v>
      </c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2.75" customHeight="1">
      <c r="A103" s="69" t="s">
        <v>112</v>
      </c>
      <c r="B103" s="28"/>
      <c r="C103" s="29">
        <f t="shared" si="45"/>
        <v>1648</v>
      </c>
      <c r="D103" s="29"/>
      <c r="E103" s="29">
        <f>J103+M103+P103+S103+V103+Y103</f>
        <v>821</v>
      </c>
      <c r="F103" s="29"/>
      <c r="G103" s="29">
        <f>K103+N103+Q103+T103+W103+Z103</f>
        <v>827</v>
      </c>
      <c r="H103" s="29"/>
      <c r="I103" s="29">
        <f t="shared" si="44"/>
        <v>273</v>
      </c>
      <c r="J103" s="29">
        <v>141</v>
      </c>
      <c r="K103" s="29">
        <v>132</v>
      </c>
      <c r="L103" s="29">
        <f t="shared" si="25"/>
        <v>253</v>
      </c>
      <c r="M103" s="29">
        <v>110</v>
      </c>
      <c r="N103" s="29">
        <v>143</v>
      </c>
      <c r="O103" s="29">
        <f t="shared" si="26"/>
        <v>270</v>
      </c>
      <c r="P103" s="29">
        <v>148</v>
      </c>
      <c r="Q103" s="29">
        <v>122</v>
      </c>
      <c r="R103" s="29">
        <f t="shared" si="46"/>
        <v>281</v>
      </c>
      <c r="S103" s="29">
        <v>141</v>
      </c>
      <c r="T103" s="29">
        <v>140</v>
      </c>
      <c r="U103" s="29">
        <f t="shared" si="47"/>
        <v>271</v>
      </c>
      <c r="V103" s="29">
        <v>128</v>
      </c>
      <c r="W103" s="29">
        <v>143</v>
      </c>
      <c r="X103" s="29">
        <f t="shared" si="48"/>
        <v>300</v>
      </c>
      <c r="Y103" s="29">
        <v>153</v>
      </c>
      <c r="Z103" s="29">
        <v>147</v>
      </c>
    </row>
    <row r="104" spans="1:26" ht="12.75" customHeight="1">
      <c r="A104" s="69" t="s">
        <v>113</v>
      </c>
      <c r="B104" s="28"/>
      <c r="C104" s="29">
        <f t="shared" si="45"/>
        <v>1834</v>
      </c>
      <c r="D104" s="29"/>
      <c r="E104" s="29">
        <f>J104+M104+P104+S104+V104+Y104</f>
        <v>904</v>
      </c>
      <c r="F104" s="29"/>
      <c r="G104" s="29">
        <f>K104+N104+Q104+T104+W104+Z104</f>
        <v>930</v>
      </c>
      <c r="H104" s="29"/>
      <c r="I104" s="29">
        <f t="shared" si="44"/>
        <v>258</v>
      </c>
      <c r="J104" s="29">
        <v>144</v>
      </c>
      <c r="K104" s="29">
        <v>114</v>
      </c>
      <c r="L104" s="29">
        <f t="shared" si="25"/>
        <v>299</v>
      </c>
      <c r="M104" s="29">
        <v>147</v>
      </c>
      <c r="N104" s="29">
        <v>152</v>
      </c>
      <c r="O104" s="29">
        <f t="shared" si="26"/>
        <v>291</v>
      </c>
      <c r="P104" s="29">
        <v>140</v>
      </c>
      <c r="Q104" s="29">
        <v>151</v>
      </c>
      <c r="R104" s="29">
        <f t="shared" si="46"/>
        <v>310</v>
      </c>
      <c r="S104" s="29">
        <v>147</v>
      </c>
      <c r="T104" s="29">
        <v>163</v>
      </c>
      <c r="U104" s="29">
        <f t="shared" si="47"/>
        <v>326</v>
      </c>
      <c r="V104" s="29">
        <v>156</v>
      </c>
      <c r="W104" s="29">
        <v>170</v>
      </c>
      <c r="X104" s="29">
        <f t="shared" si="48"/>
        <v>350</v>
      </c>
      <c r="Y104" s="29">
        <v>170</v>
      </c>
      <c r="Z104" s="29">
        <v>180</v>
      </c>
    </row>
    <row r="105" spans="1:26" ht="12.75" customHeight="1">
      <c r="A105" s="69" t="s">
        <v>114</v>
      </c>
      <c r="B105" s="28"/>
      <c r="C105" s="29">
        <f t="shared" si="45"/>
        <v>2656</v>
      </c>
      <c r="D105" s="29"/>
      <c r="E105" s="29">
        <f>J105+M105+P105+S105+V105+Y105</f>
        <v>1340</v>
      </c>
      <c r="F105" s="29"/>
      <c r="G105" s="29">
        <f>K105+N105+Q105+T105+W105+Z105</f>
        <v>1316</v>
      </c>
      <c r="H105" s="29"/>
      <c r="I105" s="29">
        <f t="shared" si="44"/>
        <v>462</v>
      </c>
      <c r="J105" s="29">
        <v>235</v>
      </c>
      <c r="K105" s="29">
        <v>227</v>
      </c>
      <c r="L105" s="29">
        <f t="shared" si="25"/>
        <v>413</v>
      </c>
      <c r="M105" s="29">
        <v>198</v>
      </c>
      <c r="N105" s="29">
        <v>215</v>
      </c>
      <c r="O105" s="29">
        <f t="shared" si="26"/>
        <v>432</v>
      </c>
      <c r="P105" s="29">
        <v>215</v>
      </c>
      <c r="Q105" s="29">
        <v>217</v>
      </c>
      <c r="R105" s="29">
        <f t="shared" si="46"/>
        <v>443</v>
      </c>
      <c r="S105" s="29">
        <v>231</v>
      </c>
      <c r="T105" s="29">
        <v>212</v>
      </c>
      <c r="U105" s="29">
        <f t="shared" si="47"/>
        <v>439</v>
      </c>
      <c r="V105" s="29">
        <v>233</v>
      </c>
      <c r="W105" s="29">
        <v>206</v>
      </c>
      <c r="X105" s="29">
        <f t="shared" si="48"/>
        <v>467</v>
      </c>
      <c r="Y105" s="29">
        <v>228</v>
      </c>
      <c r="Z105" s="29">
        <v>239</v>
      </c>
    </row>
    <row r="106" spans="1:26" ht="12.75" customHeight="1">
      <c r="A106" s="69" t="s">
        <v>115</v>
      </c>
      <c r="B106" s="28"/>
      <c r="C106" s="29">
        <f t="shared" si="45"/>
        <v>2174</v>
      </c>
      <c r="D106" s="29"/>
      <c r="E106" s="29">
        <f>J106+M106+P106+S106+V106+Y106</f>
        <v>1105</v>
      </c>
      <c r="F106" s="29"/>
      <c r="G106" s="29">
        <f>K106+N106+Q106+T106+W106+Z106</f>
        <v>1069</v>
      </c>
      <c r="H106" s="29"/>
      <c r="I106" s="29">
        <f t="shared" si="44"/>
        <v>336</v>
      </c>
      <c r="J106" s="29">
        <v>160</v>
      </c>
      <c r="K106" s="29">
        <v>176</v>
      </c>
      <c r="L106" s="29">
        <f t="shared" si="25"/>
        <v>376</v>
      </c>
      <c r="M106" s="29">
        <v>185</v>
      </c>
      <c r="N106" s="29">
        <v>191</v>
      </c>
      <c r="O106" s="29">
        <f t="shared" si="26"/>
        <v>346</v>
      </c>
      <c r="P106" s="29">
        <v>174</v>
      </c>
      <c r="Q106" s="29">
        <v>172</v>
      </c>
      <c r="R106" s="29">
        <f t="shared" si="46"/>
        <v>372</v>
      </c>
      <c r="S106" s="29">
        <v>197</v>
      </c>
      <c r="T106" s="29">
        <v>175</v>
      </c>
      <c r="U106" s="29">
        <f t="shared" si="47"/>
        <v>369</v>
      </c>
      <c r="V106" s="29">
        <v>188</v>
      </c>
      <c r="W106" s="29">
        <v>181</v>
      </c>
      <c r="X106" s="29">
        <f t="shared" si="48"/>
        <v>375</v>
      </c>
      <c r="Y106" s="29">
        <v>201</v>
      </c>
      <c r="Z106" s="29">
        <v>174</v>
      </c>
    </row>
    <row r="107" spans="1:26" s="9" customFormat="1" ht="12.75" customHeight="1">
      <c r="A107" s="72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7" s="68" customFormat="1" ht="22.5" customHeight="1">
      <c r="A108" s="65" t="s">
        <v>26</v>
      </c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7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</row>
    <row r="109" spans="1:26" s="47" customFormat="1" ht="18" customHeight="1">
      <c r="A109" s="52" t="s">
        <v>24</v>
      </c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s="55" customFormat="1" ht="12.75" customHeight="1">
      <c r="A110" s="54" t="s">
        <v>13</v>
      </c>
      <c r="B110" s="18"/>
      <c r="C110" s="19">
        <f>E110+G110</f>
        <v>716</v>
      </c>
      <c r="D110" s="19"/>
      <c r="E110" s="19">
        <f>J110+M110+P110+S110+V110+Y110</f>
        <v>356</v>
      </c>
      <c r="F110" s="19"/>
      <c r="G110" s="19">
        <f>K110+N110+Q110+T110+W110+Z110</f>
        <v>360</v>
      </c>
      <c r="H110" s="19"/>
      <c r="I110" s="19">
        <f>J110+K110</f>
        <v>120</v>
      </c>
      <c r="J110" s="19">
        <v>60</v>
      </c>
      <c r="K110" s="19">
        <v>60</v>
      </c>
      <c r="L110" s="19">
        <f>M110+N110</f>
        <v>120</v>
      </c>
      <c r="M110" s="19">
        <v>60</v>
      </c>
      <c r="N110" s="19">
        <v>60</v>
      </c>
      <c r="O110" s="19">
        <f>P110+Q110</f>
        <v>120</v>
      </c>
      <c r="P110" s="19">
        <v>60</v>
      </c>
      <c r="Q110" s="19">
        <v>60</v>
      </c>
      <c r="R110" s="19">
        <f>S110+T110</f>
        <v>119</v>
      </c>
      <c r="S110" s="19">
        <v>59</v>
      </c>
      <c r="T110" s="19">
        <v>60</v>
      </c>
      <c r="U110" s="19">
        <f>V110+W110</f>
        <v>119</v>
      </c>
      <c r="V110" s="19">
        <v>59</v>
      </c>
      <c r="W110" s="19">
        <v>60</v>
      </c>
      <c r="X110" s="19">
        <f>Y110+Z110</f>
        <v>118</v>
      </c>
      <c r="Y110" s="19">
        <v>58</v>
      </c>
      <c r="Z110" s="19">
        <v>60</v>
      </c>
    </row>
    <row r="111" spans="1:26" s="50" customFormat="1" ht="18" customHeight="1">
      <c r="A111" s="53" t="s">
        <v>25</v>
      </c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s="55" customFormat="1" ht="12.75" customHeight="1">
      <c r="A112" s="54" t="s">
        <v>13</v>
      </c>
      <c r="B112" s="18"/>
      <c r="C112" s="19">
        <f>E112+G112</f>
        <v>1200</v>
      </c>
      <c r="D112" s="19"/>
      <c r="E112" s="19">
        <f>J112+M112+P112+S112+V112+Y112</f>
        <v>605</v>
      </c>
      <c r="F112" s="19"/>
      <c r="G112" s="19">
        <f>K112+N112+Q112+T112+W112+Z112</f>
        <v>595</v>
      </c>
      <c r="H112" s="19"/>
      <c r="I112" s="19">
        <f>J112+K112</f>
        <v>225</v>
      </c>
      <c r="J112" s="19">
        <v>122</v>
      </c>
      <c r="K112" s="19">
        <v>103</v>
      </c>
      <c r="L112" s="19">
        <f>M112+N112</f>
        <v>232</v>
      </c>
      <c r="M112" s="19">
        <v>115</v>
      </c>
      <c r="N112" s="19">
        <v>117</v>
      </c>
      <c r="O112" s="19">
        <f>P112+Q112</f>
        <v>235</v>
      </c>
      <c r="P112" s="19">
        <v>118</v>
      </c>
      <c r="Q112" s="19">
        <v>117</v>
      </c>
      <c r="R112" s="19">
        <f>S112+T112</f>
        <v>212</v>
      </c>
      <c r="S112" s="19">
        <v>101</v>
      </c>
      <c r="T112" s="19">
        <v>111</v>
      </c>
      <c r="U112" s="19">
        <f>V112+W112</f>
        <v>146</v>
      </c>
      <c r="V112" s="19">
        <v>78</v>
      </c>
      <c r="W112" s="19">
        <v>68</v>
      </c>
      <c r="X112" s="19">
        <f>Y112+Z112</f>
        <v>150</v>
      </c>
      <c r="Y112" s="19">
        <v>71</v>
      </c>
      <c r="Z112" s="19">
        <v>79</v>
      </c>
    </row>
    <row r="113" spans="1:26" s="59" customFormat="1" ht="12.75" customHeight="1">
      <c r="A113" s="56" t="s">
        <v>14</v>
      </c>
      <c r="B113" s="57"/>
      <c r="C113" s="58">
        <f>E113+G113</f>
        <v>217</v>
      </c>
      <c r="D113" s="58"/>
      <c r="E113" s="58">
        <f>J113+M113+P113+S113+V113+Y113</f>
        <v>107</v>
      </c>
      <c r="F113" s="58"/>
      <c r="G113" s="58">
        <f>K113+N113+Q113+T113+W113+Z113</f>
        <v>110</v>
      </c>
      <c r="H113" s="58"/>
      <c r="I113" s="58">
        <f>J113+K113</f>
        <v>90</v>
      </c>
      <c r="J113" s="58">
        <v>43</v>
      </c>
      <c r="K113" s="58">
        <v>47</v>
      </c>
      <c r="L113" s="58">
        <f>M113+N113</f>
        <v>68</v>
      </c>
      <c r="M113" s="58">
        <v>34</v>
      </c>
      <c r="N113" s="58">
        <v>34</v>
      </c>
      <c r="O113" s="58">
        <f>P113+Q113</f>
        <v>59</v>
      </c>
      <c r="P113" s="58">
        <v>30</v>
      </c>
      <c r="Q113" s="58">
        <v>29</v>
      </c>
      <c r="R113" s="58">
        <v>0</v>
      </c>
      <c r="S113" s="58">
        <v>0</v>
      </c>
      <c r="T113" s="58">
        <v>0</v>
      </c>
      <c r="U113" s="58">
        <v>0</v>
      </c>
      <c r="V113" s="58">
        <v>0</v>
      </c>
      <c r="W113" s="58">
        <v>0</v>
      </c>
      <c r="X113" s="58">
        <v>0</v>
      </c>
      <c r="Y113" s="58">
        <v>0</v>
      </c>
      <c r="Z113" s="58">
        <v>0</v>
      </c>
    </row>
    <row r="114" spans="1:24" ht="13.5">
      <c r="A114" s="31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</sheetData>
  <sheetProtection sheet="1" objects="1" scenarios="1"/>
  <mergeCells count="4">
    <mergeCell ref="A3:B4"/>
    <mergeCell ref="A60:B61"/>
    <mergeCell ref="J2:N2"/>
    <mergeCell ref="J59:N5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&amp;C- &amp;P+29 -</oddFooter>
  </headerFooter>
  <rowBreaks count="1" manualBreakCount="1">
    <brk id="57" max="255" man="1"/>
  </rowBreaks>
  <colBreaks count="1" manualBreakCount="1">
    <brk id="14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2006-12-21T00:22:24Z</cp:lastPrinted>
  <dcterms:created xsi:type="dcterms:W3CDTF">1999-10-01T00:22:04Z</dcterms:created>
  <dcterms:modified xsi:type="dcterms:W3CDTF">2007-02-14T06:34:11Z</dcterms:modified>
  <cp:category/>
  <cp:version/>
  <cp:contentType/>
  <cp:contentStatus/>
</cp:coreProperties>
</file>