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0245" windowHeight="4095" activeTab="0"/>
  </bookViews>
  <sheets>
    <sheet name="第６２・６３表" sheetId="1" r:id="rId1"/>
  </sheets>
  <definedNames/>
  <calcPr fullCalcOnLoad="1"/>
</workbook>
</file>

<file path=xl/sharedStrings.xml><?xml version="1.0" encoding="utf-8"?>
<sst xmlns="http://schemas.openxmlformats.org/spreadsheetml/2006/main" count="85" uniqueCount="39">
  <si>
    <t>幼稚園</t>
  </si>
  <si>
    <t>国 立</t>
  </si>
  <si>
    <t>計</t>
  </si>
  <si>
    <t>男</t>
  </si>
  <si>
    <t>女</t>
  </si>
  <si>
    <t>区　　分</t>
  </si>
  <si>
    <t>総　　数</t>
  </si>
  <si>
    <t>（本年度入園者）</t>
  </si>
  <si>
    <t>４　歳　入　園</t>
  </si>
  <si>
    <t>３  歳  入  園</t>
  </si>
  <si>
    <t>４  歳  入  園</t>
  </si>
  <si>
    <t>５  歳  入  園</t>
  </si>
  <si>
    <t>個人立</t>
  </si>
  <si>
    <t>区   分</t>
  </si>
  <si>
    <t>総 数</t>
  </si>
  <si>
    <t>公　　立</t>
  </si>
  <si>
    <t>私　　　　　　立</t>
  </si>
  <si>
    <t>計</t>
  </si>
  <si>
    <t>県立</t>
  </si>
  <si>
    <r>
      <t>市 町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村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</si>
  <si>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t>その他　　の　　法人立</t>
  </si>
  <si>
    <r>
      <t xml:space="preserve">学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校　　法人立</t>
    </r>
  </si>
  <si>
    <t>財団法人立</t>
  </si>
  <si>
    <t>社団法人立</t>
  </si>
  <si>
    <t>３　歳　入　園</t>
  </si>
  <si>
    <t>５　　　　　　　　　　歳</t>
  </si>
  <si>
    <t>５　　歳</t>
  </si>
  <si>
    <t>計</t>
  </si>
  <si>
    <t>４　　　　　　　　　　歳</t>
  </si>
  <si>
    <t>３　　　　　　　　　　歳</t>
  </si>
  <si>
    <t>計</t>
  </si>
  <si>
    <t>宗 教法 人立</t>
  </si>
  <si>
    <r>
      <t xml:space="preserve">本年度入園者計 </t>
    </r>
    <r>
      <rPr>
        <sz val="11"/>
        <rFont val="明朝"/>
        <family val="1"/>
      </rPr>
      <t xml:space="preserve">       </t>
    </r>
    <r>
      <rPr>
        <sz val="11"/>
        <rFont val="明朝"/>
        <family val="1"/>
      </rPr>
      <t>(　再　掲　）</t>
    </r>
  </si>
  <si>
    <t>本年度入園者</t>
  </si>
  <si>
    <t>前年度間入園者</t>
  </si>
  <si>
    <t>第６２表　　設 置 者 別 在 園 者 数</t>
  </si>
  <si>
    <t>第６３表　　年 齢 別 在 園 者 数 ・ 入 園 者 数</t>
  </si>
  <si>
    <r>
      <t>平成1</t>
    </r>
    <r>
      <rPr>
        <sz val="11"/>
        <rFont val="明朝"/>
        <family val="1"/>
      </rPr>
      <t>7</t>
    </r>
    <r>
      <rPr>
        <sz val="11"/>
        <rFont val="明朝"/>
        <family val="1"/>
      </rPr>
      <t>年度</t>
    </r>
  </si>
  <si>
    <t>平成18年度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</si>
</sst>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標準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1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Continuous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9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Continuous" vertical="center"/>
    </xf>
    <xf numFmtId="176" fontId="4" fillId="0" borderId="1" xfId="0" applyNumberFormat="1" applyFont="1" applyFill="1" applyBorder="1" applyAlignment="1" applyProtection="1">
      <alignment vertical="center"/>
      <protection locked="0"/>
    </xf>
    <xf numFmtId="176" fontId="9" fillId="0" borderId="6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10" fillId="0" borderId="1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176" fontId="8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 vertical="top"/>
    </xf>
    <xf numFmtId="0" fontId="0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vertical="center"/>
    </xf>
    <xf numFmtId="176" fontId="9" fillId="0" borderId="4" xfId="0" applyNumberFormat="1" applyFont="1" applyFill="1" applyBorder="1" applyAlignment="1">
      <alignment vertical="center"/>
    </xf>
    <xf numFmtId="0" fontId="0" fillId="0" borderId="9" xfId="0" applyFont="1" applyFill="1" applyBorder="1" applyAlignment="1" applyProtection="1">
      <alignment horizontal="center" vertical="center"/>
      <protection locked="0"/>
    </xf>
    <xf numFmtId="176" fontId="5" fillId="0" borderId="8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SheetLayoutView="75" workbookViewId="0" topLeftCell="A1">
      <selection activeCell="A1" sqref="A1"/>
    </sheetView>
  </sheetViews>
  <sheetFormatPr defaultColWidth="8.796875" defaultRowHeight="14.25"/>
  <cols>
    <col min="1" max="1" width="10.59765625" style="1" customWidth="1"/>
    <col min="2" max="2" width="8.09765625" style="1" customWidth="1"/>
    <col min="3" max="3" width="6.09765625" style="1" customWidth="1"/>
    <col min="4" max="6" width="6.19921875" style="1" customWidth="1"/>
    <col min="7" max="8" width="7.8984375" style="1" customWidth="1"/>
    <col min="9" max="10" width="5.8984375" style="1" customWidth="1"/>
    <col min="11" max="11" width="6" style="1" customWidth="1"/>
    <col min="12" max="13" width="6.09765625" style="1" customWidth="1"/>
    <col min="14" max="14" width="5.09765625" style="1" customWidth="1"/>
    <col min="15" max="18" width="1.69921875" style="1" customWidth="1"/>
    <col min="19" max="16384" width="9" style="1" customWidth="1"/>
  </cols>
  <sheetData>
    <row r="1" s="2" customFormat="1" ht="13.5" customHeight="1">
      <c r="M1" s="31" t="s">
        <v>0</v>
      </c>
    </row>
    <row r="2" spans="1:13" s="6" customFormat="1" ht="30" customHeight="1">
      <c r="A2" s="3" t="s">
        <v>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3" s="10" customFormat="1" ht="30" customHeight="1">
      <c r="A3" s="66" t="s">
        <v>13</v>
      </c>
      <c r="B3" s="74" t="s">
        <v>14</v>
      </c>
      <c r="C3" s="74" t="s">
        <v>1</v>
      </c>
      <c r="D3" s="32" t="s">
        <v>15</v>
      </c>
      <c r="E3" s="7"/>
      <c r="F3" s="8"/>
      <c r="G3" s="32" t="s">
        <v>16</v>
      </c>
      <c r="H3" s="7"/>
      <c r="I3" s="7"/>
      <c r="J3" s="7"/>
      <c r="K3" s="7"/>
      <c r="L3" s="7"/>
      <c r="M3" s="9"/>
    </row>
    <row r="4" spans="1:13" s="10" customFormat="1" ht="60" customHeight="1">
      <c r="A4" s="68"/>
      <c r="B4" s="75"/>
      <c r="C4" s="75"/>
      <c r="D4" s="33" t="s">
        <v>17</v>
      </c>
      <c r="E4" s="33" t="s">
        <v>18</v>
      </c>
      <c r="F4" s="34" t="s">
        <v>19</v>
      </c>
      <c r="G4" s="33" t="s">
        <v>17</v>
      </c>
      <c r="H4" s="34" t="s">
        <v>21</v>
      </c>
      <c r="I4" s="14" t="s">
        <v>22</v>
      </c>
      <c r="J4" s="14" t="s">
        <v>23</v>
      </c>
      <c r="K4" s="35" t="s">
        <v>31</v>
      </c>
      <c r="L4" s="35" t="s">
        <v>20</v>
      </c>
      <c r="M4" s="15" t="s">
        <v>12</v>
      </c>
    </row>
    <row r="5" spans="1:13" s="10" customFormat="1" ht="24" customHeight="1">
      <c r="A5" s="37" t="s">
        <v>37</v>
      </c>
      <c r="B5" s="11">
        <v>120664</v>
      </c>
      <c r="C5" s="54">
        <v>91</v>
      </c>
      <c r="D5" s="11">
        <v>6094</v>
      </c>
      <c r="E5" s="12">
        <v>118</v>
      </c>
      <c r="F5" s="12">
        <v>5976</v>
      </c>
      <c r="G5" s="11">
        <v>114479</v>
      </c>
      <c r="H5" s="12">
        <v>108379</v>
      </c>
      <c r="I5" s="12">
        <v>0</v>
      </c>
      <c r="J5" s="12">
        <v>0</v>
      </c>
      <c r="K5" s="12">
        <v>1354</v>
      </c>
      <c r="L5" s="12">
        <v>205</v>
      </c>
      <c r="M5" s="12">
        <v>4541</v>
      </c>
    </row>
    <row r="6" spans="1:13" s="10" customFormat="1" ht="24" customHeight="1">
      <c r="A6" s="38" t="s">
        <v>38</v>
      </c>
      <c r="B6" s="28">
        <f>C6+D6+G6</f>
        <v>120074</v>
      </c>
      <c r="C6" s="55">
        <f>SUM(C7:C8)</f>
        <v>91</v>
      </c>
      <c r="D6" s="28">
        <f aca="true" t="shared" si="0" ref="D6:M6">SUM(D7:D8)</f>
        <v>5864</v>
      </c>
      <c r="E6" s="28">
        <f t="shared" si="0"/>
        <v>71</v>
      </c>
      <c r="F6" s="28">
        <f t="shared" si="0"/>
        <v>5793</v>
      </c>
      <c r="G6" s="28">
        <f t="shared" si="0"/>
        <v>114119</v>
      </c>
      <c r="H6" s="28">
        <f t="shared" si="0"/>
        <v>108001</v>
      </c>
      <c r="I6" s="28">
        <f t="shared" si="0"/>
        <v>0</v>
      </c>
      <c r="J6" s="28">
        <f t="shared" si="0"/>
        <v>0</v>
      </c>
      <c r="K6" s="28">
        <f t="shared" si="0"/>
        <v>1410</v>
      </c>
      <c r="L6" s="28">
        <f t="shared" si="0"/>
        <v>208</v>
      </c>
      <c r="M6" s="28">
        <f t="shared" si="0"/>
        <v>4500</v>
      </c>
    </row>
    <row r="7" spans="1:13" s="10" customFormat="1" ht="24" customHeight="1">
      <c r="A7" s="36" t="s">
        <v>3</v>
      </c>
      <c r="B7" s="11">
        <f>C7+D7+G7</f>
        <v>61309</v>
      </c>
      <c r="C7" s="56">
        <v>46</v>
      </c>
      <c r="D7" s="11">
        <f>SUM(E7:F7)</f>
        <v>2926</v>
      </c>
      <c r="E7" s="11">
        <v>31</v>
      </c>
      <c r="F7" s="11">
        <v>2895</v>
      </c>
      <c r="G7" s="11">
        <f>SUM(H7:M7)</f>
        <v>58337</v>
      </c>
      <c r="H7" s="11">
        <v>55192</v>
      </c>
      <c r="I7" s="11">
        <v>0</v>
      </c>
      <c r="J7" s="11">
        <v>0</v>
      </c>
      <c r="K7" s="11">
        <v>724</v>
      </c>
      <c r="L7" s="11">
        <v>110</v>
      </c>
      <c r="M7" s="11">
        <v>2311</v>
      </c>
    </row>
    <row r="8" spans="1:13" s="10" customFormat="1" ht="24" customHeight="1">
      <c r="A8" s="33" t="s">
        <v>4</v>
      </c>
      <c r="B8" s="13">
        <f>C8+D8+G8</f>
        <v>58765</v>
      </c>
      <c r="C8" s="57">
        <v>45</v>
      </c>
      <c r="D8" s="13">
        <f>SUM(E8:F8)</f>
        <v>2938</v>
      </c>
      <c r="E8" s="13">
        <v>40</v>
      </c>
      <c r="F8" s="13">
        <v>2898</v>
      </c>
      <c r="G8" s="13">
        <f>SUM(H8:M8)</f>
        <v>55782</v>
      </c>
      <c r="H8" s="13">
        <v>52809</v>
      </c>
      <c r="I8" s="13">
        <v>0</v>
      </c>
      <c r="J8" s="13">
        <v>0</v>
      </c>
      <c r="K8" s="13">
        <v>686</v>
      </c>
      <c r="L8" s="13">
        <v>98</v>
      </c>
      <c r="M8" s="13">
        <v>2189</v>
      </c>
    </row>
    <row r="9" spans="1:13" s="10" customFormat="1" ht="24" customHeight="1">
      <c r="A9" s="5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ht="30" customHeight="1"/>
    <row r="11" spans="1:13" ht="30" customHeight="1">
      <c r="A11" s="3" t="s">
        <v>36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30" customHeight="1">
      <c r="A12" s="66" t="s">
        <v>5</v>
      </c>
      <c r="B12" s="69" t="s">
        <v>6</v>
      </c>
      <c r="C12" s="70"/>
      <c r="D12" s="71"/>
      <c r="E12" s="41" t="s">
        <v>29</v>
      </c>
      <c r="F12" s="41"/>
      <c r="G12" s="42"/>
      <c r="H12" s="32"/>
      <c r="I12" s="32"/>
      <c r="J12" s="32"/>
      <c r="K12" s="32"/>
      <c r="L12" s="32"/>
      <c r="M12" s="32"/>
    </row>
    <row r="13" spans="1:13" ht="30" customHeight="1">
      <c r="A13" s="67"/>
      <c r="B13" s="72"/>
      <c r="C13" s="73"/>
      <c r="D13" s="68"/>
      <c r="E13" s="58" t="s">
        <v>30</v>
      </c>
      <c r="F13" s="32"/>
      <c r="G13" s="46"/>
      <c r="H13" s="44" t="s">
        <v>33</v>
      </c>
      <c r="I13" s="44"/>
      <c r="J13" s="45"/>
      <c r="K13" s="44" t="s">
        <v>34</v>
      </c>
      <c r="L13" s="44"/>
      <c r="M13" s="59"/>
    </row>
    <row r="14" spans="1:13" ht="24" customHeight="1">
      <c r="A14" s="68"/>
      <c r="B14" s="40" t="s">
        <v>2</v>
      </c>
      <c r="C14" s="40" t="s">
        <v>3</v>
      </c>
      <c r="D14" s="40" t="s">
        <v>4</v>
      </c>
      <c r="E14" s="40" t="s">
        <v>2</v>
      </c>
      <c r="F14" s="40" t="s">
        <v>3</v>
      </c>
      <c r="G14" s="40" t="s">
        <v>4</v>
      </c>
      <c r="H14" s="40" t="s">
        <v>2</v>
      </c>
      <c r="I14" s="40" t="s">
        <v>3</v>
      </c>
      <c r="J14" s="40" t="s">
        <v>4</v>
      </c>
      <c r="K14" s="40" t="s">
        <v>2</v>
      </c>
      <c r="L14" s="40" t="s">
        <v>3</v>
      </c>
      <c r="M14" s="43" t="s">
        <v>4</v>
      </c>
    </row>
    <row r="15" spans="1:13" ht="24" customHeight="1">
      <c r="A15" s="37" t="s">
        <v>37</v>
      </c>
      <c r="B15" s="19">
        <v>120664</v>
      </c>
      <c r="C15" s="19">
        <v>61860</v>
      </c>
      <c r="D15" s="61">
        <v>58804</v>
      </c>
      <c r="E15" s="19">
        <v>27317</v>
      </c>
      <c r="F15" s="20">
        <v>14202</v>
      </c>
      <c r="G15" s="20">
        <v>13115</v>
      </c>
      <c r="H15" s="19">
        <v>26524</v>
      </c>
      <c r="I15" s="20">
        <v>13802</v>
      </c>
      <c r="J15" s="20">
        <v>12722</v>
      </c>
      <c r="K15" s="60">
        <v>793</v>
      </c>
      <c r="L15" s="60">
        <v>400</v>
      </c>
      <c r="M15" s="60">
        <v>393</v>
      </c>
    </row>
    <row r="16" spans="1:13" s="30" customFormat="1" ht="24" customHeight="1">
      <c r="A16" s="39" t="s">
        <v>38</v>
      </c>
      <c r="B16" s="27">
        <f>SUM(C16:D16)</f>
        <v>120074</v>
      </c>
      <c r="C16" s="21">
        <f>F16+C23+L23</f>
        <v>61309</v>
      </c>
      <c r="D16" s="62">
        <f>G16+D23+M23</f>
        <v>58765</v>
      </c>
      <c r="E16" s="21">
        <f>SUM(F16:G16)</f>
        <v>27907</v>
      </c>
      <c r="F16" s="21">
        <f>I16+L16</f>
        <v>14220</v>
      </c>
      <c r="G16" s="21">
        <f>J16+M16</f>
        <v>13687</v>
      </c>
      <c r="H16" s="21">
        <f>SUM(I16:J16)</f>
        <v>27022</v>
      </c>
      <c r="I16" s="29">
        <f>52+13675</f>
        <v>13727</v>
      </c>
      <c r="J16" s="29">
        <f>64+13231</f>
        <v>13295</v>
      </c>
      <c r="K16" s="21">
        <f>SUM(L16:M16)</f>
        <v>885</v>
      </c>
      <c r="L16" s="29">
        <v>493</v>
      </c>
      <c r="M16" s="29">
        <v>392</v>
      </c>
    </row>
    <row r="17" spans="1:13" ht="30" customHeight="1">
      <c r="A17" s="22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30" customHeight="1">
      <c r="A18" s="66" t="s">
        <v>5</v>
      </c>
      <c r="B18" s="32" t="s">
        <v>28</v>
      </c>
      <c r="C18" s="32"/>
      <c r="D18" s="46"/>
      <c r="E18" s="32"/>
      <c r="F18" s="32"/>
      <c r="G18" s="46"/>
      <c r="H18" s="32"/>
      <c r="I18" s="32"/>
      <c r="J18" s="46"/>
      <c r="K18" s="32" t="s">
        <v>26</v>
      </c>
      <c r="L18" s="32"/>
      <c r="M18" s="32"/>
    </row>
    <row r="19" spans="1:13" ht="18" customHeight="1">
      <c r="A19" s="67"/>
      <c r="B19" s="69" t="s">
        <v>27</v>
      </c>
      <c r="C19" s="86"/>
      <c r="D19" s="87"/>
      <c r="E19" s="69" t="s">
        <v>24</v>
      </c>
      <c r="F19" s="86"/>
      <c r="G19" s="87"/>
      <c r="H19" s="51" t="s">
        <v>8</v>
      </c>
      <c r="I19" s="44"/>
      <c r="J19" s="45"/>
      <c r="K19" s="69" t="s">
        <v>2</v>
      </c>
      <c r="L19" s="70"/>
      <c r="M19" s="70"/>
    </row>
    <row r="20" spans="1:13" ht="18" customHeight="1">
      <c r="A20" s="67"/>
      <c r="B20" s="88"/>
      <c r="C20" s="89"/>
      <c r="D20" s="90"/>
      <c r="E20" s="88"/>
      <c r="F20" s="89"/>
      <c r="G20" s="90"/>
      <c r="H20" s="52" t="s">
        <v>7</v>
      </c>
      <c r="I20" s="17"/>
      <c r="J20" s="25"/>
      <c r="K20" s="72"/>
      <c r="L20" s="73"/>
      <c r="M20" s="73"/>
    </row>
    <row r="21" spans="1:13" ht="24" customHeight="1">
      <c r="A21" s="68"/>
      <c r="B21" s="40" t="s">
        <v>2</v>
      </c>
      <c r="C21" s="40" t="s">
        <v>3</v>
      </c>
      <c r="D21" s="40" t="s">
        <v>4</v>
      </c>
      <c r="E21" s="40" t="s">
        <v>2</v>
      </c>
      <c r="F21" s="40" t="s">
        <v>3</v>
      </c>
      <c r="G21" s="43" t="s">
        <v>4</v>
      </c>
      <c r="H21" s="47" t="s">
        <v>2</v>
      </c>
      <c r="I21" s="40" t="s">
        <v>3</v>
      </c>
      <c r="J21" s="48" t="s">
        <v>4</v>
      </c>
      <c r="K21" s="47" t="s">
        <v>2</v>
      </c>
      <c r="L21" s="40" t="s">
        <v>3</v>
      </c>
      <c r="M21" s="47" t="s">
        <v>4</v>
      </c>
    </row>
    <row r="22" spans="1:13" ht="24" customHeight="1">
      <c r="A22" s="63" t="s">
        <v>37</v>
      </c>
      <c r="B22" s="19">
        <v>46268</v>
      </c>
      <c r="C22" s="19">
        <v>23665</v>
      </c>
      <c r="D22" s="19">
        <v>22603</v>
      </c>
      <c r="E22" s="19">
        <v>25495</v>
      </c>
      <c r="F22" s="20">
        <v>13223</v>
      </c>
      <c r="G22" s="20">
        <v>12272</v>
      </c>
      <c r="H22" s="64">
        <v>20773</v>
      </c>
      <c r="I22" s="20">
        <v>10442</v>
      </c>
      <c r="J22" s="20">
        <v>10331</v>
      </c>
      <c r="K22" s="65">
        <v>47079</v>
      </c>
      <c r="L22" s="19">
        <v>23993</v>
      </c>
      <c r="M22" s="19">
        <v>23086</v>
      </c>
    </row>
    <row r="23" spans="1:13" s="30" customFormat="1" ht="24" customHeight="1">
      <c r="A23" s="49" t="s">
        <v>38</v>
      </c>
      <c r="B23" s="21">
        <f>SUM(C23:D23)</f>
        <v>45673</v>
      </c>
      <c r="C23" s="21">
        <f>F23+I23</f>
        <v>23240</v>
      </c>
      <c r="D23" s="21">
        <f>G23+J23</f>
        <v>22433</v>
      </c>
      <c r="E23" s="21">
        <f>SUM(F23:G23)</f>
        <v>26833</v>
      </c>
      <c r="F23" s="29">
        <v>13937</v>
      </c>
      <c r="G23" s="29">
        <v>12896</v>
      </c>
      <c r="H23" s="21">
        <f>SUM(I23:J23)</f>
        <v>18840</v>
      </c>
      <c r="I23" s="29">
        <v>9303</v>
      </c>
      <c r="J23" s="29">
        <v>9537</v>
      </c>
      <c r="K23" s="27">
        <f>SUM(L23:M23)</f>
        <v>46494</v>
      </c>
      <c r="L23" s="21">
        <f>C30+F30+I30</f>
        <v>23849</v>
      </c>
      <c r="M23" s="21">
        <f>D30+G30+J30</f>
        <v>22645</v>
      </c>
    </row>
    <row r="24" spans="1:13" ht="30" customHeight="1">
      <c r="A24" s="22"/>
      <c r="B24" s="11"/>
      <c r="C24" s="13"/>
      <c r="D24" s="13"/>
      <c r="E24" s="13"/>
      <c r="F24" s="26"/>
      <c r="G24" s="26"/>
      <c r="H24" s="11"/>
      <c r="I24" s="12"/>
      <c r="J24" s="12"/>
      <c r="K24" s="11"/>
      <c r="L24" s="12"/>
      <c r="M24" s="12"/>
    </row>
    <row r="25" spans="1:13" ht="30" customHeight="1">
      <c r="A25" s="66" t="s">
        <v>5</v>
      </c>
      <c r="B25" s="32" t="s">
        <v>25</v>
      </c>
      <c r="C25" s="32"/>
      <c r="D25" s="32"/>
      <c r="E25" s="32"/>
      <c r="F25" s="32"/>
      <c r="G25" s="32"/>
      <c r="H25" s="32"/>
      <c r="I25" s="32"/>
      <c r="J25" s="46"/>
      <c r="K25" s="76" t="s">
        <v>32</v>
      </c>
      <c r="L25" s="77"/>
      <c r="M25" s="77"/>
    </row>
    <row r="26" spans="1:13" ht="18" customHeight="1">
      <c r="A26" s="67"/>
      <c r="B26" s="69" t="s">
        <v>9</v>
      </c>
      <c r="C26" s="70"/>
      <c r="D26" s="70"/>
      <c r="E26" s="69" t="s">
        <v>10</v>
      </c>
      <c r="F26" s="82"/>
      <c r="G26" s="66"/>
      <c r="H26" s="51" t="s">
        <v>11</v>
      </c>
      <c r="I26" s="44"/>
      <c r="J26" s="45"/>
      <c r="K26" s="78"/>
      <c r="L26" s="79"/>
      <c r="M26" s="79"/>
    </row>
    <row r="27" spans="1:13" ht="18" customHeight="1">
      <c r="A27" s="67"/>
      <c r="B27" s="72"/>
      <c r="C27" s="73"/>
      <c r="D27" s="73"/>
      <c r="E27" s="83"/>
      <c r="F27" s="84"/>
      <c r="G27" s="85"/>
      <c r="H27" s="52" t="s">
        <v>7</v>
      </c>
      <c r="I27" s="17"/>
      <c r="J27" s="18"/>
      <c r="K27" s="80"/>
      <c r="L27" s="81"/>
      <c r="M27" s="81"/>
    </row>
    <row r="28" spans="1:13" ht="24" customHeight="1">
      <c r="A28" s="68"/>
      <c r="B28" s="40" t="s">
        <v>2</v>
      </c>
      <c r="C28" s="40" t="s">
        <v>3</v>
      </c>
      <c r="D28" s="47" t="s">
        <v>4</v>
      </c>
      <c r="E28" s="40" t="s">
        <v>2</v>
      </c>
      <c r="F28" s="40" t="s">
        <v>3</v>
      </c>
      <c r="G28" s="48" t="s">
        <v>4</v>
      </c>
      <c r="H28" s="43" t="s">
        <v>2</v>
      </c>
      <c r="I28" s="40" t="s">
        <v>3</v>
      </c>
      <c r="J28" s="40" t="s">
        <v>4</v>
      </c>
      <c r="K28" s="40" t="s">
        <v>2</v>
      </c>
      <c r="L28" s="40" t="s">
        <v>3</v>
      </c>
      <c r="M28" s="50" t="s">
        <v>4</v>
      </c>
    </row>
    <row r="29" spans="1:13" ht="24" customHeight="1">
      <c r="A29" s="37" t="s">
        <v>37</v>
      </c>
      <c r="B29" s="19">
        <v>23943</v>
      </c>
      <c r="C29" s="20">
        <v>12409</v>
      </c>
      <c r="D29" s="20">
        <v>11534</v>
      </c>
      <c r="E29" s="19">
        <v>22149</v>
      </c>
      <c r="F29" s="20">
        <v>11056</v>
      </c>
      <c r="G29" s="20">
        <v>11093</v>
      </c>
      <c r="H29" s="19">
        <v>987</v>
      </c>
      <c r="I29" s="20">
        <v>528</v>
      </c>
      <c r="J29" s="20">
        <v>459</v>
      </c>
      <c r="K29" s="65">
        <v>48284</v>
      </c>
      <c r="L29" s="20">
        <v>24772</v>
      </c>
      <c r="M29" s="20">
        <v>23512</v>
      </c>
    </row>
    <row r="30" spans="1:13" s="30" customFormat="1" ht="24" customHeight="1">
      <c r="A30" s="49" t="s">
        <v>38</v>
      </c>
      <c r="B30" s="21">
        <f>SUM(C30:D30)</f>
        <v>24560</v>
      </c>
      <c r="C30" s="29">
        <v>12738</v>
      </c>
      <c r="D30" s="29">
        <v>11822</v>
      </c>
      <c r="E30" s="21">
        <f>SUM(F30:G30)</f>
        <v>21007</v>
      </c>
      <c r="F30" s="29">
        <v>10648</v>
      </c>
      <c r="G30" s="29">
        <v>10359</v>
      </c>
      <c r="H30" s="21">
        <f>SUM(I30:J30)</f>
        <v>927</v>
      </c>
      <c r="I30" s="21">
        <v>463</v>
      </c>
      <c r="J30" s="21">
        <v>464</v>
      </c>
      <c r="K30" s="27">
        <f>SUM(L30:M30)</f>
        <v>46789</v>
      </c>
      <c r="L30" s="21">
        <f>I16+I23+I30</f>
        <v>23493</v>
      </c>
      <c r="M30" s="21">
        <f>J16+J23+J30</f>
        <v>23296</v>
      </c>
    </row>
    <row r="31" spans="1:13" ht="21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</sheetData>
  <sheetProtection sheet="1" objects="1" scenarios="1"/>
  <mergeCells count="13">
    <mergeCell ref="K25:M27"/>
    <mergeCell ref="B26:D27"/>
    <mergeCell ref="E26:G27"/>
    <mergeCell ref="K19:M20"/>
    <mergeCell ref="B19:D20"/>
    <mergeCell ref="E19:G20"/>
    <mergeCell ref="A25:A28"/>
    <mergeCell ref="A18:A21"/>
    <mergeCell ref="A3:A4"/>
    <mergeCell ref="B12:D13"/>
    <mergeCell ref="A12:A14"/>
    <mergeCell ref="B3:B4"/>
    <mergeCell ref="C3:C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  <headerFooter alignWithMargins="0">
    <oddFooter>&amp;C- 113 -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2007-01-10T04:26:44Z</cp:lastPrinted>
  <dcterms:created xsi:type="dcterms:W3CDTF">1999-09-08T05:50:39Z</dcterms:created>
  <dcterms:modified xsi:type="dcterms:W3CDTF">2007-02-14T06:56:16Z</dcterms:modified>
  <cp:category/>
  <cp:version/>
  <cp:contentType/>
  <cp:contentStatus/>
</cp:coreProperties>
</file>