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30" yWindow="30" windowWidth="5325" windowHeight="6645" activeTab="0"/>
  </bookViews>
  <sheets>
    <sheet name="第７３表" sheetId="1" r:id="rId1"/>
  </sheets>
  <definedNames/>
  <calcPr fullCalcOnLoad="1"/>
</workbook>
</file>

<file path=xl/sharedStrings.xml><?xml version="1.0" encoding="utf-8"?>
<sst xmlns="http://schemas.openxmlformats.org/spreadsheetml/2006/main" count="178" uniqueCount="95">
  <si>
    <t>専修学校</t>
  </si>
  <si>
    <t>区    分</t>
  </si>
  <si>
    <t>入 学 定 員</t>
  </si>
  <si>
    <t>入　学　者</t>
  </si>
  <si>
    <t>計</t>
  </si>
  <si>
    <t>その他</t>
  </si>
  <si>
    <t>男</t>
  </si>
  <si>
    <t>女</t>
  </si>
  <si>
    <t>測量</t>
  </si>
  <si>
    <t>土木・建築</t>
  </si>
  <si>
    <t>電気・電子</t>
  </si>
  <si>
    <t>無線・通信</t>
  </si>
  <si>
    <t>自動車整備</t>
  </si>
  <si>
    <t>機械</t>
  </si>
  <si>
    <t>電子計算機</t>
  </si>
  <si>
    <t>情報処理</t>
  </si>
  <si>
    <t>看護</t>
  </si>
  <si>
    <t>准看護</t>
  </si>
  <si>
    <t>歯科衛生</t>
  </si>
  <si>
    <t>歯科技工</t>
  </si>
  <si>
    <t>臨床検査</t>
  </si>
  <si>
    <t>診療放射線</t>
  </si>
  <si>
    <t>栄養</t>
  </si>
  <si>
    <t>調理</t>
  </si>
  <si>
    <t>理容</t>
  </si>
  <si>
    <t>美容</t>
  </si>
  <si>
    <t>教員養成</t>
  </si>
  <si>
    <t>商業</t>
  </si>
  <si>
    <t>経理・簿記</t>
  </si>
  <si>
    <t>タイピスト</t>
  </si>
  <si>
    <t>秘書</t>
  </si>
  <si>
    <t>経営</t>
  </si>
  <si>
    <t>家政</t>
  </si>
  <si>
    <t>家庭</t>
  </si>
  <si>
    <t>和洋裁</t>
  </si>
  <si>
    <t>料理</t>
  </si>
  <si>
    <t>編物・手芸</t>
  </si>
  <si>
    <t>音楽</t>
  </si>
  <si>
    <t>美術</t>
  </si>
  <si>
    <t>デザイン</t>
  </si>
  <si>
    <t>茶華道</t>
  </si>
  <si>
    <t>外国語</t>
  </si>
  <si>
    <t>演劇・映画</t>
  </si>
  <si>
    <t>写真</t>
  </si>
  <si>
    <t>受験・補習</t>
  </si>
  <si>
    <t>保育士養成</t>
  </si>
  <si>
    <t>農業関係</t>
  </si>
  <si>
    <t>商業実務関係</t>
  </si>
  <si>
    <t>昼 間</t>
  </si>
  <si>
    <t>そ の 他</t>
  </si>
  <si>
    <t>昼　　間</t>
  </si>
  <si>
    <t>修　業　年　限　別　学　科　数</t>
  </si>
  <si>
    <t>生　　徒　　数</t>
  </si>
  <si>
    <t>入　学　　志願者</t>
  </si>
  <si>
    <t>う　ち　　春期分</t>
  </si>
  <si>
    <t>入　学　者</t>
  </si>
  <si>
    <t>左　記　の　う　ち　昼　間</t>
  </si>
  <si>
    <t>卒　業　者　数　　（ 前 年 度 間 ）</t>
  </si>
  <si>
    <t>入　　　学　　　状　　　況</t>
  </si>
  <si>
    <t>衛　　生　　関　　係</t>
  </si>
  <si>
    <t>３年０ヶ月　　　</t>
  </si>
  <si>
    <t xml:space="preserve"> １年０ヶ月～</t>
  </si>
  <si>
    <t xml:space="preserve">   １年11ヶ月</t>
  </si>
  <si>
    <t xml:space="preserve"> ２年０ヶ月～</t>
  </si>
  <si>
    <t xml:space="preserve">   ２年11ヶ月</t>
  </si>
  <si>
    <t>　　　以上</t>
  </si>
  <si>
    <t>柔道整復</t>
  </si>
  <si>
    <t xml:space="preserve"> ・ 生 徒 数 ・ 入 学 状 況 ・ 卒 業 者 数 （ つ づ き ）</t>
  </si>
  <si>
    <t xml:space="preserve"> ・ 生 徒 数 ・ 入 学 状 況 ・ 卒 業 者 数</t>
  </si>
  <si>
    <t>総数</t>
  </si>
  <si>
    <t>総 数</t>
  </si>
  <si>
    <t>鍼・灸・あんま</t>
  </si>
  <si>
    <t>服飾・家政関係</t>
  </si>
  <si>
    <t>通訳・ガイド</t>
  </si>
  <si>
    <t>製菓・製パン</t>
  </si>
  <si>
    <t>介護福祉</t>
  </si>
  <si>
    <t>社会福祉</t>
  </si>
  <si>
    <t>旅行</t>
  </si>
  <si>
    <t>情報</t>
  </si>
  <si>
    <t>ビジネス</t>
  </si>
  <si>
    <t>ファッション</t>
  </si>
  <si>
    <t>動物</t>
  </si>
  <si>
    <t>法律行政</t>
  </si>
  <si>
    <t>スポーツ</t>
  </si>
  <si>
    <t>園芸</t>
  </si>
  <si>
    <t>農業</t>
  </si>
  <si>
    <t>工　業　関　係</t>
  </si>
  <si>
    <t>医　療　関　係</t>
  </si>
  <si>
    <t>文化・教養関係</t>
  </si>
  <si>
    <t>理　 学 ・ 作業療法</t>
  </si>
  <si>
    <t>教育・社会福祉関係</t>
  </si>
  <si>
    <r>
      <t>平成1</t>
    </r>
    <r>
      <rPr>
        <sz val="11"/>
        <rFont val="明朝"/>
        <family val="3"/>
      </rPr>
      <t>8</t>
    </r>
    <r>
      <rPr>
        <sz val="11"/>
        <rFont val="明朝"/>
        <family val="3"/>
      </rPr>
      <t>年度</t>
    </r>
  </si>
  <si>
    <t>平成19年度</t>
  </si>
  <si>
    <t xml:space="preserve">  第７４表　　学 科 別 修 業 年 限 別 学 科 数　</t>
  </si>
  <si>
    <t xml:space="preserve">  第７４表　　学 科 別 修 業 年 限 別 学 科 数　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</si>
</sst>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10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name val="明朝"/>
      <family val="3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8"/>
      <name val="明朝"/>
      <family val="3"/>
    </font>
    <font>
      <sz val="9"/>
      <name val="明朝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177" fontId="4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>
      <alignment horizontal="distributed" vertical="center"/>
    </xf>
    <xf numFmtId="177" fontId="0" fillId="0" borderId="1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Alignment="1">
      <alignment horizontal="distributed" vertical="center"/>
    </xf>
    <xf numFmtId="177" fontId="0" fillId="0" borderId="0" xfId="0" applyNumberFormat="1" applyFont="1" applyFill="1" applyAlignment="1">
      <alignment vertical="center"/>
    </xf>
    <xf numFmtId="177" fontId="7" fillId="0" borderId="0" xfId="0" applyNumberFormat="1" applyFont="1" applyFill="1" applyAlignment="1">
      <alignment horizontal="right" vertical="center"/>
    </xf>
    <xf numFmtId="177" fontId="7" fillId="0" borderId="1" xfId="0" applyNumberFormat="1" applyFont="1" applyFill="1" applyBorder="1" applyAlignment="1">
      <alignment vertical="center"/>
    </xf>
    <xf numFmtId="177" fontId="0" fillId="0" borderId="1" xfId="0" applyNumberFormat="1" applyFont="1" applyFill="1" applyBorder="1" applyAlignment="1">
      <alignment vertical="center"/>
    </xf>
    <xf numFmtId="177" fontId="4" fillId="0" borderId="2" xfId="0" applyNumberFormat="1" applyFont="1" applyFill="1" applyBorder="1" applyAlignment="1">
      <alignment horizontal="centerContinuous" vertical="center"/>
    </xf>
    <xf numFmtId="177" fontId="4" fillId="0" borderId="3" xfId="0" applyNumberFormat="1" applyFont="1" applyFill="1" applyBorder="1" applyAlignment="1">
      <alignment horizontal="centerContinuous" vertical="center"/>
    </xf>
    <xf numFmtId="177" fontId="4" fillId="0" borderId="0" xfId="0" applyNumberFormat="1" applyFont="1" applyFill="1" applyBorder="1" applyAlignment="1">
      <alignment horizontal="centerContinuous" vertical="center"/>
    </xf>
    <xf numFmtId="177" fontId="4" fillId="0" borderId="2" xfId="0" applyNumberFormat="1" applyFont="1" applyFill="1" applyBorder="1" applyAlignment="1">
      <alignment vertical="center"/>
    </xf>
    <xf numFmtId="177" fontId="4" fillId="0" borderId="3" xfId="0" applyNumberFormat="1" applyFont="1" applyFill="1" applyBorder="1" applyAlignment="1">
      <alignment vertical="center"/>
    </xf>
    <xf numFmtId="177" fontId="4" fillId="0" borderId="4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5" xfId="0" applyNumberFormat="1" applyFont="1" applyFill="1" applyBorder="1" applyAlignment="1">
      <alignment horizontal="distributed" vertical="center"/>
    </xf>
    <xf numFmtId="177" fontId="4" fillId="0" borderId="5" xfId="0" applyNumberFormat="1" applyFont="1" applyFill="1" applyBorder="1" applyAlignment="1">
      <alignment horizontal="centerContinuous" vertical="center"/>
    </xf>
    <xf numFmtId="177" fontId="4" fillId="0" borderId="1" xfId="0" applyNumberFormat="1" applyFont="1" applyFill="1" applyBorder="1" applyAlignment="1">
      <alignment vertical="center"/>
    </xf>
    <xf numFmtId="177" fontId="4" fillId="0" borderId="1" xfId="0" applyNumberFormat="1" applyFont="1" applyFill="1" applyBorder="1" applyAlignment="1">
      <alignment horizontal="centerContinuous" vertical="center"/>
    </xf>
    <xf numFmtId="177" fontId="4" fillId="0" borderId="6" xfId="0" applyNumberFormat="1" applyFont="1" applyFill="1" applyBorder="1" applyAlignment="1">
      <alignment horizontal="centerContinuous" vertical="center"/>
    </xf>
    <xf numFmtId="177" fontId="4" fillId="0" borderId="6" xfId="0" applyNumberFormat="1" applyFont="1" applyFill="1" applyBorder="1" applyAlignment="1">
      <alignment horizontal="distributed" vertical="center"/>
    </xf>
    <xf numFmtId="177" fontId="4" fillId="0" borderId="5" xfId="0" applyNumberFormat="1" applyFont="1" applyFill="1" applyBorder="1" applyAlignment="1" applyProtection="1">
      <alignment horizontal="centerContinuous" vertical="center"/>
      <protection locked="0"/>
    </xf>
    <xf numFmtId="177" fontId="4" fillId="0" borderId="0" xfId="0" applyNumberFormat="1" applyFont="1" applyFill="1" applyBorder="1" applyAlignment="1" applyProtection="1">
      <alignment vertical="center"/>
      <protection locked="0"/>
    </xf>
    <xf numFmtId="177" fontId="4" fillId="0" borderId="4" xfId="0" applyNumberFormat="1" applyFont="1" applyFill="1" applyBorder="1" applyAlignment="1" applyProtection="1">
      <alignment vertical="center"/>
      <protection locked="0"/>
    </xf>
    <xf numFmtId="177" fontId="6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Alignment="1">
      <alignment horizontal="center" vertical="center"/>
    </xf>
    <xf numFmtId="177" fontId="4" fillId="0" borderId="7" xfId="0" applyNumberFormat="1" applyFont="1" applyFill="1" applyBorder="1" applyAlignment="1">
      <alignment horizontal="centerContinuous" vertical="center"/>
    </xf>
    <xf numFmtId="177" fontId="7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>
      <alignment horizontal="right" vertical="center"/>
    </xf>
    <xf numFmtId="177" fontId="6" fillId="0" borderId="5" xfId="0" applyNumberFormat="1" applyFont="1" applyFill="1" applyBorder="1" applyAlignment="1" applyProtection="1">
      <alignment horizontal="centerContinuous" vertical="center"/>
      <protection locked="0"/>
    </xf>
    <xf numFmtId="177" fontId="4" fillId="0" borderId="8" xfId="0" applyNumberFormat="1" applyFont="1" applyFill="1" applyBorder="1" applyAlignment="1">
      <alignment horizontal="centerContinuous" vertical="center"/>
    </xf>
    <xf numFmtId="177" fontId="4" fillId="0" borderId="9" xfId="0" applyNumberFormat="1" applyFont="1" applyFill="1" applyBorder="1" applyAlignment="1">
      <alignment vertical="center"/>
    </xf>
    <xf numFmtId="177" fontId="4" fillId="0" borderId="10" xfId="0" applyNumberFormat="1" applyFont="1" applyFill="1" applyBorder="1" applyAlignment="1">
      <alignment horizontal="distributed" vertical="center"/>
    </xf>
    <xf numFmtId="177" fontId="4" fillId="0" borderId="11" xfId="0" applyNumberFormat="1" applyFont="1" applyFill="1" applyBorder="1" applyAlignment="1">
      <alignment vertical="center"/>
    </xf>
    <xf numFmtId="177" fontId="4" fillId="0" borderId="12" xfId="0" applyNumberFormat="1" applyFont="1" applyFill="1" applyBorder="1" applyAlignment="1">
      <alignment horizontal="centerContinuous" vertical="center"/>
    </xf>
    <xf numFmtId="177" fontId="4" fillId="0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distributed" textRotation="255"/>
    </xf>
    <xf numFmtId="177" fontId="4" fillId="0" borderId="13" xfId="0" applyNumberFormat="1" applyFont="1" applyFill="1" applyBorder="1" applyAlignment="1">
      <alignment horizontal="centerContinuous" vertical="center"/>
    </xf>
    <xf numFmtId="177" fontId="4" fillId="0" borderId="15" xfId="0" applyNumberFormat="1" applyFont="1" applyFill="1" applyBorder="1" applyAlignment="1">
      <alignment horizontal="center" vertical="center"/>
    </xf>
    <xf numFmtId="177" fontId="4" fillId="0" borderId="12" xfId="0" applyNumberFormat="1" applyFont="1" applyFill="1" applyBorder="1" applyAlignment="1">
      <alignment horizontal="center" vertical="center"/>
    </xf>
    <xf numFmtId="177" fontId="4" fillId="0" borderId="14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distributed" vertical="center"/>
    </xf>
    <xf numFmtId="177" fontId="4" fillId="0" borderId="9" xfId="0" applyNumberFormat="1" applyFont="1" applyFill="1" applyBorder="1" applyAlignment="1">
      <alignment horizontal="centerContinuous" vertical="center"/>
    </xf>
    <xf numFmtId="177" fontId="4" fillId="0" borderId="11" xfId="0" applyNumberFormat="1" applyFont="1" applyFill="1" applyBorder="1" applyAlignment="1">
      <alignment horizontal="distributed" vertical="center"/>
    </xf>
    <xf numFmtId="177" fontId="4" fillId="0" borderId="1" xfId="0" applyNumberFormat="1" applyFont="1" applyFill="1" applyBorder="1" applyAlignment="1">
      <alignment horizontal="distributed" vertical="center"/>
    </xf>
    <xf numFmtId="177" fontId="4" fillId="0" borderId="12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7" fontId="9" fillId="0" borderId="0" xfId="0" applyNumberFormat="1" applyFont="1" applyFill="1" applyBorder="1" applyAlignment="1">
      <alignment horizontal="distributed" vertical="center"/>
    </xf>
    <xf numFmtId="177" fontId="0" fillId="0" borderId="0" xfId="0" applyNumberFormat="1" applyFont="1" applyFill="1" applyBorder="1" applyAlignment="1">
      <alignment horizontal="distributed" vertical="center"/>
    </xf>
    <xf numFmtId="177" fontId="4" fillId="0" borderId="16" xfId="0" applyNumberFormat="1" applyFont="1" applyFill="1" applyBorder="1" applyAlignment="1">
      <alignment vertical="center"/>
    </xf>
    <xf numFmtId="0" fontId="0" fillId="0" borderId="13" xfId="0" applyBorder="1" applyAlignment="1">
      <alignment horizontal="center" vertical="distributed" textRotation="255"/>
    </xf>
    <xf numFmtId="177" fontId="4" fillId="0" borderId="13" xfId="0" applyNumberFormat="1" applyFont="1" applyFill="1" applyBorder="1" applyAlignment="1">
      <alignment horizontal="center" vertical="distributed" textRotation="255"/>
    </xf>
    <xf numFmtId="0" fontId="4" fillId="0" borderId="13" xfId="0" applyFont="1" applyBorder="1" applyAlignment="1">
      <alignment horizontal="distributed" vertical="distributed" wrapText="1"/>
    </xf>
    <xf numFmtId="177" fontId="8" fillId="0" borderId="17" xfId="0" applyNumberFormat="1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177" fontId="0" fillId="0" borderId="4" xfId="0" applyNumberFormat="1" applyFont="1" applyFill="1" applyBorder="1" applyAlignment="1">
      <alignment horizontal="center" vertical="center"/>
    </xf>
    <xf numFmtId="177" fontId="4" fillId="0" borderId="16" xfId="0" applyNumberFormat="1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177" fontId="4" fillId="0" borderId="18" xfId="0" applyNumberFormat="1" applyFont="1" applyFill="1" applyBorder="1" applyAlignment="1">
      <alignment horizontal="center" vertical="center"/>
    </xf>
    <xf numFmtId="177" fontId="0" fillId="0" borderId="19" xfId="0" applyNumberFormat="1" applyBorder="1" applyAlignment="1">
      <alignment horizontal="center" vertical="center"/>
    </xf>
    <xf numFmtId="177" fontId="4" fillId="0" borderId="18" xfId="0" applyNumberFormat="1" applyFont="1" applyFill="1" applyBorder="1" applyAlignment="1">
      <alignment horizontal="center" vertical="center" wrapText="1"/>
    </xf>
    <xf numFmtId="177" fontId="0" fillId="0" borderId="20" xfId="0" applyNumberFormat="1" applyBorder="1" applyAlignment="1">
      <alignment horizontal="center" vertical="center" wrapText="1"/>
    </xf>
    <xf numFmtId="177" fontId="0" fillId="0" borderId="19" xfId="0" applyNumberFormat="1" applyBorder="1" applyAlignment="1">
      <alignment horizontal="center" vertical="center" wrapText="1"/>
    </xf>
    <xf numFmtId="177" fontId="4" fillId="0" borderId="21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4" fillId="0" borderId="21" xfId="0" applyNumberFormat="1" applyFont="1" applyFill="1" applyBorder="1" applyAlignment="1">
      <alignment horizontal="center"/>
    </xf>
    <xf numFmtId="177" fontId="0" fillId="0" borderId="22" xfId="0" applyNumberFormat="1" applyBorder="1" applyAlignment="1">
      <alignment horizontal="center"/>
    </xf>
    <xf numFmtId="177" fontId="4" fillId="0" borderId="21" xfId="0" applyNumberFormat="1" applyFont="1" applyFill="1" applyBorder="1" applyAlignment="1">
      <alignment horizontal="center" wrapText="1"/>
    </xf>
    <xf numFmtId="177" fontId="0" fillId="0" borderId="22" xfId="0" applyNumberFormat="1" applyBorder="1" applyAlignment="1">
      <alignment horizontal="center" wrapText="1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77" fontId="4" fillId="0" borderId="21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7" fontId="0" fillId="0" borderId="16" xfId="0" applyNumberFormat="1" applyBorder="1" applyAlignment="1">
      <alignment horizontal="center" vertical="center"/>
    </xf>
    <xf numFmtId="177" fontId="4" fillId="0" borderId="4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7" fontId="4" fillId="0" borderId="22" xfId="0" applyNumberFormat="1" applyFont="1" applyFill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77" fontId="4" fillId="0" borderId="12" xfId="0" applyNumberFormat="1" applyFont="1" applyFill="1" applyBorder="1" applyAlignment="1">
      <alignment horizontal="center" vertical="distributed" textRotation="255"/>
    </xf>
    <xf numFmtId="0" fontId="0" fillId="0" borderId="13" xfId="0" applyBorder="1" applyAlignment="1">
      <alignment horizontal="center" vertical="distributed" textRotation="255"/>
    </xf>
    <xf numFmtId="0" fontId="0" fillId="0" borderId="14" xfId="0" applyBorder="1" applyAlignment="1">
      <alignment horizontal="center" vertical="distributed" textRotation="255"/>
    </xf>
    <xf numFmtId="0" fontId="0" fillId="0" borderId="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77" fontId="0" fillId="0" borderId="4" xfId="0" applyNumberFormat="1" applyFont="1" applyFill="1" applyBorder="1" applyAlignment="1" applyProtection="1">
      <alignment horizontal="distributed" vertical="center"/>
      <protection locked="0"/>
    </xf>
    <xf numFmtId="177" fontId="7" fillId="0" borderId="11" xfId="0" applyNumberFormat="1" applyFont="1" applyFill="1" applyBorder="1" applyAlignment="1" applyProtection="1">
      <alignment horizontal="distributed" vertical="center"/>
      <protection locked="0"/>
    </xf>
    <xf numFmtId="0" fontId="4" fillId="0" borderId="13" xfId="0" applyFont="1" applyBorder="1" applyAlignment="1">
      <alignment horizontal="distributed" vertical="distributed" wrapText="1"/>
    </xf>
    <xf numFmtId="0" fontId="4" fillId="0" borderId="13" xfId="0" applyFont="1" applyBorder="1" applyAlignment="1">
      <alignment horizontal="center" vertical="distributed" textRotation="255"/>
    </xf>
    <xf numFmtId="177" fontId="4" fillId="0" borderId="24" xfId="0" applyNumberFormat="1" applyFont="1" applyFill="1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 wrapText="1"/>
    </xf>
    <xf numFmtId="177" fontId="4" fillId="0" borderId="13" xfId="0" applyNumberFormat="1" applyFont="1" applyFill="1" applyBorder="1" applyAlignment="1">
      <alignment horizontal="center" vertical="distributed" textRotation="255"/>
    </xf>
    <xf numFmtId="177" fontId="4" fillId="0" borderId="13" xfId="0" applyNumberFormat="1" applyFont="1" applyFill="1" applyBorder="1" applyAlignment="1">
      <alignment horizontal="center" vertical="distributed" wrapText="1"/>
    </xf>
    <xf numFmtId="0" fontId="0" fillId="0" borderId="13" xfId="0" applyBorder="1" applyAlignment="1">
      <alignment horizontal="center" vertical="distributed" wrapText="1"/>
    </xf>
    <xf numFmtId="177" fontId="4" fillId="0" borderId="16" xfId="0" applyNumberFormat="1" applyFont="1" applyFill="1" applyBorder="1" applyAlignment="1">
      <alignment vertical="top"/>
    </xf>
    <xf numFmtId="177" fontId="0" fillId="0" borderId="6" xfId="0" applyNumberFormat="1" applyBorder="1" applyAlignment="1">
      <alignment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7"/>
  <sheetViews>
    <sheetView tabSelected="1" workbookViewId="0" topLeftCell="A1">
      <pane xSplit="3" ySplit="9" topLeftCell="D4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" sqref="A1"/>
    </sheetView>
  </sheetViews>
  <sheetFormatPr defaultColWidth="8.796875" defaultRowHeight="14.25"/>
  <cols>
    <col min="1" max="1" width="5.59765625" style="27" customWidth="1"/>
    <col min="2" max="2" width="10.59765625" style="3" customWidth="1"/>
    <col min="3" max="3" width="0.8984375" style="3" customWidth="1"/>
    <col min="4" max="4" width="5.59765625" style="1" customWidth="1"/>
    <col min="5" max="10" width="6.09765625" style="1" customWidth="1"/>
    <col min="11" max="11" width="6.69921875" style="1" customWidth="1"/>
    <col min="12" max="13" width="6.8984375" style="1" customWidth="1"/>
    <col min="14" max="15" width="6.09765625" style="1" customWidth="1"/>
    <col min="16" max="16" width="6.59765625" style="1" customWidth="1"/>
    <col min="17" max="17" width="7" style="1" customWidth="1"/>
    <col min="18" max="19" width="6.59765625" style="1" customWidth="1"/>
    <col min="20" max="21" width="5.59765625" style="1" customWidth="1"/>
    <col min="22" max="25" width="6.59765625" style="1" customWidth="1"/>
    <col min="26" max="27" width="5.59765625" style="1" customWidth="1"/>
    <col min="28" max="28" width="6.59765625" style="1" customWidth="1"/>
    <col min="29" max="30" width="5.5" style="1" customWidth="1"/>
    <col min="31" max="31" width="10.5" style="1" customWidth="1"/>
    <col min="32" max="35" width="1.69921875" style="1" customWidth="1"/>
    <col min="36" max="16384" width="9" style="1" customWidth="1"/>
  </cols>
  <sheetData>
    <row r="1" spans="1:30" ht="13.5">
      <c r="A1" s="30" t="s">
        <v>0</v>
      </c>
      <c r="AD1" s="7" t="s">
        <v>0</v>
      </c>
    </row>
    <row r="2" spans="1:30" s="6" customFormat="1" ht="30" customHeight="1">
      <c r="A2" s="4"/>
      <c r="B2" s="5"/>
      <c r="C2" s="5"/>
      <c r="O2" s="7" t="s">
        <v>93</v>
      </c>
      <c r="P2" s="8" t="s">
        <v>68</v>
      </c>
      <c r="AD2" s="9"/>
    </row>
    <row r="3" spans="1:30" ht="18" customHeight="1">
      <c r="A3" s="58" t="s">
        <v>1</v>
      </c>
      <c r="B3" s="91"/>
      <c r="C3" s="92"/>
      <c r="D3" s="10" t="s">
        <v>51</v>
      </c>
      <c r="E3" s="10"/>
      <c r="F3" s="10"/>
      <c r="G3" s="10"/>
      <c r="H3" s="10"/>
      <c r="I3" s="10"/>
      <c r="J3" s="11"/>
      <c r="K3" s="10" t="s">
        <v>52</v>
      </c>
      <c r="L3" s="10"/>
      <c r="M3" s="10"/>
      <c r="N3" s="10"/>
      <c r="O3" s="10"/>
      <c r="P3" s="83" t="s">
        <v>58</v>
      </c>
      <c r="Q3" s="67"/>
      <c r="R3" s="67"/>
      <c r="S3" s="67"/>
      <c r="T3" s="67"/>
      <c r="U3" s="67"/>
      <c r="V3" s="13"/>
      <c r="W3" s="13"/>
      <c r="X3" s="13"/>
      <c r="Y3" s="13"/>
      <c r="Z3" s="13"/>
      <c r="AA3" s="14"/>
      <c r="AB3" s="76" t="s">
        <v>57</v>
      </c>
      <c r="AC3" s="77"/>
      <c r="AD3" s="77"/>
    </row>
    <row r="4" spans="1:30" ht="15.75" customHeight="1">
      <c r="A4" s="93"/>
      <c r="B4" s="93"/>
      <c r="C4" s="94"/>
      <c r="D4" s="61" t="s">
        <v>69</v>
      </c>
      <c r="E4" s="70" t="s">
        <v>61</v>
      </c>
      <c r="F4" s="71"/>
      <c r="G4" s="70" t="s">
        <v>63</v>
      </c>
      <c r="H4" s="71"/>
      <c r="I4" s="72" t="s">
        <v>60</v>
      </c>
      <c r="J4" s="73"/>
      <c r="K4" s="61" t="s">
        <v>70</v>
      </c>
      <c r="L4" s="66" t="s">
        <v>50</v>
      </c>
      <c r="M4" s="84"/>
      <c r="N4" s="66" t="s">
        <v>49</v>
      </c>
      <c r="O4" s="67"/>
      <c r="P4" s="69"/>
      <c r="Q4" s="69"/>
      <c r="R4" s="69"/>
      <c r="S4" s="69"/>
      <c r="T4" s="69"/>
      <c r="U4" s="69"/>
      <c r="V4" s="28" t="s">
        <v>56</v>
      </c>
      <c r="W4" s="20"/>
      <c r="X4" s="20"/>
      <c r="Y4" s="20"/>
      <c r="Z4" s="20"/>
      <c r="AA4" s="21"/>
      <c r="AB4" s="78"/>
      <c r="AC4" s="79"/>
      <c r="AD4" s="79"/>
    </row>
    <row r="5" spans="1:30" ht="15.75" customHeight="1">
      <c r="A5" s="93"/>
      <c r="B5" s="93"/>
      <c r="C5" s="94"/>
      <c r="D5" s="74"/>
      <c r="E5" s="107" t="s">
        <v>62</v>
      </c>
      <c r="F5" s="108"/>
      <c r="G5" s="107" t="s">
        <v>64</v>
      </c>
      <c r="H5" s="108"/>
      <c r="I5" s="59" t="s">
        <v>65</v>
      </c>
      <c r="J5" s="60"/>
      <c r="K5" s="74"/>
      <c r="L5" s="68"/>
      <c r="M5" s="85"/>
      <c r="N5" s="68"/>
      <c r="O5" s="69"/>
      <c r="P5" s="10" t="s">
        <v>2</v>
      </c>
      <c r="Q5" s="21"/>
      <c r="R5" s="63" t="s">
        <v>53</v>
      </c>
      <c r="S5" s="20" t="s">
        <v>55</v>
      </c>
      <c r="T5" s="20"/>
      <c r="U5" s="21"/>
      <c r="V5" s="20" t="s">
        <v>2</v>
      </c>
      <c r="W5" s="21"/>
      <c r="X5" s="63" t="s">
        <v>53</v>
      </c>
      <c r="Y5" s="20" t="s">
        <v>3</v>
      </c>
      <c r="Z5" s="20"/>
      <c r="AA5" s="21"/>
      <c r="AB5" s="80"/>
      <c r="AC5" s="81"/>
      <c r="AD5" s="81"/>
    </row>
    <row r="6" spans="1:30" ht="15.75" customHeight="1">
      <c r="A6" s="93"/>
      <c r="B6" s="93"/>
      <c r="C6" s="94"/>
      <c r="D6" s="74"/>
      <c r="E6" s="61" t="s">
        <v>48</v>
      </c>
      <c r="F6" s="61" t="s">
        <v>5</v>
      </c>
      <c r="G6" s="61" t="s">
        <v>48</v>
      </c>
      <c r="H6" s="61" t="s">
        <v>5</v>
      </c>
      <c r="I6" s="61" t="s">
        <v>48</v>
      </c>
      <c r="J6" s="61" t="s">
        <v>5</v>
      </c>
      <c r="K6" s="74"/>
      <c r="L6" s="61" t="s">
        <v>6</v>
      </c>
      <c r="M6" s="61" t="s">
        <v>7</v>
      </c>
      <c r="N6" s="61" t="s">
        <v>6</v>
      </c>
      <c r="O6" s="66" t="s">
        <v>7</v>
      </c>
      <c r="P6" s="86" t="s">
        <v>4</v>
      </c>
      <c r="Q6" s="63" t="s">
        <v>54</v>
      </c>
      <c r="R6" s="64"/>
      <c r="S6" s="61" t="s">
        <v>4</v>
      </c>
      <c r="T6" s="61" t="s">
        <v>6</v>
      </c>
      <c r="U6" s="61" t="s">
        <v>7</v>
      </c>
      <c r="V6" s="61" t="s">
        <v>4</v>
      </c>
      <c r="W6" s="63" t="s">
        <v>54</v>
      </c>
      <c r="X6" s="64"/>
      <c r="Y6" s="61" t="s">
        <v>4</v>
      </c>
      <c r="Z6" s="61" t="s">
        <v>6</v>
      </c>
      <c r="AA6" s="61" t="s">
        <v>7</v>
      </c>
      <c r="AB6" s="61" t="s">
        <v>4</v>
      </c>
      <c r="AC6" s="61" t="s">
        <v>6</v>
      </c>
      <c r="AD6" s="66" t="s">
        <v>7</v>
      </c>
    </row>
    <row r="7" spans="1:30" ht="15.75" customHeight="1">
      <c r="A7" s="95"/>
      <c r="B7" s="95"/>
      <c r="C7" s="96"/>
      <c r="D7" s="75"/>
      <c r="E7" s="62"/>
      <c r="F7" s="62"/>
      <c r="G7" s="62"/>
      <c r="H7" s="62"/>
      <c r="I7" s="62"/>
      <c r="J7" s="62"/>
      <c r="K7" s="75"/>
      <c r="L7" s="62"/>
      <c r="M7" s="62"/>
      <c r="N7" s="62"/>
      <c r="O7" s="82"/>
      <c r="P7" s="87"/>
      <c r="Q7" s="65"/>
      <c r="R7" s="65"/>
      <c r="S7" s="62"/>
      <c r="T7" s="62"/>
      <c r="U7" s="62"/>
      <c r="V7" s="62"/>
      <c r="W7" s="65"/>
      <c r="X7" s="65"/>
      <c r="Y7" s="62"/>
      <c r="Z7" s="62"/>
      <c r="AA7" s="62"/>
      <c r="AB7" s="62"/>
      <c r="AC7" s="62"/>
      <c r="AD7" s="82"/>
    </row>
    <row r="8" spans="1:30" ht="24" customHeight="1">
      <c r="A8" s="97" t="s">
        <v>91</v>
      </c>
      <c r="B8" s="97"/>
      <c r="C8" s="23"/>
      <c r="D8" s="16">
        <v>246</v>
      </c>
      <c r="E8" s="24">
        <v>31</v>
      </c>
      <c r="F8" s="24">
        <v>8</v>
      </c>
      <c r="G8" s="24">
        <v>105</v>
      </c>
      <c r="H8" s="24">
        <v>4</v>
      </c>
      <c r="I8" s="24">
        <v>87</v>
      </c>
      <c r="J8" s="24">
        <v>11</v>
      </c>
      <c r="K8" s="16">
        <v>21789</v>
      </c>
      <c r="L8" s="24">
        <v>10414</v>
      </c>
      <c r="M8" s="24">
        <v>10297</v>
      </c>
      <c r="N8" s="24">
        <v>642</v>
      </c>
      <c r="O8" s="24">
        <v>436</v>
      </c>
      <c r="P8" s="24">
        <v>14721</v>
      </c>
      <c r="Q8" s="25">
        <v>13645</v>
      </c>
      <c r="R8" s="25">
        <v>17597</v>
      </c>
      <c r="S8" s="15">
        <v>10570</v>
      </c>
      <c r="T8" s="25">
        <v>5934</v>
      </c>
      <c r="U8" s="25">
        <v>4636</v>
      </c>
      <c r="V8" s="25">
        <v>13549</v>
      </c>
      <c r="W8" s="25">
        <v>12773</v>
      </c>
      <c r="X8" s="25">
        <v>17152</v>
      </c>
      <c r="Y8" s="15">
        <v>10289</v>
      </c>
      <c r="Z8" s="25">
        <v>5753</v>
      </c>
      <c r="AA8" s="25">
        <v>4536</v>
      </c>
      <c r="AB8" s="15">
        <v>10056</v>
      </c>
      <c r="AC8" s="25">
        <v>5663</v>
      </c>
      <c r="AD8" s="24">
        <v>4393</v>
      </c>
    </row>
    <row r="9" spans="1:30" s="2" customFormat="1" ht="24" customHeight="1">
      <c r="A9" s="98" t="s">
        <v>92</v>
      </c>
      <c r="B9" s="98"/>
      <c r="C9" s="32"/>
      <c r="D9" s="26">
        <f aca="true" t="shared" si="0" ref="D9:D24">SUM(E9:J9)</f>
        <v>231</v>
      </c>
      <c r="E9" s="26">
        <f aca="true" t="shared" si="1" ref="E9:J9">E10+E20+E24+E35+E49+E55+E65+E73</f>
        <v>26</v>
      </c>
      <c r="F9" s="26">
        <f t="shared" si="1"/>
        <v>6</v>
      </c>
      <c r="G9" s="26">
        <f>G10+G20+G24+G35+G49+G55+G65+G73</f>
        <v>98</v>
      </c>
      <c r="H9" s="26">
        <f t="shared" si="1"/>
        <v>6</v>
      </c>
      <c r="I9" s="26">
        <f t="shared" si="1"/>
        <v>86</v>
      </c>
      <c r="J9" s="26">
        <f t="shared" si="1"/>
        <v>9</v>
      </c>
      <c r="K9" s="26">
        <f>SUM(L9:O9)</f>
        <v>20523</v>
      </c>
      <c r="L9" s="26">
        <f aca="true" t="shared" si="2" ref="L9:AD9">L10+L20+L24+L35+L49+L55+L65+L73</f>
        <v>9854</v>
      </c>
      <c r="M9" s="26">
        <f t="shared" si="2"/>
        <v>9718</v>
      </c>
      <c r="N9" s="26">
        <f t="shared" si="2"/>
        <v>578</v>
      </c>
      <c r="O9" s="26">
        <f t="shared" si="2"/>
        <v>373</v>
      </c>
      <c r="P9" s="26">
        <f t="shared" si="2"/>
        <v>14379</v>
      </c>
      <c r="Q9" s="26">
        <f t="shared" si="2"/>
        <v>12647</v>
      </c>
      <c r="R9" s="26">
        <f t="shared" si="2"/>
        <v>14540</v>
      </c>
      <c r="S9" s="26">
        <f t="shared" si="2"/>
        <v>10139</v>
      </c>
      <c r="T9" s="26">
        <f>T10+T20+T24+T35+T49+T55+T65+T73</f>
        <v>5669</v>
      </c>
      <c r="U9" s="26">
        <f t="shared" si="2"/>
        <v>4470</v>
      </c>
      <c r="V9" s="26">
        <f t="shared" si="2"/>
        <v>13268</v>
      </c>
      <c r="W9" s="26">
        <f t="shared" si="2"/>
        <v>11870</v>
      </c>
      <c r="X9" s="26">
        <f t="shared" si="2"/>
        <v>14169</v>
      </c>
      <c r="Y9" s="26">
        <f t="shared" si="2"/>
        <v>9855</v>
      </c>
      <c r="Z9" s="26">
        <f t="shared" si="2"/>
        <v>5486</v>
      </c>
      <c r="AA9" s="26">
        <f t="shared" si="2"/>
        <v>4369</v>
      </c>
      <c r="AB9" s="26">
        <f t="shared" si="2"/>
        <v>10271</v>
      </c>
      <c r="AC9" s="26">
        <f t="shared" si="2"/>
        <v>5753</v>
      </c>
      <c r="AD9" s="26">
        <f t="shared" si="2"/>
        <v>4518</v>
      </c>
    </row>
    <row r="10" spans="1:30" ht="21.75" customHeight="1">
      <c r="A10" s="48"/>
      <c r="B10" s="45" t="s">
        <v>4</v>
      </c>
      <c r="C10" s="33"/>
      <c r="D10" s="34">
        <f t="shared" si="0"/>
        <v>34</v>
      </c>
      <c r="E10" s="34">
        <f aca="true" t="shared" si="3" ref="E10:J10">SUM(E11:E19)</f>
        <v>2</v>
      </c>
      <c r="F10" s="34">
        <f t="shared" si="3"/>
        <v>1</v>
      </c>
      <c r="G10" s="34">
        <f t="shared" si="3"/>
        <v>20</v>
      </c>
      <c r="H10" s="34">
        <f t="shared" si="3"/>
        <v>1</v>
      </c>
      <c r="I10" s="34">
        <f t="shared" si="3"/>
        <v>9</v>
      </c>
      <c r="J10" s="34">
        <f t="shared" si="3"/>
        <v>1</v>
      </c>
      <c r="K10" s="34">
        <f aca="true" t="shared" si="4" ref="K10:K24">SUM(L10:O10)</f>
        <v>3567</v>
      </c>
      <c r="L10" s="34">
        <f aca="true" t="shared" si="5" ref="L10:AD10">SUM(L11:L19)</f>
        <v>3102</v>
      </c>
      <c r="M10" s="34">
        <f t="shared" si="5"/>
        <v>411</v>
      </c>
      <c r="N10" s="34">
        <f t="shared" si="5"/>
        <v>2</v>
      </c>
      <c r="O10" s="34">
        <f t="shared" si="5"/>
        <v>52</v>
      </c>
      <c r="P10" s="34">
        <f t="shared" si="5"/>
        <v>2443</v>
      </c>
      <c r="Q10" s="34">
        <f t="shared" si="5"/>
        <v>1675</v>
      </c>
      <c r="R10" s="34">
        <f t="shared" si="5"/>
        <v>2018</v>
      </c>
      <c r="S10" s="34">
        <f t="shared" si="5"/>
        <v>1771</v>
      </c>
      <c r="T10" s="34">
        <f t="shared" si="5"/>
        <v>1577</v>
      </c>
      <c r="U10" s="34">
        <f t="shared" si="5"/>
        <v>194</v>
      </c>
      <c r="V10" s="34">
        <f t="shared" si="5"/>
        <v>2309</v>
      </c>
      <c r="W10" s="34">
        <f t="shared" si="5"/>
        <v>1635</v>
      </c>
      <c r="X10" s="34">
        <f t="shared" si="5"/>
        <v>1994</v>
      </c>
      <c r="Y10" s="34">
        <f t="shared" si="5"/>
        <v>1748</v>
      </c>
      <c r="Z10" s="34">
        <f t="shared" si="5"/>
        <v>1575</v>
      </c>
      <c r="AA10" s="34">
        <f t="shared" si="5"/>
        <v>173</v>
      </c>
      <c r="AB10" s="34">
        <f t="shared" si="5"/>
        <v>1814</v>
      </c>
      <c r="AC10" s="34">
        <f t="shared" si="5"/>
        <v>1611</v>
      </c>
      <c r="AD10" s="34">
        <f t="shared" si="5"/>
        <v>203</v>
      </c>
    </row>
    <row r="11" spans="1:30" ht="21.75" customHeight="1">
      <c r="A11" s="55"/>
      <c r="B11" s="44" t="s">
        <v>8</v>
      </c>
      <c r="C11" s="17"/>
      <c r="D11" s="16">
        <f t="shared" si="0"/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f t="shared" si="4"/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f aca="true" t="shared" si="6" ref="S11:S19">T11+U11</f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f aca="true" t="shared" si="7" ref="Y11:Y19">Z11+AA11</f>
        <v>0</v>
      </c>
      <c r="Z11" s="16">
        <v>0</v>
      </c>
      <c r="AA11" s="16">
        <v>0</v>
      </c>
      <c r="AB11" s="16">
        <f aca="true" t="shared" si="8" ref="AB11:AB19">AC11+AD11</f>
        <v>0</v>
      </c>
      <c r="AC11" s="16">
        <v>0</v>
      </c>
      <c r="AD11" s="16">
        <v>0</v>
      </c>
    </row>
    <row r="12" spans="1:30" ht="21.75" customHeight="1">
      <c r="A12" s="99" t="s">
        <v>86</v>
      </c>
      <c r="B12" s="44" t="s">
        <v>9</v>
      </c>
      <c r="C12" s="17"/>
      <c r="D12" s="16">
        <f t="shared" si="0"/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f t="shared" si="4"/>
        <v>0</v>
      </c>
      <c r="L12" s="16">
        <v>0</v>
      </c>
      <c r="M12" s="16">
        <v>0</v>
      </c>
      <c r="N12" s="16">
        <v>0</v>
      </c>
      <c r="O12" s="16">
        <v>0</v>
      </c>
      <c r="P12" s="16">
        <v>25</v>
      </c>
      <c r="Q12" s="16">
        <v>0</v>
      </c>
      <c r="R12" s="16">
        <v>0</v>
      </c>
      <c r="S12" s="16">
        <f t="shared" si="6"/>
        <v>0</v>
      </c>
      <c r="T12" s="16">
        <v>0</v>
      </c>
      <c r="U12" s="16">
        <v>0</v>
      </c>
      <c r="V12" s="16">
        <v>25</v>
      </c>
      <c r="W12" s="16">
        <v>0</v>
      </c>
      <c r="X12" s="16">
        <v>0</v>
      </c>
      <c r="Y12" s="16">
        <f t="shared" si="7"/>
        <v>0</v>
      </c>
      <c r="Z12" s="16">
        <v>0</v>
      </c>
      <c r="AA12" s="16">
        <v>0</v>
      </c>
      <c r="AB12" s="16">
        <f t="shared" si="8"/>
        <v>0</v>
      </c>
      <c r="AC12" s="16">
        <v>0</v>
      </c>
      <c r="AD12" s="16">
        <v>0</v>
      </c>
    </row>
    <row r="13" spans="1:30" ht="21.75" customHeight="1">
      <c r="A13" s="99"/>
      <c r="B13" s="44" t="s">
        <v>10</v>
      </c>
      <c r="C13" s="17"/>
      <c r="D13" s="16">
        <f t="shared" si="0"/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f t="shared" si="4"/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f t="shared" si="7"/>
        <v>0</v>
      </c>
      <c r="Z13" s="16">
        <v>0</v>
      </c>
      <c r="AA13" s="16">
        <v>0</v>
      </c>
      <c r="AB13" s="16">
        <f t="shared" si="8"/>
        <v>0</v>
      </c>
      <c r="AC13" s="16">
        <v>0</v>
      </c>
      <c r="AD13" s="16">
        <v>0</v>
      </c>
    </row>
    <row r="14" spans="1:30" ht="21.75" customHeight="1">
      <c r="A14" s="99"/>
      <c r="B14" s="44" t="s">
        <v>11</v>
      </c>
      <c r="C14" s="17"/>
      <c r="D14" s="16">
        <f t="shared" si="0"/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f t="shared" si="4"/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f t="shared" si="6"/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f t="shared" si="7"/>
        <v>0</v>
      </c>
      <c r="Z14" s="16">
        <v>0</v>
      </c>
      <c r="AA14" s="16">
        <v>0</v>
      </c>
      <c r="AB14" s="16">
        <f t="shared" si="8"/>
        <v>0</v>
      </c>
      <c r="AC14" s="16">
        <v>0</v>
      </c>
      <c r="AD14" s="16">
        <v>0</v>
      </c>
    </row>
    <row r="15" spans="1:30" ht="21.75" customHeight="1">
      <c r="A15" s="99"/>
      <c r="B15" s="44" t="s">
        <v>12</v>
      </c>
      <c r="C15" s="17"/>
      <c r="D15" s="16">
        <f t="shared" si="0"/>
        <v>10</v>
      </c>
      <c r="E15" s="16">
        <v>2</v>
      </c>
      <c r="F15" s="16">
        <v>0</v>
      </c>
      <c r="G15" s="16">
        <v>6</v>
      </c>
      <c r="H15" s="16">
        <v>0</v>
      </c>
      <c r="I15" s="16">
        <v>2</v>
      </c>
      <c r="J15" s="16">
        <v>0</v>
      </c>
      <c r="K15" s="16">
        <f t="shared" si="4"/>
        <v>1898</v>
      </c>
      <c r="L15" s="16">
        <v>1864</v>
      </c>
      <c r="M15" s="16">
        <v>34</v>
      </c>
      <c r="N15" s="16">
        <v>0</v>
      </c>
      <c r="O15" s="16">
        <v>0</v>
      </c>
      <c r="P15" s="16">
        <v>1220</v>
      </c>
      <c r="Q15" s="16">
        <v>750</v>
      </c>
      <c r="R15" s="16">
        <v>1079</v>
      </c>
      <c r="S15" s="16">
        <f t="shared" si="6"/>
        <v>980</v>
      </c>
      <c r="T15" s="16">
        <v>957</v>
      </c>
      <c r="U15" s="16">
        <v>23</v>
      </c>
      <c r="V15" s="16">
        <v>1220</v>
      </c>
      <c r="W15" s="16">
        <v>750</v>
      </c>
      <c r="X15" s="16">
        <v>1079</v>
      </c>
      <c r="Y15" s="16">
        <f t="shared" si="7"/>
        <v>980</v>
      </c>
      <c r="Z15" s="16">
        <v>957</v>
      </c>
      <c r="AA15" s="16">
        <v>23</v>
      </c>
      <c r="AB15" s="16">
        <f t="shared" si="8"/>
        <v>1033</v>
      </c>
      <c r="AC15" s="16">
        <v>1020</v>
      </c>
      <c r="AD15" s="16">
        <v>13</v>
      </c>
    </row>
    <row r="16" spans="1:30" ht="21.75" customHeight="1">
      <c r="A16" s="99"/>
      <c r="B16" s="44" t="s">
        <v>13</v>
      </c>
      <c r="C16" s="17"/>
      <c r="D16" s="16">
        <f t="shared" si="0"/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f t="shared" si="4"/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f t="shared" si="6"/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f t="shared" si="7"/>
        <v>0</v>
      </c>
      <c r="Z16" s="16">
        <v>0</v>
      </c>
      <c r="AA16" s="16">
        <v>0</v>
      </c>
      <c r="AB16" s="16">
        <f t="shared" si="8"/>
        <v>0</v>
      </c>
      <c r="AC16" s="16">
        <v>0</v>
      </c>
      <c r="AD16" s="16">
        <v>0</v>
      </c>
    </row>
    <row r="17" spans="1:30" ht="21.75" customHeight="1">
      <c r="A17" s="99"/>
      <c r="B17" s="44" t="s">
        <v>14</v>
      </c>
      <c r="C17" s="17"/>
      <c r="D17" s="16">
        <f t="shared" si="0"/>
        <v>1</v>
      </c>
      <c r="E17" s="16">
        <v>0</v>
      </c>
      <c r="F17" s="16">
        <v>0</v>
      </c>
      <c r="G17" s="16">
        <v>1</v>
      </c>
      <c r="H17" s="16">
        <v>0</v>
      </c>
      <c r="I17" s="16">
        <v>0</v>
      </c>
      <c r="J17" s="16">
        <v>0</v>
      </c>
      <c r="K17" s="16">
        <f t="shared" si="4"/>
        <v>68</v>
      </c>
      <c r="L17" s="16">
        <v>29</v>
      </c>
      <c r="M17" s="16">
        <v>39</v>
      </c>
      <c r="N17" s="16">
        <v>0</v>
      </c>
      <c r="O17" s="16">
        <v>0</v>
      </c>
      <c r="P17" s="16">
        <v>40</v>
      </c>
      <c r="Q17" s="16">
        <v>40</v>
      </c>
      <c r="R17" s="16">
        <v>27</v>
      </c>
      <c r="S17" s="16">
        <f t="shared" si="6"/>
        <v>27</v>
      </c>
      <c r="T17" s="16">
        <v>13</v>
      </c>
      <c r="U17" s="16">
        <v>14</v>
      </c>
      <c r="V17" s="16">
        <v>40</v>
      </c>
      <c r="W17" s="16">
        <v>40</v>
      </c>
      <c r="X17" s="16">
        <v>27</v>
      </c>
      <c r="Y17" s="16">
        <f t="shared" si="7"/>
        <v>27</v>
      </c>
      <c r="Z17" s="16">
        <v>13</v>
      </c>
      <c r="AA17" s="16">
        <v>14</v>
      </c>
      <c r="AB17" s="16">
        <f t="shared" si="8"/>
        <v>33</v>
      </c>
      <c r="AC17" s="16">
        <v>21</v>
      </c>
      <c r="AD17" s="16">
        <v>12</v>
      </c>
    </row>
    <row r="18" spans="1:30" ht="21.75" customHeight="1">
      <c r="A18" s="55"/>
      <c r="B18" s="44" t="s">
        <v>15</v>
      </c>
      <c r="C18" s="17"/>
      <c r="D18" s="16">
        <f t="shared" si="0"/>
        <v>15</v>
      </c>
      <c r="E18" s="16">
        <v>0</v>
      </c>
      <c r="F18" s="16">
        <v>0</v>
      </c>
      <c r="G18" s="16">
        <v>9</v>
      </c>
      <c r="H18" s="16">
        <v>0</v>
      </c>
      <c r="I18" s="16">
        <v>5</v>
      </c>
      <c r="J18" s="16">
        <v>1</v>
      </c>
      <c r="K18" s="16">
        <f t="shared" si="4"/>
        <v>949</v>
      </c>
      <c r="L18" s="16">
        <v>628</v>
      </c>
      <c r="M18" s="16">
        <v>269</v>
      </c>
      <c r="N18" s="16">
        <v>0</v>
      </c>
      <c r="O18" s="16">
        <v>52</v>
      </c>
      <c r="P18" s="16">
        <v>680</v>
      </c>
      <c r="Q18" s="16">
        <v>680</v>
      </c>
      <c r="R18" s="16">
        <v>489</v>
      </c>
      <c r="S18" s="16">
        <f t="shared" si="6"/>
        <v>448</v>
      </c>
      <c r="T18" s="16">
        <v>322</v>
      </c>
      <c r="U18" s="16">
        <v>126</v>
      </c>
      <c r="V18" s="16">
        <v>640</v>
      </c>
      <c r="W18" s="16">
        <v>640</v>
      </c>
      <c r="X18" s="16">
        <v>468</v>
      </c>
      <c r="Y18" s="16">
        <f t="shared" si="7"/>
        <v>427</v>
      </c>
      <c r="Z18" s="16">
        <v>322</v>
      </c>
      <c r="AA18" s="16">
        <v>105</v>
      </c>
      <c r="AB18" s="16">
        <f t="shared" si="8"/>
        <v>492</v>
      </c>
      <c r="AC18" s="16">
        <v>336</v>
      </c>
      <c r="AD18" s="16">
        <v>156</v>
      </c>
    </row>
    <row r="19" spans="1:30" ht="21.75" customHeight="1">
      <c r="A19" s="49"/>
      <c r="B19" s="44" t="s">
        <v>5</v>
      </c>
      <c r="C19" s="17"/>
      <c r="D19" s="16">
        <f t="shared" si="0"/>
        <v>8</v>
      </c>
      <c r="E19" s="16">
        <v>0</v>
      </c>
      <c r="F19" s="16">
        <v>1</v>
      </c>
      <c r="G19" s="16">
        <v>4</v>
      </c>
      <c r="H19" s="16">
        <v>1</v>
      </c>
      <c r="I19" s="16">
        <v>2</v>
      </c>
      <c r="J19" s="16">
        <v>0</v>
      </c>
      <c r="K19" s="16">
        <f t="shared" si="4"/>
        <v>652</v>
      </c>
      <c r="L19" s="16">
        <v>581</v>
      </c>
      <c r="M19" s="16">
        <v>69</v>
      </c>
      <c r="N19" s="16">
        <v>2</v>
      </c>
      <c r="O19" s="16">
        <v>0</v>
      </c>
      <c r="P19" s="16">
        <v>478</v>
      </c>
      <c r="Q19" s="16">
        <v>205</v>
      </c>
      <c r="R19" s="16">
        <v>423</v>
      </c>
      <c r="S19" s="16">
        <f t="shared" si="6"/>
        <v>316</v>
      </c>
      <c r="T19" s="16">
        <v>285</v>
      </c>
      <c r="U19" s="16">
        <v>31</v>
      </c>
      <c r="V19" s="16">
        <v>384</v>
      </c>
      <c r="W19" s="16">
        <v>205</v>
      </c>
      <c r="X19" s="16">
        <v>420</v>
      </c>
      <c r="Y19" s="16">
        <f t="shared" si="7"/>
        <v>314</v>
      </c>
      <c r="Z19" s="16">
        <v>283</v>
      </c>
      <c r="AA19" s="16">
        <v>31</v>
      </c>
      <c r="AB19" s="16">
        <f t="shared" si="8"/>
        <v>256</v>
      </c>
      <c r="AC19" s="16">
        <v>234</v>
      </c>
      <c r="AD19" s="16">
        <v>22</v>
      </c>
    </row>
    <row r="20" spans="1:30" ht="21.75" customHeight="1">
      <c r="A20" s="88" t="s">
        <v>46</v>
      </c>
      <c r="B20" s="45" t="s">
        <v>4</v>
      </c>
      <c r="C20" s="33"/>
      <c r="D20" s="34">
        <f t="shared" si="0"/>
        <v>5</v>
      </c>
      <c r="E20" s="34">
        <f aca="true" t="shared" si="9" ref="E20:J20">SUM(E21:E23)</f>
        <v>2</v>
      </c>
      <c r="F20" s="34">
        <f t="shared" si="9"/>
        <v>0</v>
      </c>
      <c r="G20" s="34">
        <f t="shared" si="9"/>
        <v>2</v>
      </c>
      <c r="H20" s="34">
        <f t="shared" si="9"/>
        <v>0</v>
      </c>
      <c r="I20" s="34">
        <f t="shared" si="9"/>
        <v>1</v>
      </c>
      <c r="J20" s="34">
        <f t="shared" si="9"/>
        <v>0</v>
      </c>
      <c r="K20" s="34">
        <f t="shared" si="4"/>
        <v>277</v>
      </c>
      <c r="L20" s="34">
        <f aca="true" t="shared" si="10" ref="L20:AD20">SUM(L21:L23)</f>
        <v>174</v>
      </c>
      <c r="M20" s="34">
        <f t="shared" si="10"/>
        <v>103</v>
      </c>
      <c r="N20" s="34">
        <f t="shared" si="10"/>
        <v>0</v>
      </c>
      <c r="O20" s="34">
        <f t="shared" si="10"/>
        <v>0</v>
      </c>
      <c r="P20" s="34">
        <f t="shared" si="10"/>
        <v>235</v>
      </c>
      <c r="Q20" s="34">
        <f t="shared" si="10"/>
        <v>235</v>
      </c>
      <c r="R20" s="34">
        <f t="shared" si="10"/>
        <v>151</v>
      </c>
      <c r="S20" s="34">
        <f t="shared" si="10"/>
        <v>141</v>
      </c>
      <c r="T20" s="34">
        <f t="shared" si="10"/>
        <v>93</v>
      </c>
      <c r="U20" s="34">
        <f t="shared" si="10"/>
        <v>48</v>
      </c>
      <c r="V20" s="34">
        <f t="shared" si="10"/>
        <v>235</v>
      </c>
      <c r="W20" s="34">
        <f t="shared" si="10"/>
        <v>235</v>
      </c>
      <c r="X20" s="34">
        <f t="shared" si="10"/>
        <v>151</v>
      </c>
      <c r="Y20" s="34">
        <f t="shared" si="10"/>
        <v>141</v>
      </c>
      <c r="Z20" s="34">
        <f t="shared" si="10"/>
        <v>93</v>
      </c>
      <c r="AA20" s="34">
        <f t="shared" si="10"/>
        <v>48</v>
      </c>
      <c r="AB20" s="34">
        <f t="shared" si="10"/>
        <v>144</v>
      </c>
      <c r="AC20" s="34">
        <f t="shared" si="10"/>
        <v>82</v>
      </c>
      <c r="AD20" s="34">
        <f t="shared" si="10"/>
        <v>62</v>
      </c>
    </row>
    <row r="21" spans="1:30" ht="21.75" customHeight="1">
      <c r="A21" s="89"/>
      <c r="B21" s="44" t="s">
        <v>85</v>
      </c>
      <c r="C21" s="17"/>
      <c r="D21" s="16">
        <f t="shared" si="0"/>
        <v>3</v>
      </c>
      <c r="E21" s="16">
        <v>2</v>
      </c>
      <c r="F21" s="16">
        <v>0</v>
      </c>
      <c r="G21" s="16">
        <v>1</v>
      </c>
      <c r="H21" s="16">
        <v>0</v>
      </c>
      <c r="I21" s="16">
        <v>0</v>
      </c>
      <c r="J21" s="16">
        <v>0</v>
      </c>
      <c r="K21" s="16">
        <f t="shared" si="4"/>
        <v>119</v>
      </c>
      <c r="L21" s="16">
        <v>96</v>
      </c>
      <c r="M21" s="16">
        <v>23</v>
      </c>
      <c r="N21" s="16">
        <v>0</v>
      </c>
      <c r="O21" s="16">
        <v>0</v>
      </c>
      <c r="P21" s="16">
        <v>85</v>
      </c>
      <c r="Q21" s="16">
        <v>85</v>
      </c>
      <c r="R21" s="16">
        <v>75</v>
      </c>
      <c r="S21" s="16">
        <f>T21+U21</f>
        <v>65</v>
      </c>
      <c r="T21" s="16">
        <v>53</v>
      </c>
      <c r="U21" s="16">
        <v>12</v>
      </c>
      <c r="V21" s="16">
        <v>85</v>
      </c>
      <c r="W21" s="16">
        <v>85</v>
      </c>
      <c r="X21" s="16">
        <v>75</v>
      </c>
      <c r="Y21" s="16">
        <f>Z21+AA21</f>
        <v>65</v>
      </c>
      <c r="Z21" s="16">
        <v>53</v>
      </c>
      <c r="AA21" s="16">
        <v>12</v>
      </c>
      <c r="AB21" s="16">
        <f>AC21+AD21</f>
        <v>58</v>
      </c>
      <c r="AC21" s="16">
        <v>49</v>
      </c>
      <c r="AD21" s="16">
        <v>9</v>
      </c>
    </row>
    <row r="22" spans="1:30" ht="21.75" customHeight="1">
      <c r="A22" s="89"/>
      <c r="B22" s="44" t="s">
        <v>84</v>
      </c>
      <c r="C22" s="17"/>
      <c r="D22" s="16">
        <f>SUM(E22:J22)</f>
        <v>2</v>
      </c>
      <c r="E22" s="16">
        <v>0</v>
      </c>
      <c r="F22" s="16">
        <v>0</v>
      </c>
      <c r="G22" s="16">
        <v>1</v>
      </c>
      <c r="H22" s="16">
        <v>0</v>
      </c>
      <c r="I22" s="16">
        <v>1</v>
      </c>
      <c r="J22" s="16">
        <v>0</v>
      </c>
      <c r="K22" s="16">
        <f>SUM(L22:O22)</f>
        <v>158</v>
      </c>
      <c r="L22" s="16">
        <v>78</v>
      </c>
      <c r="M22" s="16">
        <v>80</v>
      </c>
      <c r="N22" s="16">
        <v>0</v>
      </c>
      <c r="O22" s="16">
        <v>0</v>
      </c>
      <c r="P22" s="16">
        <v>150</v>
      </c>
      <c r="Q22" s="16">
        <v>150</v>
      </c>
      <c r="R22" s="16">
        <v>76</v>
      </c>
      <c r="S22" s="16">
        <f>T22+U22</f>
        <v>76</v>
      </c>
      <c r="T22" s="16">
        <v>40</v>
      </c>
      <c r="U22" s="16">
        <v>36</v>
      </c>
      <c r="V22" s="16">
        <v>150</v>
      </c>
      <c r="W22" s="16">
        <v>150</v>
      </c>
      <c r="X22" s="16">
        <v>76</v>
      </c>
      <c r="Y22" s="16">
        <f>Z22+AA22</f>
        <v>76</v>
      </c>
      <c r="Z22" s="16">
        <v>40</v>
      </c>
      <c r="AA22" s="16">
        <v>36</v>
      </c>
      <c r="AB22" s="16">
        <f>AC22+AD22</f>
        <v>86</v>
      </c>
      <c r="AC22" s="16">
        <v>33</v>
      </c>
      <c r="AD22" s="16">
        <v>53</v>
      </c>
    </row>
    <row r="23" spans="1:30" ht="21.75" customHeight="1">
      <c r="A23" s="90"/>
      <c r="B23" s="46" t="s">
        <v>5</v>
      </c>
      <c r="C23" s="35"/>
      <c r="D23" s="36">
        <f t="shared" si="0"/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f t="shared" si="4"/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f>T23+U23</f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f>Z23+AA23</f>
        <v>0</v>
      </c>
      <c r="Z23" s="36">
        <v>0</v>
      </c>
      <c r="AA23" s="36">
        <v>0</v>
      </c>
      <c r="AB23" s="36">
        <f>AC23+AD23</f>
        <v>0</v>
      </c>
      <c r="AC23" s="36">
        <v>0</v>
      </c>
      <c r="AD23" s="36">
        <v>0</v>
      </c>
    </row>
    <row r="24" spans="1:30" ht="21.75" customHeight="1">
      <c r="A24" s="40"/>
      <c r="B24" s="12" t="s">
        <v>4</v>
      </c>
      <c r="C24" s="18"/>
      <c r="D24" s="16">
        <f t="shared" si="0"/>
        <v>78</v>
      </c>
      <c r="E24" s="16">
        <f aca="true" t="shared" si="11" ref="E24:J24">SUM(E25:E34)</f>
        <v>2</v>
      </c>
      <c r="F24" s="16">
        <f t="shared" si="11"/>
        <v>0</v>
      </c>
      <c r="G24" s="16">
        <f t="shared" si="11"/>
        <v>16</v>
      </c>
      <c r="H24" s="16">
        <f t="shared" si="11"/>
        <v>0</v>
      </c>
      <c r="I24" s="16">
        <f t="shared" si="11"/>
        <v>54</v>
      </c>
      <c r="J24" s="16">
        <f t="shared" si="11"/>
        <v>6</v>
      </c>
      <c r="K24" s="16">
        <f t="shared" si="4"/>
        <v>8210</v>
      </c>
      <c r="L24" s="16">
        <f aca="true" t="shared" si="12" ref="L24:AD24">SUM(L25:L34)</f>
        <v>2112</v>
      </c>
      <c r="M24" s="16">
        <f t="shared" si="12"/>
        <v>5555</v>
      </c>
      <c r="N24" s="16">
        <f t="shared" si="12"/>
        <v>399</v>
      </c>
      <c r="O24" s="16">
        <f t="shared" si="12"/>
        <v>144</v>
      </c>
      <c r="P24" s="16">
        <f t="shared" si="12"/>
        <v>3304</v>
      </c>
      <c r="Q24" s="16">
        <f t="shared" si="12"/>
        <v>3184</v>
      </c>
      <c r="R24" s="16">
        <f t="shared" si="12"/>
        <v>6024</v>
      </c>
      <c r="S24" s="16">
        <f t="shared" si="12"/>
        <v>2976</v>
      </c>
      <c r="T24" s="16">
        <f t="shared" si="12"/>
        <v>873</v>
      </c>
      <c r="U24" s="16">
        <f t="shared" si="12"/>
        <v>2103</v>
      </c>
      <c r="V24" s="16">
        <f t="shared" si="12"/>
        <v>3054</v>
      </c>
      <c r="W24" s="16">
        <f t="shared" si="12"/>
        <v>2934</v>
      </c>
      <c r="X24" s="16">
        <f t="shared" si="12"/>
        <v>5774</v>
      </c>
      <c r="Y24" s="16">
        <f t="shared" si="12"/>
        <v>2802</v>
      </c>
      <c r="Z24" s="16">
        <f t="shared" si="12"/>
        <v>747</v>
      </c>
      <c r="AA24" s="16">
        <f t="shared" si="12"/>
        <v>2055</v>
      </c>
      <c r="AB24" s="16">
        <f t="shared" si="12"/>
        <v>2764</v>
      </c>
      <c r="AC24" s="16">
        <f t="shared" si="12"/>
        <v>745</v>
      </c>
      <c r="AD24" s="16">
        <f t="shared" si="12"/>
        <v>2019</v>
      </c>
    </row>
    <row r="25" spans="1:30" ht="21.75" customHeight="1">
      <c r="A25" s="54"/>
      <c r="B25" s="44" t="s">
        <v>16</v>
      </c>
      <c r="C25" s="17"/>
      <c r="D25" s="16">
        <f aca="true" t="shared" si="13" ref="D25:D41">SUM(E25:J25)</f>
        <v>36</v>
      </c>
      <c r="E25" s="16">
        <v>0</v>
      </c>
      <c r="F25" s="16">
        <v>0</v>
      </c>
      <c r="G25" s="16">
        <v>6</v>
      </c>
      <c r="H25" s="16">
        <v>0</v>
      </c>
      <c r="I25" s="16">
        <v>29</v>
      </c>
      <c r="J25" s="16">
        <v>1</v>
      </c>
      <c r="K25" s="16">
        <f aca="true" t="shared" si="14" ref="K25:K41">SUM(L25:O25)</f>
        <v>4855</v>
      </c>
      <c r="L25" s="16">
        <v>655</v>
      </c>
      <c r="M25" s="16">
        <v>4108</v>
      </c>
      <c r="N25" s="16">
        <v>21</v>
      </c>
      <c r="O25" s="16">
        <v>71</v>
      </c>
      <c r="P25" s="16">
        <v>1730</v>
      </c>
      <c r="Q25" s="16">
        <v>1650</v>
      </c>
      <c r="R25" s="16">
        <v>3922</v>
      </c>
      <c r="S25" s="16">
        <f aca="true" t="shared" si="15" ref="S25:S34">T25+U25</f>
        <v>1751</v>
      </c>
      <c r="T25" s="16">
        <v>285</v>
      </c>
      <c r="U25" s="16">
        <v>1466</v>
      </c>
      <c r="V25" s="16">
        <v>1700</v>
      </c>
      <c r="W25" s="16">
        <v>1620</v>
      </c>
      <c r="X25" s="16">
        <v>3862</v>
      </c>
      <c r="Y25" s="16">
        <f aca="true" t="shared" si="16" ref="Y25:Y34">Z25+AA25</f>
        <v>1718</v>
      </c>
      <c r="Z25" s="16">
        <v>277</v>
      </c>
      <c r="AA25" s="16">
        <v>1441</v>
      </c>
      <c r="AB25" s="16">
        <f aca="true" t="shared" si="17" ref="AB25:AB34">AC25+AD25</f>
        <v>1584</v>
      </c>
      <c r="AC25" s="16">
        <v>175</v>
      </c>
      <c r="AD25" s="16">
        <v>1409</v>
      </c>
    </row>
    <row r="26" spans="1:30" ht="21.75" customHeight="1">
      <c r="A26" s="100" t="s">
        <v>87</v>
      </c>
      <c r="B26" s="44" t="s">
        <v>17</v>
      </c>
      <c r="C26" s="17"/>
      <c r="D26" s="16">
        <f t="shared" si="13"/>
        <v>2</v>
      </c>
      <c r="E26" s="16">
        <v>0</v>
      </c>
      <c r="F26" s="16">
        <v>0</v>
      </c>
      <c r="G26" s="16">
        <v>2</v>
      </c>
      <c r="H26" s="16">
        <v>0</v>
      </c>
      <c r="I26" s="16">
        <v>0</v>
      </c>
      <c r="J26" s="16">
        <v>0</v>
      </c>
      <c r="K26" s="16">
        <f t="shared" si="14"/>
        <v>254</v>
      </c>
      <c r="L26" s="16">
        <v>38</v>
      </c>
      <c r="M26" s="16">
        <v>216</v>
      </c>
      <c r="N26" s="16">
        <v>0</v>
      </c>
      <c r="O26" s="16">
        <v>0</v>
      </c>
      <c r="P26" s="16">
        <v>120</v>
      </c>
      <c r="Q26" s="16">
        <v>120</v>
      </c>
      <c r="R26" s="16">
        <v>256</v>
      </c>
      <c r="S26" s="16">
        <f t="shared" si="15"/>
        <v>198</v>
      </c>
      <c r="T26" s="16">
        <v>25</v>
      </c>
      <c r="U26" s="16">
        <v>173</v>
      </c>
      <c r="V26" s="16">
        <v>120</v>
      </c>
      <c r="W26" s="16">
        <v>120</v>
      </c>
      <c r="X26" s="16">
        <v>256</v>
      </c>
      <c r="Y26" s="16">
        <f t="shared" si="16"/>
        <v>198</v>
      </c>
      <c r="Z26" s="16">
        <v>25</v>
      </c>
      <c r="AA26" s="16">
        <v>173</v>
      </c>
      <c r="AB26" s="16">
        <f t="shared" si="17"/>
        <v>108</v>
      </c>
      <c r="AC26" s="16">
        <v>19</v>
      </c>
      <c r="AD26" s="16">
        <v>89</v>
      </c>
    </row>
    <row r="27" spans="1:30" ht="21.75" customHeight="1">
      <c r="A27" s="100"/>
      <c r="B27" s="44" t="s">
        <v>18</v>
      </c>
      <c r="C27" s="17"/>
      <c r="D27" s="16">
        <f t="shared" si="13"/>
        <v>3</v>
      </c>
      <c r="E27" s="16">
        <v>0</v>
      </c>
      <c r="F27" s="16">
        <v>0</v>
      </c>
      <c r="G27" s="16">
        <v>2</v>
      </c>
      <c r="H27" s="16">
        <v>0</v>
      </c>
      <c r="I27" s="16">
        <v>1</v>
      </c>
      <c r="J27" s="16">
        <v>0</v>
      </c>
      <c r="K27" s="16">
        <f t="shared" si="14"/>
        <v>235</v>
      </c>
      <c r="L27" s="16">
        <v>2</v>
      </c>
      <c r="M27" s="16">
        <v>233</v>
      </c>
      <c r="N27" s="16">
        <v>0</v>
      </c>
      <c r="O27" s="16">
        <v>0</v>
      </c>
      <c r="P27" s="16">
        <v>154</v>
      </c>
      <c r="Q27" s="16">
        <v>154</v>
      </c>
      <c r="R27" s="16">
        <v>150</v>
      </c>
      <c r="S27" s="16">
        <f t="shared" si="15"/>
        <v>97</v>
      </c>
      <c r="T27" s="16">
        <v>1</v>
      </c>
      <c r="U27" s="16">
        <v>96</v>
      </c>
      <c r="V27" s="16">
        <v>154</v>
      </c>
      <c r="W27" s="16">
        <v>154</v>
      </c>
      <c r="X27" s="16">
        <v>150</v>
      </c>
      <c r="Y27" s="16">
        <f t="shared" si="16"/>
        <v>97</v>
      </c>
      <c r="Z27" s="16">
        <v>1</v>
      </c>
      <c r="AA27" s="16">
        <v>96</v>
      </c>
      <c r="AB27" s="16">
        <f t="shared" si="17"/>
        <v>130</v>
      </c>
      <c r="AC27" s="16">
        <v>0</v>
      </c>
      <c r="AD27" s="16">
        <v>130</v>
      </c>
    </row>
    <row r="28" spans="1:30" ht="21.75" customHeight="1">
      <c r="A28" s="100"/>
      <c r="B28" s="44" t="s">
        <v>19</v>
      </c>
      <c r="C28" s="17"/>
      <c r="D28" s="16">
        <f t="shared" si="13"/>
        <v>1</v>
      </c>
      <c r="E28" s="16">
        <v>0</v>
      </c>
      <c r="F28" s="16">
        <v>0</v>
      </c>
      <c r="G28" s="16">
        <v>1</v>
      </c>
      <c r="H28" s="16">
        <v>0</v>
      </c>
      <c r="I28" s="16">
        <v>0</v>
      </c>
      <c r="J28" s="16">
        <v>0</v>
      </c>
      <c r="K28" s="16">
        <f t="shared" si="14"/>
        <v>134</v>
      </c>
      <c r="L28" s="16">
        <v>87</v>
      </c>
      <c r="M28" s="16">
        <v>47</v>
      </c>
      <c r="N28" s="16">
        <v>0</v>
      </c>
      <c r="O28" s="16">
        <v>0</v>
      </c>
      <c r="P28" s="16">
        <v>70</v>
      </c>
      <c r="Q28" s="16">
        <v>70</v>
      </c>
      <c r="R28" s="16">
        <v>68</v>
      </c>
      <c r="S28" s="16">
        <f t="shared" si="15"/>
        <v>64</v>
      </c>
      <c r="T28" s="16">
        <v>40</v>
      </c>
      <c r="U28" s="16">
        <v>24</v>
      </c>
      <c r="V28" s="16">
        <v>70</v>
      </c>
      <c r="W28" s="16">
        <v>70</v>
      </c>
      <c r="X28" s="16">
        <v>68</v>
      </c>
      <c r="Y28" s="16">
        <f t="shared" si="16"/>
        <v>64</v>
      </c>
      <c r="Z28" s="16">
        <v>40</v>
      </c>
      <c r="AA28" s="16">
        <v>24</v>
      </c>
      <c r="AB28" s="16">
        <f t="shared" si="17"/>
        <v>76</v>
      </c>
      <c r="AC28" s="16">
        <v>42</v>
      </c>
      <c r="AD28" s="16">
        <v>34</v>
      </c>
    </row>
    <row r="29" spans="1:30" ht="21.75" customHeight="1">
      <c r="A29" s="100"/>
      <c r="B29" s="44" t="s">
        <v>20</v>
      </c>
      <c r="C29" s="17"/>
      <c r="D29" s="16">
        <f t="shared" si="13"/>
        <v>4</v>
      </c>
      <c r="E29" s="16">
        <v>0</v>
      </c>
      <c r="F29" s="16">
        <v>0</v>
      </c>
      <c r="G29" s="16">
        <v>0</v>
      </c>
      <c r="H29" s="16">
        <v>0</v>
      </c>
      <c r="I29" s="16">
        <v>4</v>
      </c>
      <c r="J29" s="16">
        <v>0</v>
      </c>
      <c r="K29" s="16">
        <f t="shared" si="14"/>
        <v>333</v>
      </c>
      <c r="L29" s="16">
        <v>148</v>
      </c>
      <c r="M29" s="16">
        <v>185</v>
      </c>
      <c r="N29" s="16">
        <v>0</v>
      </c>
      <c r="O29" s="16">
        <v>0</v>
      </c>
      <c r="P29" s="16">
        <v>150</v>
      </c>
      <c r="Q29" s="16">
        <v>150</v>
      </c>
      <c r="R29" s="16">
        <v>121</v>
      </c>
      <c r="S29" s="16">
        <f t="shared" si="15"/>
        <v>98</v>
      </c>
      <c r="T29" s="16">
        <v>45</v>
      </c>
      <c r="U29" s="16">
        <v>53</v>
      </c>
      <c r="V29" s="16">
        <v>150</v>
      </c>
      <c r="W29" s="16">
        <v>150</v>
      </c>
      <c r="X29" s="16">
        <v>121</v>
      </c>
      <c r="Y29" s="16">
        <f t="shared" si="16"/>
        <v>98</v>
      </c>
      <c r="Z29" s="16">
        <v>45</v>
      </c>
      <c r="AA29" s="16">
        <v>53</v>
      </c>
      <c r="AB29" s="16">
        <f t="shared" si="17"/>
        <v>100</v>
      </c>
      <c r="AC29" s="16">
        <v>37</v>
      </c>
      <c r="AD29" s="16">
        <v>63</v>
      </c>
    </row>
    <row r="30" spans="1:30" ht="21.75" customHeight="1">
      <c r="A30" s="100"/>
      <c r="B30" s="44" t="s">
        <v>21</v>
      </c>
      <c r="C30" s="17"/>
      <c r="D30" s="16">
        <f t="shared" si="13"/>
        <v>1</v>
      </c>
      <c r="E30" s="16">
        <v>0</v>
      </c>
      <c r="F30" s="16">
        <v>0</v>
      </c>
      <c r="G30" s="16">
        <v>0</v>
      </c>
      <c r="H30" s="16">
        <v>0</v>
      </c>
      <c r="I30" s="16">
        <v>1</v>
      </c>
      <c r="J30" s="16">
        <v>0</v>
      </c>
      <c r="K30" s="16">
        <f t="shared" si="14"/>
        <v>154</v>
      </c>
      <c r="L30" s="16">
        <v>121</v>
      </c>
      <c r="M30" s="16">
        <v>33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f t="shared" si="15"/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f t="shared" si="16"/>
        <v>0</v>
      </c>
      <c r="Z30" s="16">
        <v>0</v>
      </c>
      <c r="AA30" s="16">
        <v>0</v>
      </c>
      <c r="AB30" s="16">
        <f t="shared" si="17"/>
        <v>79</v>
      </c>
      <c r="AC30" s="16">
        <v>56</v>
      </c>
      <c r="AD30" s="16">
        <v>23</v>
      </c>
    </row>
    <row r="31" spans="1:30" ht="21.75" customHeight="1">
      <c r="A31" s="100"/>
      <c r="B31" s="56" t="s">
        <v>71</v>
      </c>
      <c r="C31" s="57"/>
      <c r="D31" s="16">
        <f t="shared" si="13"/>
        <v>7</v>
      </c>
      <c r="E31" s="16">
        <v>0</v>
      </c>
      <c r="F31" s="16">
        <v>0</v>
      </c>
      <c r="G31" s="16">
        <v>0</v>
      </c>
      <c r="H31" s="16">
        <v>0</v>
      </c>
      <c r="I31" s="16">
        <v>5</v>
      </c>
      <c r="J31" s="16">
        <v>2</v>
      </c>
      <c r="K31" s="16">
        <f t="shared" si="14"/>
        <v>264</v>
      </c>
      <c r="L31" s="16">
        <v>156</v>
      </c>
      <c r="M31" s="16">
        <v>67</v>
      </c>
      <c r="N31" s="16">
        <v>33</v>
      </c>
      <c r="O31" s="16">
        <v>8</v>
      </c>
      <c r="P31" s="16">
        <v>240</v>
      </c>
      <c r="Q31" s="16">
        <v>240</v>
      </c>
      <c r="R31" s="16">
        <v>98</v>
      </c>
      <c r="S31" s="16">
        <f t="shared" si="15"/>
        <v>81</v>
      </c>
      <c r="T31" s="16">
        <v>57</v>
      </c>
      <c r="U31" s="16">
        <v>24</v>
      </c>
      <c r="V31" s="16">
        <v>180</v>
      </c>
      <c r="W31" s="16">
        <v>180</v>
      </c>
      <c r="X31" s="16">
        <v>83</v>
      </c>
      <c r="Y31" s="16">
        <f t="shared" si="16"/>
        <v>69</v>
      </c>
      <c r="Z31" s="16">
        <v>47</v>
      </c>
      <c r="AA31" s="16">
        <v>22</v>
      </c>
      <c r="AB31" s="16">
        <f t="shared" si="17"/>
        <v>98</v>
      </c>
      <c r="AC31" s="16">
        <v>78</v>
      </c>
      <c r="AD31" s="16">
        <v>20</v>
      </c>
    </row>
    <row r="32" spans="1:30" ht="21.75" customHeight="1">
      <c r="A32" s="100"/>
      <c r="B32" s="44" t="s">
        <v>66</v>
      </c>
      <c r="C32" s="17"/>
      <c r="D32" s="16">
        <f t="shared" si="13"/>
        <v>4</v>
      </c>
      <c r="E32" s="16">
        <v>0</v>
      </c>
      <c r="F32" s="16">
        <v>0</v>
      </c>
      <c r="G32" s="16">
        <v>0</v>
      </c>
      <c r="H32" s="16">
        <v>0</v>
      </c>
      <c r="I32" s="16">
        <v>2</v>
      </c>
      <c r="J32" s="16">
        <v>2</v>
      </c>
      <c r="K32" s="16">
        <f t="shared" si="14"/>
        <v>537</v>
      </c>
      <c r="L32" s="16">
        <v>233</v>
      </c>
      <c r="M32" s="16">
        <v>56</v>
      </c>
      <c r="N32" s="16">
        <v>224</v>
      </c>
      <c r="O32" s="16">
        <v>24</v>
      </c>
      <c r="P32" s="16">
        <v>240</v>
      </c>
      <c r="Q32" s="16">
        <v>240</v>
      </c>
      <c r="R32" s="16">
        <v>250</v>
      </c>
      <c r="S32" s="16">
        <f t="shared" si="15"/>
        <v>199</v>
      </c>
      <c r="T32" s="16">
        <v>166</v>
      </c>
      <c r="U32" s="16">
        <v>33</v>
      </c>
      <c r="V32" s="16">
        <v>120</v>
      </c>
      <c r="W32" s="16">
        <v>120</v>
      </c>
      <c r="X32" s="16">
        <v>138</v>
      </c>
      <c r="Y32" s="16">
        <f t="shared" si="16"/>
        <v>109</v>
      </c>
      <c r="Z32" s="16">
        <v>87</v>
      </c>
      <c r="AA32" s="16">
        <v>22</v>
      </c>
      <c r="AB32" s="16">
        <f t="shared" si="17"/>
        <v>174</v>
      </c>
      <c r="AC32" s="16">
        <v>155</v>
      </c>
      <c r="AD32" s="16">
        <v>19</v>
      </c>
    </row>
    <row r="33" spans="1:30" ht="21.75" customHeight="1">
      <c r="A33" s="53"/>
      <c r="B33" s="50" t="s">
        <v>89</v>
      </c>
      <c r="C33" s="17"/>
      <c r="D33" s="16">
        <f>SUM(E33:J33)</f>
        <v>9</v>
      </c>
      <c r="E33" s="16">
        <v>0</v>
      </c>
      <c r="F33" s="16">
        <v>0</v>
      </c>
      <c r="G33" s="16">
        <v>0</v>
      </c>
      <c r="H33" s="16">
        <v>0</v>
      </c>
      <c r="I33" s="16">
        <v>8</v>
      </c>
      <c r="J33" s="16">
        <v>1</v>
      </c>
      <c r="K33" s="16">
        <f>SUM(L33:O33)</f>
        <v>1029</v>
      </c>
      <c r="L33" s="16">
        <v>506</v>
      </c>
      <c r="M33" s="16">
        <v>361</v>
      </c>
      <c r="N33" s="16">
        <v>121</v>
      </c>
      <c r="O33" s="16">
        <v>41</v>
      </c>
      <c r="P33" s="16">
        <v>280</v>
      </c>
      <c r="Q33" s="16">
        <v>280</v>
      </c>
      <c r="R33" s="16">
        <v>699</v>
      </c>
      <c r="S33" s="16">
        <f>T33+U33</f>
        <v>285</v>
      </c>
      <c r="T33" s="16">
        <v>176</v>
      </c>
      <c r="U33" s="16">
        <v>109</v>
      </c>
      <c r="V33" s="16">
        <v>240</v>
      </c>
      <c r="W33" s="16">
        <v>240</v>
      </c>
      <c r="X33" s="16">
        <v>636</v>
      </c>
      <c r="Y33" s="16">
        <f>Z33+AA33</f>
        <v>246</v>
      </c>
      <c r="Z33" s="16">
        <v>147</v>
      </c>
      <c r="AA33" s="16">
        <v>99</v>
      </c>
      <c r="AB33" s="16">
        <f>AC33+AD33</f>
        <v>230</v>
      </c>
      <c r="AC33" s="16">
        <v>125</v>
      </c>
      <c r="AD33" s="16">
        <v>105</v>
      </c>
    </row>
    <row r="34" spans="1:30" ht="21.75" customHeight="1">
      <c r="A34" s="38"/>
      <c r="B34" s="44" t="s">
        <v>5</v>
      </c>
      <c r="C34" s="17"/>
      <c r="D34" s="16">
        <f t="shared" si="13"/>
        <v>11</v>
      </c>
      <c r="E34" s="16">
        <v>2</v>
      </c>
      <c r="F34" s="16">
        <v>0</v>
      </c>
      <c r="G34" s="16">
        <v>5</v>
      </c>
      <c r="H34" s="16">
        <v>0</v>
      </c>
      <c r="I34" s="16">
        <v>4</v>
      </c>
      <c r="J34" s="16">
        <v>0</v>
      </c>
      <c r="K34" s="16">
        <f t="shared" si="14"/>
        <v>415</v>
      </c>
      <c r="L34" s="16">
        <v>166</v>
      </c>
      <c r="M34" s="16">
        <v>249</v>
      </c>
      <c r="N34" s="16">
        <v>0</v>
      </c>
      <c r="O34" s="16">
        <v>0</v>
      </c>
      <c r="P34" s="16">
        <v>320</v>
      </c>
      <c r="Q34" s="16">
        <v>280</v>
      </c>
      <c r="R34" s="16">
        <v>460</v>
      </c>
      <c r="S34" s="16">
        <f t="shared" si="15"/>
        <v>203</v>
      </c>
      <c r="T34" s="16">
        <v>78</v>
      </c>
      <c r="U34" s="16">
        <v>125</v>
      </c>
      <c r="V34" s="16">
        <v>320</v>
      </c>
      <c r="W34" s="16">
        <v>280</v>
      </c>
      <c r="X34" s="16">
        <v>460</v>
      </c>
      <c r="Y34" s="16">
        <f t="shared" si="16"/>
        <v>203</v>
      </c>
      <c r="Z34" s="16">
        <v>78</v>
      </c>
      <c r="AA34" s="16">
        <v>125</v>
      </c>
      <c r="AB34" s="16">
        <f t="shared" si="17"/>
        <v>185</v>
      </c>
      <c r="AC34" s="16">
        <v>58</v>
      </c>
      <c r="AD34" s="16">
        <v>127</v>
      </c>
    </row>
    <row r="35" spans="1:30" ht="21.75" customHeight="1">
      <c r="A35" s="37"/>
      <c r="B35" s="45" t="s">
        <v>4</v>
      </c>
      <c r="C35" s="33"/>
      <c r="D35" s="34">
        <f t="shared" si="13"/>
        <v>28</v>
      </c>
      <c r="E35" s="34">
        <f aca="true" t="shared" si="18" ref="E35:J35">SUM(E36:E41)</f>
        <v>7</v>
      </c>
      <c r="F35" s="34">
        <f t="shared" si="18"/>
        <v>4</v>
      </c>
      <c r="G35" s="34">
        <f t="shared" si="18"/>
        <v>14</v>
      </c>
      <c r="H35" s="34">
        <f t="shared" si="18"/>
        <v>1</v>
      </c>
      <c r="I35" s="34">
        <f t="shared" si="18"/>
        <v>2</v>
      </c>
      <c r="J35" s="34">
        <f t="shared" si="18"/>
        <v>0</v>
      </c>
      <c r="K35" s="34">
        <f t="shared" si="14"/>
        <v>1642</v>
      </c>
      <c r="L35" s="34">
        <f aca="true" t="shared" si="19" ref="L35:AD35">SUM(L36:L41)</f>
        <v>573</v>
      </c>
      <c r="M35" s="34">
        <f t="shared" si="19"/>
        <v>946</v>
      </c>
      <c r="N35" s="34">
        <f t="shared" si="19"/>
        <v>41</v>
      </c>
      <c r="O35" s="34">
        <f t="shared" si="19"/>
        <v>82</v>
      </c>
      <c r="P35" s="34">
        <f t="shared" si="19"/>
        <v>1662</v>
      </c>
      <c r="Q35" s="34">
        <f t="shared" si="19"/>
        <v>1400</v>
      </c>
      <c r="R35" s="34">
        <f t="shared" si="19"/>
        <v>1026</v>
      </c>
      <c r="S35" s="34">
        <f t="shared" si="19"/>
        <v>892</v>
      </c>
      <c r="T35" s="34">
        <f t="shared" si="19"/>
        <v>344</v>
      </c>
      <c r="U35" s="34">
        <f t="shared" si="19"/>
        <v>548</v>
      </c>
      <c r="V35" s="34">
        <f t="shared" si="19"/>
        <v>1382</v>
      </c>
      <c r="W35" s="34">
        <f t="shared" si="19"/>
        <v>1280</v>
      </c>
      <c r="X35" s="34">
        <f t="shared" si="19"/>
        <v>980</v>
      </c>
      <c r="Y35" s="34">
        <f t="shared" si="19"/>
        <v>856</v>
      </c>
      <c r="Z35" s="34">
        <f t="shared" si="19"/>
        <v>323</v>
      </c>
      <c r="AA35" s="34">
        <f t="shared" si="19"/>
        <v>533</v>
      </c>
      <c r="AB35" s="34">
        <f t="shared" si="19"/>
        <v>892</v>
      </c>
      <c r="AC35" s="34">
        <f t="shared" si="19"/>
        <v>345</v>
      </c>
      <c r="AD35" s="34">
        <f t="shared" si="19"/>
        <v>547</v>
      </c>
    </row>
    <row r="36" spans="1:30" ht="21.75" customHeight="1">
      <c r="A36" s="105" t="s">
        <v>59</v>
      </c>
      <c r="B36" s="44" t="s">
        <v>22</v>
      </c>
      <c r="C36" s="17"/>
      <c r="D36" s="16">
        <f t="shared" si="13"/>
        <v>4</v>
      </c>
      <c r="E36" s="16">
        <v>0</v>
      </c>
      <c r="F36" s="16">
        <v>0</v>
      </c>
      <c r="G36" s="16">
        <v>4</v>
      </c>
      <c r="H36" s="16">
        <v>0</v>
      </c>
      <c r="I36" s="16">
        <v>0</v>
      </c>
      <c r="J36" s="16">
        <v>0</v>
      </c>
      <c r="K36" s="16">
        <f t="shared" si="14"/>
        <v>328</v>
      </c>
      <c r="L36" s="16">
        <v>70</v>
      </c>
      <c r="M36" s="16">
        <v>258</v>
      </c>
      <c r="N36" s="16">
        <v>0</v>
      </c>
      <c r="O36" s="16">
        <v>0</v>
      </c>
      <c r="P36" s="16">
        <v>220</v>
      </c>
      <c r="Q36" s="16">
        <v>220</v>
      </c>
      <c r="R36" s="16">
        <v>173</v>
      </c>
      <c r="S36" s="16">
        <f aca="true" t="shared" si="20" ref="S36:S41">T36+U36</f>
        <v>161</v>
      </c>
      <c r="T36" s="16">
        <v>38</v>
      </c>
      <c r="U36" s="16">
        <v>123</v>
      </c>
      <c r="V36" s="16">
        <v>220</v>
      </c>
      <c r="W36" s="16">
        <v>220</v>
      </c>
      <c r="X36" s="16">
        <v>173</v>
      </c>
      <c r="Y36" s="16">
        <f aca="true" t="shared" si="21" ref="Y36:Y41">Z36+AA36</f>
        <v>161</v>
      </c>
      <c r="Z36" s="16">
        <v>38</v>
      </c>
      <c r="AA36" s="16">
        <v>123</v>
      </c>
      <c r="AB36" s="16">
        <f aca="true" t="shared" si="22" ref="AB36:AB41">AC36+AD36</f>
        <v>155</v>
      </c>
      <c r="AC36" s="16">
        <v>31</v>
      </c>
      <c r="AD36" s="16">
        <v>124</v>
      </c>
    </row>
    <row r="37" spans="1:30" ht="21.75" customHeight="1">
      <c r="A37" s="106"/>
      <c r="B37" s="44" t="s">
        <v>23</v>
      </c>
      <c r="C37" s="17"/>
      <c r="D37" s="16">
        <f t="shared" si="13"/>
        <v>13</v>
      </c>
      <c r="E37" s="16">
        <v>6</v>
      </c>
      <c r="F37" s="16">
        <v>3</v>
      </c>
      <c r="G37" s="16">
        <v>2</v>
      </c>
      <c r="H37" s="16">
        <v>0</v>
      </c>
      <c r="I37" s="16">
        <v>2</v>
      </c>
      <c r="J37" s="16">
        <v>0</v>
      </c>
      <c r="K37" s="16">
        <f t="shared" si="14"/>
        <v>638</v>
      </c>
      <c r="L37" s="16">
        <v>275</v>
      </c>
      <c r="M37" s="16">
        <v>245</v>
      </c>
      <c r="N37" s="16">
        <v>40</v>
      </c>
      <c r="O37" s="16">
        <v>78</v>
      </c>
      <c r="P37" s="16">
        <v>862</v>
      </c>
      <c r="Q37" s="16">
        <v>600</v>
      </c>
      <c r="R37" s="16">
        <v>431</v>
      </c>
      <c r="S37" s="16">
        <f t="shared" si="20"/>
        <v>381</v>
      </c>
      <c r="T37" s="16">
        <v>190</v>
      </c>
      <c r="U37" s="16">
        <v>191</v>
      </c>
      <c r="V37" s="16">
        <v>622</v>
      </c>
      <c r="W37" s="16">
        <v>520</v>
      </c>
      <c r="X37" s="16">
        <v>389</v>
      </c>
      <c r="Y37" s="16">
        <f t="shared" si="21"/>
        <v>349</v>
      </c>
      <c r="Z37" s="16">
        <v>170</v>
      </c>
      <c r="AA37" s="16">
        <v>179</v>
      </c>
      <c r="AB37" s="16">
        <f t="shared" si="22"/>
        <v>378</v>
      </c>
      <c r="AC37" s="16">
        <v>193</v>
      </c>
      <c r="AD37" s="16">
        <v>185</v>
      </c>
    </row>
    <row r="38" spans="1:30" ht="21.75" customHeight="1">
      <c r="A38" s="106"/>
      <c r="B38" s="44" t="s">
        <v>24</v>
      </c>
      <c r="C38" s="17"/>
      <c r="D38" s="16">
        <f t="shared" si="13"/>
        <v>3</v>
      </c>
      <c r="E38" s="16">
        <v>0</v>
      </c>
      <c r="F38" s="16">
        <v>0</v>
      </c>
      <c r="G38" s="16">
        <v>3</v>
      </c>
      <c r="H38" s="16">
        <v>0</v>
      </c>
      <c r="I38" s="16">
        <v>0</v>
      </c>
      <c r="J38" s="16">
        <v>0</v>
      </c>
      <c r="K38" s="16">
        <f t="shared" si="14"/>
        <v>193</v>
      </c>
      <c r="L38" s="16">
        <v>115</v>
      </c>
      <c r="M38" s="16">
        <v>78</v>
      </c>
      <c r="N38" s="16">
        <v>0</v>
      </c>
      <c r="O38" s="16">
        <v>0</v>
      </c>
      <c r="P38" s="16">
        <v>180</v>
      </c>
      <c r="Q38" s="16">
        <v>180</v>
      </c>
      <c r="R38" s="16">
        <v>108</v>
      </c>
      <c r="S38" s="16">
        <f t="shared" si="20"/>
        <v>108</v>
      </c>
      <c r="T38" s="16">
        <v>59</v>
      </c>
      <c r="U38" s="16">
        <v>49</v>
      </c>
      <c r="V38" s="16">
        <v>180</v>
      </c>
      <c r="W38" s="16">
        <v>180</v>
      </c>
      <c r="X38" s="16">
        <v>108</v>
      </c>
      <c r="Y38" s="16">
        <f t="shared" si="21"/>
        <v>108</v>
      </c>
      <c r="Z38" s="16">
        <v>59</v>
      </c>
      <c r="AA38" s="16">
        <v>49</v>
      </c>
      <c r="AB38" s="16">
        <f t="shared" si="22"/>
        <v>103</v>
      </c>
      <c r="AC38" s="16">
        <v>57</v>
      </c>
      <c r="AD38" s="16">
        <v>46</v>
      </c>
    </row>
    <row r="39" spans="1:30" ht="21.75" customHeight="1">
      <c r="A39" s="106"/>
      <c r="B39" s="44" t="s">
        <v>25</v>
      </c>
      <c r="C39" s="17"/>
      <c r="D39" s="16">
        <f t="shared" si="13"/>
        <v>6</v>
      </c>
      <c r="E39" s="16">
        <v>0</v>
      </c>
      <c r="F39" s="16">
        <v>0</v>
      </c>
      <c r="G39" s="16">
        <v>5</v>
      </c>
      <c r="H39" s="16">
        <v>1</v>
      </c>
      <c r="I39" s="16">
        <v>0</v>
      </c>
      <c r="J39" s="16">
        <v>0</v>
      </c>
      <c r="K39" s="16">
        <f t="shared" si="14"/>
        <v>477</v>
      </c>
      <c r="L39" s="16">
        <v>112</v>
      </c>
      <c r="M39" s="16">
        <v>361</v>
      </c>
      <c r="N39" s="16">
        <v>1</v>
      </c>
      <c r="O39" s="16">
        <v>3</v>
      </c>
      <c r="P39" s="16">
        <v>380</v>
      </c>
      <c r="Q39" s="16">
        <v>380</v>
      </c>
      <c r="R39" s="16">
        <v>306</v>
      </c>
      <c r="S39" s="16">
        <f t="shared" si="20"/>
        <v>237</v>
      </c>
      <c r="T39" s="16">
        <v>56</v>
      </c>
      <c r="U39" s="16">
        <v>181</v>
      </c>
      <c r="V39" s="16">
        <v>340</v>
      </c>
      <c r="W39" s="16">
        <v>340</v>
      </c>
      <c r="X39" s="16">
        <v>302</v>
      </c>
      <c r="Y39" s="16">
        <f t="shared" si="21"/>
        <v>233</v>
      </c>
      <c r="Z39" s="16">
        <v>55</v>
      </c>
      <c r="AA39" s="16">
        <v>178</v>
      </c>
      <c r="AB39" s="16">
        <f t="shared" si="22"/>
        <v>254</v>
      </c>
      <c r="AC39" s="16">
        <v>64</v>
      </c>
      <c r="AD39" s="16">
        <v>190</v>
      </c>
    </row>
    <row r="40" spans="1:30" ht="21.75" customHeight="1">
      <c r="A40" s="106"/>
      <c r="B40" s="50" t="s">
        <v>74</v>
      </c>
      <c r="C40" s="17"/>
      <c r="D40" s="16">
        <f>SUM(E40:J40)</f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f>SUM(L40:O40)</f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f t="shared" si="20"/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f t="shared" si="21"/>
        <v>0</v>
      </c>
      <c r="Z40" s="16">
        <v>0</v>
      </c>
      <c r="AA40" s="16">
        <v>0</v>
      </c>
      <c r="AB40" s="16">
        <f t="shared" si="22"/>
        <v>0</v>
      </c>
      <c r="AC40" s="16">
        <v>0</v>
      </c>
      <c r="AD40" s="16">
        <v>0</v>
      </c>
    </row>
    <row r="41" spans="1:30" ht="21.75" customHeight="1">
      <c r="A41" s="41"/>
      <c r="B41" s="47" t="s">
        <v>5</v>
      </c>
      <c r="C41" s="22"/>
      <c r="D41" s="52">
        <f t="shared" si="13"/>
        <v>2</v>
      </c>
      <c r="E41" s="19">
        <v>1</v>
      </c>
      <c r="F41" s="19">
        <v>1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4"/>
        <v>6</v>
      </c>
      <c r="L41" s="19">
        <v>1</v>
      </c>
      <c r="M41" s="19">
        <v>4</v>
      </c>
      <c r="N41" s="19">
        <v>0</v>
      </c>
      <c r="O41" s="19">
        <v>1</v>
      </c>
      <c r="P41" s="19">
        <v>20</v>
      </c>
      <c r="Q41" s="19">
        <v>20</v>
      </c>
      <c r="R41" s="19">
        <v>8</v>
      </c>
      <c r="S41" s="19">
        <f t="shared" si="20"/>
        <v>5</v>
      </c>
      <c r="T41" s="19">
        <v>1</v>
      </c>
      <c r="U41" s="19">
        <v>4</v>
      </c>
      <c r="V41" s="19">
        <v>20</v>
      </c>
      <c r="W41" s="19">
        <v>20</v>
      </c>
      <c r="X41" s="19">
        <v>8</v>
      </c>
      <c r="Y41" s="19">
        <f t="shared" si="21"/>
        <v>5</v>
      </c>
      <c r="Z41" s="19">
        <v>1</v>
      </c>
      <c r="AA41" s="19">
        <v>4</v>
      </c>
      <c r="AB41" s="19">
        <f t="shared" si="22"/>
        <v>2</v>
      </c>
      <c r="AC41" s="19">
        <v>0</v>
      </c>
      <c r="AD41" s="19">
        <v>2</v>
      </c>
    </row>
    <row r="42" spans="1:30" ht="13.5">
      <c r="A42" s="29" t="s">
        <v>0</v>
      </c>
      <c r="B42" s="44"/>
      <c r="C42" s="44"/>
      <c r="D42" s="16"/>
      <c r="AD42" s="31" t="s">
        <v>0</v>
      </c>
    </row>
    <row r="43" spans="1:30" s="6" customFormat="1" ht="30" customHeight="1">
      <c r="A43" s="4"/>
      <c r="B43" s="5"/>
      <c r="C43" s="51"/>
      <c r="D43" s="9"/>
      <c r="O43" s="7" t="s">
        <v>94</v>
      </c>
      <c r="P43" s="8" t="s">
        <v>67</v>
      </c>
      <c r="AD43" s="9"/>
    </row>
    <row r="44" spans="1:30" ht="18" customHeight="1">
      <c r="A44" s="58" t="s">
        <v>1</v>
      </c>
      <c r="B44" s="91"/>
      <c r="C44" s="92"/>
      <c r="D44" s="10" t="s">
        <v>51</v>
      </c>
      <c r="E44" s="10"/>
      <c r="F44" s="10"/>
      <c r="G44" s="10"/>
      <c r="H44" s="10"/>
      <c r="I44" s="10"/>
      <c r="J44" s="11"/>
      <c r="K44" s="10" t="s">
        <v>52</v>
      </c>
      <c r="L44" s="10"/>
      <c r="M44" s="10"/>
      <c r="N44" s="10"/>
      <c r="O44" s="10"/>
      <c r="P44" s="83" t="s">
        <v>58</v>
      </c>
      <c r="Q44" s="67"/>
      <c r="R44" s="67"/>
      <c r="S44" s="67"/>
      <c r="T44" s="67"/>
      <c r="U44" s="67"/>
      <c r="V44" s="13"/>
      <c r="W44" s="13"/>
      <c r="X44" s="13"/>
      <c r="Y44" s="13"/>
      <c r="Z44" s="13"/>
      <c r="AA44" s="14"/>
      <c r="AB44" s="76" t="s">
        <v>57</v>
      </c>
      <c r="AC44" s="77"/>
      <c r="AD44" s="77"/>
    </row>
    <row r="45" spans="1:30" ht="15.75" customHeight="1">
      <c r="A45" s="93"/>
      <c r="B45" s="93"/>
      <c r="C45" s="94"/>
      <c r="D45" s="61" t="s">
        <v>69</v>
      </c>
      <c r="E45" s="70" t="s">
        <v>61</v>
      </c>
      <c r="F45" s="71"/>
      <c r="G45" s="70" t="s">
        <v>63</v>
      </c>
      <c r="H45" s="71"/>
      <c r="I45" s="72" t="s">
        <v>60</v>
      </c>
      <c r="J45" s="73"/>
      <c r="K45" s="61" t="s">
        <v>70</v>
      </c>
      <c r="L45" s="66" t="s">
        <v>50</v>
      </c>
      <c r="M45" s="84"/>
      <c r="N45" s="66" t="s">
        <v>49</v>
      </c>
      <c r="O45" s="67"/>
      <c r="P45" s="69"/>
      <c r="Q45" s="69"/>
      <c r="R45" s="69"/>
      <c r="S45" s="69"/>
      <c r="T45" s="69"/>
      <c r="U45" s="69"/>
      <c r="V45" s="28" t="s">
        <v>56</v>
      </c>
      <c r="W45" s="20"/>
      <c r="X45" s="20"/>
      <c r="Y45" s="20"/>
      <c r="Z45" s="20"/>
      <c r="AA45" s="21"/>
      <c r="AB45" s="78"/>
      <c r="AC45" s="79"/>
      <c r="AD45" s="79"/>
    </row>
    <row r="46" spans="1:30" ht="15.75" customHeight="1">
      <c r="A46" s="93"/>
      <c r="B46" s="93"/>
      <c r="C46" s="94"/>
      <c r="D46" s="74"/>
      <c r="E46" s="107" t="s">
        <v>62</v>
      </c>
      <c r="F46" s="108"/>
      <c r="G46" s="107" t="s">
        <v>64</v>
      </c>
      <c r="H46" s="108"/>
      <c r="I46" s="59" t="s">
        <v>65</v>
      </c>
      <c r="J46" s="60"/>
      <c r="K46" s="74"/>
      <c r="L46" s="68"/>
      <c r="M46" s="85"/>
      <c r="N46" s="68"/>
      <c r="O46" s="69"/>
      <c r="P46" s="10" t="s">
        <v>2</v>
      </c>
      <c r="Q46" s="21"/>
      <c r="R46" s="63" t="s">
        <v>53</v>
      </c>
      <c r="S46" s="20" t="s">
        <v>55</v>
      </c>
      <c r="T46" s="20"/>
      <c r="U46" s="21"/>
      <c r="V46" s="20" t="s">
        <v>2</v>
      </c>
      <c r="W46" s="21"/>
      <c r="X46" s="63" t="s">
        <v>53</v>
      </c>
      <c r="Y46" s="20" t="s">
        <v>3</v>
      </c>
      <c r="Z46" s="20"/>
      <c r="AA46" s="21"/>
      <c r="AB46" s="80"/>
      <c r="AC46" s="81"/>
      <c r="AD46" s="81"/>
    </row>
    <row r="47" spans="1:30" ht="15.75" customHeight="1">
      <c r="A47" s="93"/>
      <c r="B47" s="93"/>
      <c r="C47" s="94"/>
      <c r="D47" s="74"/>
      <c r="E47" s="61" t="s">
        <v>48</v>
      </c>
      <c r="F47" s="61" t="s">
        <v>5</v>
      </c>
      <c r="G47" s="61" t="s">
        <v>48</v>
      </c>
      <c r="H47" s="61" t="s">
        <v>5</v>
      </c>
      <c r="I47" s="61" t="s">
        <v>48</v>
      </c>
      <c r="J47" s="61" t="s">
        <v>5</v>
      </c>
      <c r="K47" s="74"/>
      <c r="L47" s="61" t="s">
        <v>6</v>
      </c>
      <c r="M47" s="61" t="s">
        <v>7</v>
      </c>
      <c r="N47" s="61" t="s">
        <v>6</v>
      </c>
      <c r="O47" s="66" t="s">
        <v>7</v>
      </c>
      <c r="P47" s="86" t="s">
        <v>4</v>
      </c>
      <c r="Q47" s="63" t="s">
        <v>54</v>
      </c>
      <c r="R47" s="64"/>
      <c r="S47" s="61" t="s">
        <v>4</v>
      </c>
      <c r="T47" s="61" t="s">
        <v>6</v>
      </c>
      <c r="U47" s="61" t="s">
        <v>7</v>
      </c>
      <c r="V47" s="61" t="s">
        <v>4</v>
      </c>
      <c r="W47" s="63" t="s">
        <v>54</v>
      </c>
      <c r="X47" s="64"/>
      <c r="Y47" s="61" t="s">
        <v>4</v>
      </c>
      <c r="Z47" s="61" t="s">
        <v>6</v>
      </c>
      <c r="AA47" s="61" t="s">
        <v>7</v>
      </c>
      <c r="AB47" s="61" t="s">
        <v>4</v>
      </c>
      <c r="AC47" s="61" t="s">
        <v>6</v>
      </c>
      <c r="AD47" s="66" t="s">
        <v>7</v>
      </c>
    </row>
    <row r="48" spans="1:30" ht="15.75" customHeight="1">
      <c r="A48" s="95"/>
      <c r="B48" s="95"/>
      <c r="C48" s="96"/>
      <c r="D48" s="75"/>
      <c r="E48" s="62"/>
      <c r="F48" s="62"/>
      <c r="G48" s="62"/>
      <c r="H48" s="62"/>
      <c r="I48" s="62"/>
      <c r="J48" s="62"/>
      <c r="K48" s="75"/>
      <c r="L48" s="62"/>
      <c r="M48" s="62"/>
      <c r="N48" s="62"/>
      <c r="O48" s="82"/>
      <c r="P48" s="87"/>
      <c r="Q48" s="65"/>
      <c r="R48" s="65"/>
      <c r="S48" s="62"/>
      <c r="T48" s="62"/>
      <c r="U48" s="62"/>
      <c r="V48" s="62"/>
      <c r="W48" s="65"/>
      <c r="X48" s="65"/>
      <c r="Y48" s="62"/>
      <c r="Z48" s="62"/>
      <c r="AA48" s="62"/>
      <c r="AB48" s="62"/>
      <c r="AC48" s="62"/>
      <c r="AD48" s="82"/>
    </row>
    <row r="49" spans="1:30" ht="19.5" customHeight="1">
      <c r="A49" s="101" t="s">
        <v>90</v>
      </c>
      <c r="B49" s="12" t="s">
        <v>4</v>
      </c>
      <c r="C49" s="18"/>
      <c r="D49" s="16">
        <f aca="true" t="shared" si="23" ref="D49:D55">SUM(E49:J49)</f>
        <v>18</v>
      </c>
      <c r="E49" s="16">
        <f aca="true" t="shared" si="24" ref="E49:J49">SUM(E50:E54)</f>
        <v>0</v>
      </c>
      <c r="F49" s="16">
        <f t="shared" si="24"/>
        <v>0</v>
      </c>
      <c r="G49" s="16">
        <f t="shared" si="24"/>
        <v>10</v>
      </c>
      <c r="H49" s="16">
        <f t="shared" si="24"/>
        <v>0</v>
      </c>
      <c r="I49" s="16">
        <f t="shared" si="24"/>
        <v>6</v>
      </c>
      <c r="J49" s="16">
        <f t="shared" si="24"/>
        <v>2</v>
      </c>
      <c r="K49" s="16">
        <f aca="true" t="shared" si="25" ref="K49:K55">SUM(L49:O49)</f>
        <v>1750</v>
      </c>
      <c r="L49" s="16">
        <f aca="true" t="shared" si="26" ref="L49:AD49">SUM(L50:L54)</f>
        <v>669</v>
      </c>
      <c r="M49" s="16">
        <f t="shared" si="26"/>
        <v>906</v>
      </c>
      <c r="N49" s="16">
        <f t="shared" si="26"/>
        <v>103</v>
      </c>
      <c r="O49" s="16">
        <f t="shared" si="26"/>
        <v>72</v>
      </c>
      <c r="P49" s="16">
        <f t="shared" si="26"/>
        <v>1320</v>
      </c>
      <c r="Q49" s="16">
        <f t="shared" si="26"/>
        <v>1300</v>
      </c>
      <c r="R49" s="16">
        <f t="shared" si="26"/>
        <v>811</v>
      </c>
      <c r="S49" s="16">
        <f t="shared" si="26"/>
        <v>703</v>
      </c>
      <c r="T49" s="16">
        <f t="shared" si="26"/>
        <v>284</v>
      </c>
      <c r="U49" s="16">
        <f t="shared" si="26"/>
        <v>419</v>
      </c>
      <c r="V49" s="16">
        <f t="shared" si="26"/>
        <v>1080</v>
      </c>
      <c r="W49" s="16">
        <f t="shared" si="26"/>
        <v>1060</v>
      </c>
      <c r="X49" s="16">
        <f t="shared" si="26"/>
        <v>771</v>
      </c>
      <c r="Y49" s="16">
        <f t="shared" si="26"/>
        <v>663</v>
      </c>
      <c r="Z49" s="16">
        <f t="shared" si="26"/>
        <v>253</v>
      </c>
      <c r="AA49" s="16">
        <f t="shared" si="26"/>
        <v>410</v>
      </c>
      <c r="AB49" s="16">
        <f t="shared" si="26"/>
        <v>821</v>
      </c>
      <c r="AC49" s="16">
        <f t="shared" si="26"/>
        <v>346</v>
      </c>
      <c r="AD49" s="16">
        <f t="shared" si="26"/>
        <v>475</v>
      </c>
    </row>
    <row r="50" spans="1:30" ht="19.5" customHeight="1">
      <c r="A50" s="102"/>
      <c r="B50" s="44" t="s">
        <v>45</v>
      </c>
      <c r="C50" s="17"/>
      <c r="D50" s="16">
        <f t="shared" si="23"/>
        <v>4</v>
      </c>
      <c r="E50" s="16">
        <v>0</v>
      </c>
      <c r="F50" s="16">
        <v>0</v>
      </c>
      <c r="G50" s="16">
        <v>2</v>
      </c>
      <c r="H50" s="16">
        <v>0</v>
      </c>
      <c r="I50" s="16">
        <v>2</v>
      </c>
      <c r="J50" s="16">
        <v>0</v>
      </c>
      <c r="K50" s="16">
        <f t="shared" si="25"/>
        <v>176</v>
      </c>
      <c r="L50" s="16">
        <v>62</v>
      </c>
      <c r="M50" s="16">
        <v>114</v>
      </c>
      <c r="N50" s="16">
        <v>0</v>
      </c>
      <c r="O50" s="16">
        <v>0</v>
      </c>
      <c r="P50" s="16">
        <v>190</v>
      </c>
      <c r="Q50" s="16">
        <v>170</v>
      </c>
      <c r="R50" s="16">
        <v>101</v>
      </c>
      <c r="S50" s="16">
        <f>T50+U50</f>
        <v>90</v>
      </c>
      <c r="T50" s="16">
        <v>29</v>
      </c>
      <c r="U50" s="16">
        <v>61</v>
      </c>
      <c r="V50" s="16">
        <v>190</v>
      </c>
      <c r="W50" s="16">
        <v>170</v>
      </c>
      <c r="X50" s="16">
        <v>101</v>
      </c>
      <c r="Y50" s="16">
        <f>Z50+AA50</f>
        <v>90</v>
      </c>
      <c r="Z50" s="16">
        <v>29</v>
      </c>
      <c r="AA50" s="16">
        <v>61</v>
      </c>
      <c r="AB50" s="16">
        <f>AC50+AD50</f>
        <v>74</v>
      </c>
      <c r="AC50" s="16">
        <v>18</v>
      </c>
      <c r="AD50" s="16">
        <v>56</v>
      </c>
    </row>
    <row r="51" spans="1:30" ht="19.5" customHeight="1">
      <c r="A51" s="102"/>
      <c r="B51" s="44" t="s">
        <v>26</v>
      </c>
      <c r="C51" s="17"/>
      <c r="D51" s="16">
        <f t="shared" si="23"/>
        <v>1</v>
      </c>
      <c r="E51" s="16">
        <v>0</v>
      </c>
      <c r="F51" s="16">
        <v>0</v>
      </c>
      <c r="G51" s="16">
        <v>1</v>
      </c>
      <c r="H51" s="16">
        <v>0</v>
      </c>
      <c r="I51" s="16">
        <v>0</v>
      </c>
      <c r="J51" s="16">
        <v>0</v>
      </c>
      <c r="K51" s="16">
        <f t="shared" si="25"/>
        <v>104</v>
      </c>
      <c r="L51" s="16">
        <v>34</v>
      </c>
      <c r="M51" s="16">
        <v>70</v>
      </c>
      <c r="N51" s="16">
        <v>0</v>
      </c>
      <c r="O51" s="16">
        <v>0</v>
      </c>
      <c r="P51" s="16">
        <v>150</v>
      </c>
      <c r="Q51" s="16">
        <v>150</v>
      </c>
      <c r="R51" s="16">
        <v>63</v>
      </c>
      <c r="S51" s="16">
        <f>T51+U51</f>
        <v>40</v>
      </c>
      <c r="T51" s="16">
        <v>13</v>
      </c>
      <c r="U51" s="16">
        <v>27</v>
      </c>
      <c r="V51" s="16">
        <v>50</v>
      </c>
      <c r="W51" s="16">
        <v>50</v>
      </c>
      <c r="X51" s="16">
        <v>63</v>
      </c>
      <c r="Y51" s="16">
        <f>Z51+AA51</f>
        <v>40</v>
      </c>
      <c r="Z51" s="16">
        <v>13</v>
      </c>
      <c r="AA51" s="16">
        <v>27</v>
      </c>
      <c r="AB51" s="16">
        <f>AC51+AD51</f>
        <v>58</v>
      </c>
      <c r="AC51" s="16">
        <v>19</v>
      </c>
      <c r="AD51" s="16">
        <v>39</v>
      </c>
    </row>
    <row r="52" spans="1:30" ht="19.5" customHeight="1">
      <c r="A52" s="102"/>
      <c r="B52" s="44" t="s">
        <v>75</v>
      </c>
      <c r="C52" s="17"/>
      <c r="D52" s="16">
        <f t="shared" si="23"/>
        <v>8</v>
      </c>
      <c r="E52" s="16">
        <v>0</v>
      </c>
      <c r="F52" s="16">
        <v>0</v>
      </c>
      <c r="G52" s="16">
        <v>7</v>
      </c>
      <c r="H52" s="16">
        <v>0</v>
      </c>
      <c r="I52" s="16">
        <v>0</v>
      </c>
      <c r="J52" s="16">
        <v>1</v>
      </c>
      <c r="K52" s="16">
        <f t="shared" si="25"/>
        <v>804</v>
      </c>
      <c r="L52" s="16">
        <v>295</v>
      </c>
      <c r="M52" s="16">
        <v>371</v>
      </c>
      <c r="N52" s="16">
        <v>90</v>
      </c>
      <c r="O52" s="16">
        <v>48</v>
      </c>
      <c r="P52" s="16">
        <v>580</v>
      </c>
      <c r="Q52" s="16">
        <v>580</v>
      </c>
      <c r="R52" s="16">
        <v>381</v>
      </c>
      <c r="S52" s="16">
        <f>T52+U52</f>
        <v>359</v>
      </c>
      <c r="T52" s="16">
        <v>165</v>
      </c>
      <c r="U52" s="16">
        <v>194</v>
      </c>
      <c r="V52" s="16">
        <v>520</v>
      </c>
      <c r="W52" s="16">
        <v>520</v>
      </c>
      <c r="X52" s="16">
        <v>341</v>
      </c>
      <c r="Y52" s="16">
        <f>Z52+AA52</f>
        <v>319</v>
      </c>
      <c r="Z52" s="16">
        <v>134</v>
      </c>
      <c r="AA52" s="16">
        <v>185</v>
      </c>
      <c r="AB52" s="16">
        <f>AC52+AD52</f>
        <v>459</v>
      </c>
      <c r="AC52" s="16">
        <v>216</v>
      </c>
      <c r="AD52" s="16">
        <v>243</v>
      </c>
    </row>
    <row r="53" spans="1:30" ht="19.5" customHeight="1">
      <c r="A53" s="102"/>
      <c r="B53" s="44" t="s">
        <v>76</v>
      </c>
      <c r="C53" s="17"/>
      <c r="D53" s="16">
        <f t="shared" si="23"/>
        <v>5</v>
      </c>
      <c r="E53" s="16">
        <v>0</v>
      </c>
      <c r="F53" s="16">
        <v>0</v>
      </c>
      <c r="G53" s="16">
        <v>0</v>
      </c>
      <c r="H53" s="16">
        <v>0</v>
      </c>
      <c r="I53" s="16">
        <v>4</v>
      </c>
      <c r="J53" s="16">
        <v>1</v>
      </c>
      <c r="K53" s="16">
        <f t="shared" si="25"/>
        <v>666</v>
      </c>
      <c r="L53" s="16">
        <v>278</v>
      </c>
      <c r="M53" s="16">
        <v>351</v>
      </c>
      <c r="N53" s="16">
        <v>13</v>
      </c>
      <c r="O53" s="16">
        <v>24</v>
      </c>
      <c r="P53" s="16">
        <v>400</v>
      </c>
      <c r="Q53" s="16">
        <v>400</v>
      </c>
      <c r="R53" s="16">
        <v>266</v>
      </c>
      <c r="S53" s="16">
        <f>T53+U53</f>
        <v>214</v>
      </c>
      <c r="T53" s="16">
        <v>77</v>
      </c>
      <c r="U53" s="16">
        <v>137</v>
      </c>
      <c r="V53" s="16">
        <v>320</v>
      </c>
      <c r="W53" s="16">
        <v>320</v>
      </c>
      <c r="X53" s="16">
        <v>266</v>
      </c>
      <c r="Y53" s="16">
        <f>Z53+AA53</f>
        <v>214</v>
      </c>
      <c r="Z53" s="16">
        <v>77</v>
      </c>
      <c r="AA53" s="16">
        <v>137</v>
      </c>
      <c r="AB53" s="16">
        <f>AC53+AD53</f>
        <v>230</v>
      </c>
      <c r="AC53" s="16">
        <v>93</v>
      </c>
      <c r="AD53" s="16">
        <v>137</v>
      </c>
    </row>
    <row r="54" spans="1:30" ht="19.5" customHeight="1">
      <c r="A54" s="103"/>
      <c r="B54" s="44" t="s">
        <v>5</v>
      </c>
      <c r="C54" s="17"/>
      <c r="D54" s="16">
        <f t="shared" si="23"/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f t="shared" si="25"/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f>T54+U54</f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f>Z54+AA54</f>
        <v>0</v>
      </c>
      <c r="Z54" s="16">
        <v>0</v>
      </c>
      <c r="AA54" s="16">
        <v>0</v>
      </c>
      <c r="AB54" s="16">
        <f>AC54+AD54</f>
        <v>0</v>
      </c>
      <c r="AC54" s="16">
        <v>0</v>
      </c>
      <c r="AD54" s="16">
        <v>0</v>
      </c>
    </row>
    <row r="55" spans="1:30" ht="19.5" customHeight="1">
      <c r="A55" s="42"/>
      <c r="B55" s="45" t="s">
        <v>4</v>
      </c>
      <c r="C55" s="33"/>
      <c r="D55" s="34">
        <f t="shared" si="23"/>
        <v>17</v>
      </c>
      <c r="E55" s="34">
        <f aca="true" t="shared" si="27" ref="E55:J55">SUM(E56:E64)</f>
        <v>3</v>
      </c>
      <c r="F55" s="34">
        <f t="shared" si="27"/>
        <v>1</v>
      </c>
      <c r="G55" s="34">
        <f t="shared" si="27"/>
        <v>10</v>
      </c>
      <c r="H55" s="34">
        <f t="shared" si="27"/>
        <v>1</v>
      </c>
      <c r="I55" s="34">
        <f t="shared" si="27"/>
        <v>2</v>
      </c>
      <c r="J55" s="34">
        <f t="shared" si="27"/>
        <v>0</v>
      </c>
      <c r="K55" s="34">
        <f t="shared" si="25"/>
        <v>1200</v>
      </c>
      <c r="L55" s="34">
        <f aca="true" t="shared" si="28" ref="L55:AD55">SUM(L56:L64)</f>
        <v>683</v>
      </c>
      <c r="M55" s="34">
        <f t="shared" si="28"/>
        <v>507</v>
      </c>
      <c r="N55" s="34">
        <f t="shared" si="28"/>
        <v>10</v>
      </c>
      <c r="O55" s="34">
        <f t="shared" si="28"/>
        <v>0</v>
      </c>
      <c r="P55" s="34">
        <f t="shared" si="28"/>
        <v>1029</v>
      </c>
      <c r="Q55" s="34">
        <f t="shared" si="28"/>
        <v>724</v>
      </c>
      <c r="R55" s="34">
        <f t="shared" si="28"/>
        <v>690</v>
      </c>
      <c r="S55" s="34">
        <f t="shared" si="28"/>
        <v>619</v>
      </c>
      <c r="T55" s="34">
        <f t="shared" si="28"/>
        <v>352</v>
      </c>
      <c r="U55" s="34">
        <f t="shared" si="28"/>
        <v>267</v>
      </c>
      <c r="V55" s="34">
        <f t="shared" si="28"/>
        <v>949</v>
      </c>
      <c r="W55" s="34">
        <f t="shared" si="28"/>
        <v>724</v>
      </c>
      <c r="X55" s="34">
        <f t="shared" si="28"/>
        <v>690</v>
      </c>
      <c r="Y55" s="34">
        <f t="shared" si="28"/>
        <v>619</v>
      </c>
      <c r="Z55" s="34">
        <f t="shared" si="28"/>
        <v>352</v>
      </c>
      <c r="AA55" s="34">
        <f t="shared" si="28"/>
        <v>267</v>
      </c>
      <c r="AB55" s="34">
        <f t="shared" si="28"/>
        <v>605</v>
      </c>
      <c r="AC55" s="34">
        <f t="shared" si="28"/>
        <v>355</v>
      </c>
      <c r="AD55" s="34">
        <f t="shared" si="28"/>
        <v>250</v>
      </c>
    </row>
    <row r="56" spans="1:30" ht="19.5" customHeight="1">
      <c r="A56" s="104" t="s">
        <v>47</v>
      </c>
      <c r="B56" s="44" t="s">
        <v>27</v>
      </c>
      <c r="C56" s="17"/>
      <c r="D56" s="16">
        <f aca="true" t="shared" si="29" ref="D56:D75">SUM(E56:J56)</f>
        <v>1</v>
      </c>
      <c r="E56" s="16">
        <v>0</v>
      </c>
      <c r="F56" s="16">
        <v>0</v>
      </c>
      <c r="G56" s="16">
        <v>1</v>
      </c>
      <c r="H56" s="16">
        <v>0</v>
      </c>
      <c r="I56" s="16">
        <v>0</v>
      </c>
      <c r="J56" s="16">
        <v>0</v>
      </c>
      <c r="K56" s="16">
        <f aca="true" t="shared" si="30" ref="K56:K75">SUM(L56:O56)</f>
        <v>78</v>
      </c>
      <c r="L56" s="16">
        <v>44</v>
      </c>
      <c r="M56" s="16">
        <v>34</v>
      </c>
      <c r="N56" s="16">
        <v>0</v>
      </c>
      <c r="O56" s="16">
        <v>0</v>
      </c>
      <c r="P56" s="16">
        <v>120</v>
      </c>
      <c r="Q56" s="16">
        <v>80</v>
      </c>
      <c r="R56" s="16">
        <v>70</v>
      </c>
      <c r="S56" s="16">
        <f aca="true" t="shared" si="31" ref="S56:S64">T56+U56</f>
        <v>42</v>
      </c>
      <c r="T56" s="16">
        <v>26</v>
      </c>
      <c r="U56" s="16">
        <v>16</v>
      </c>
      <c r="V56" s="16">
        <v>120</v>
      </c>
      <c r="W56" s="16">
        <v>80</v>
      </c>
      <c r="X56" s="16">
        <v>70</v>
      </c>
      <c r="Y56" s="16">
        <f aca="true" t="shared" si="32" ref="Y56:Y64">Z56+AA56</f>
        <v>42</v>
      </c>
      <c r="Z56" s="16">
        <v>26</v>
      </c>
      <c r="AA56" s="16">
        <v>16</v>
      </c>
      <c r="AB56" s="16">
        <f aca="true" t="shared" si="33" ref="AB56:AB64">AC56+AD56</f>
        <v>35</v>
      </c>
      <c r="AC56" s="16">
        <v>13</v>
      </c>
      <c r="AD56" s="16">
        <v>22</v>
      </c>
    </row>
    <row r="57" spans="1:30" ht="19.5" customHeight="1">
      <c r="A57" s="89"/>
      <c r="B57" s="44" t="s">
        <v>28</v>
      </c>
      <c r="C57" s="17"/>
      <c r="D57" s="16">
        <f t="shared" si="29"/>
        <v>7</v>
      </c>
      <c r="E57" s="16">
        <v>2</v>
      </c>
      <c r="F57" s="16">
        <v>1</v>
      </c>
      <c r="G57" s="16">
        <v>2</v>
      </c>
      <c r="H57" s="16">
        <v>1</v>
      </c>
      <c r="I57" s="16">
        <v>1</v>
      </c>
      <c r="J57" s="16">
        <v>0</v>
      </c>
      <c r="K57" s="16">
        <f>SUM(L57:O57)</f>
        <v>346</v>
      </c>
      <c r="L57" s="16">
        <v>238</v>
      </c>
      <c r="M57" s="16">
        <v>98</v>
      </c>
      <c r="N57" s="16">
        <v>10</v>
      </c>
      <c r="O57" s="16">
        <v>0</v>
      </c>
      <c r="P57" s="16">
        <v>386</v>
      </c>
      <c r="Q57" s="16">
        <v>236</v>
      </c>
      <c r="R57" s="16">
        <v>182</v>
      </c>
      <c r="S57" s="16">
        <f t="shared" si="31"/>
        <v>176</v>
      </c>
      <c r="T57" s="16">
        <v>124</v>
      </c>
      <c r="U57" s="16">
        <v>52</v>
      </c>
      <c r="V57" s="16">
        <v>306</v>
      </c>
      <c r="W57" s="16">
        <v>236</v>
      </c>
      <c r="X57" s="16">
        <v>182</v>
      </c>
      <c r="Y57" s="16">
        <f t="shared" si="32"/>
        <v>176</v>
      </c>
      <c r="Z57" s="16">
        <v>124</v>
      </c>
      <c r="AA57" s="16">
        <v>52</v>
      </c>
      <c r="AB57" s="16">
        <f t="shared" si="33"/>
        <v>328</v>
      </c>
      <c r="AC57" s="16">
        <v>160</v>
      </c>
      <c r="AD57" s="16">
        <v>168</v>
      </c>
    </row>
    <row r="58" spans="1:30" ht="19.5" customHeight="1">
      <c r="A58" s="89"/>
      <c r="B58" s="44" t="s">
        <v>29</v>
      </c>
      <c r="C58" s="17"/>
      <c r="D58" s="16">
        <f t="shared" si="29"/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f t="shared" si="30"/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f t="shared" si="31"/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f t="shared" si="32"/>
        <v>0</v>
      </c>
      <c r="Z58" s="16">
        <v>0</v>
      </c>
      <c r="AA58" s="16">
        <v>0</v>
      </c>
      <c r="AB58" s="16">
        <f t="shared" si="33"/>
        <v>0</v>
      </c>
      <c r="AC58" s="16">
        <v>0</v>
      </c>
      <c r="AD58" s="16">
        <v>0</v>
      </c>
    </row>
    <row r="59" spans="1:30" ht="19.5" customHeight="1">
      <c r="A59" s="89"/>
      <c r="B59" s="44" t="s">
        <v>30</v>
      </c>
      <c r="C59" s="17"/>
      <c r="D59" s="16">
        <f t="shared" si="29"/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f t="shared" si="30"/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f t="shared" si="31"/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f t="shared" si="32"/>
        <v>0</v>
      </c>
      <c r="Z59" s="16">
        <v>0</v>
      </c>
      <c r="AA59" s="16">
        <v>0</v>
      </c>
      <c r="AB59" s="16">
        <f t="shared" si="33"/>
        <v>0</v>
      </c>
      <c r="AC59" s="16">
        <v>0</v>
      </c>
      <c r="AD59" s="16">
        <v>0</v>
      </c>
    </row>
    <row r="60" spans="1:30" ht="19.5" customHeight="1">
      <c r="A60" s="89"/>
      <c r="B60" s="44" t="s">
        <v>31</v>
      </c>
      <c r="C60" s="17"/>
      <c r="D60" s="16">
        <f t="shared" si="29"/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f t="shared" si="30"/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f t="shared" si="31"/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f t="shared" si="32"/>
        <v>0</v>
      </c>
      <c r="Z60" s="16">
        <v>0</v>
      </c>
      <c r="AA60" s="16">
        <v>0</v>
      </c>
      <c r="AB60" s="16">
        <f t="shared" si="33"/>
        <v>0</v>
      </c>
      <c r="AC60" s="16">
        <v>0</v>
      </c>
      <c r="AD60" s="16">
        <v>0</v>
      </c>
    </row>
    <row r="61" spans="1:30" ht="19.5" customHeight="1">
      <c r="A61" s="89"/>
      <c r="B61" s="44" t="s">
        <v>77</v>
      </c>
      <c r="C61" s="17"/>
      <c r="D61" s="16">
        <f>SUM(E61:J61)</f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f>SUM(L61:O61)</f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f>T61+U61</f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f>Z61+AA61</f>
        <v>0</v>
      </c>
      <c r="Z61" s="16">
        <v>0</v>
      </c>
      <c r="AA61" s="16">
        <v>0</v>
      </c>
      <c r="AB61" s="16">
        <f>AC61+AD61</f>
        <v>0</v>
      </c>
      <c r="AC61" s="16">
        <v>0</v>
      </c>
      <c r="AD61" s="16">
        <v>0</v>
      </c>
    </row>
    <row r="62" spans="1:30" ht="19.5" customHeight="1">
      <c r="A62" s="89"/>
      <c r="B62" s="44" t="s">
        <v>78</v>
      </c>
      <c r="C62" s="17"/>
      <c r="D62" s="16">
        <f>SUM(E62:J62)</f>
        <v>6</v>
      </c>
      <c r="E62" s="16">
        <v>1</v>
      </c>
      <c r="F62" s="16">
        <v>0</v>
      </c>
      <c r="G62" s="16">
        <v>5</v>
      </c>
      <c r="H62" s="16">
        <v>0</v>
      </c>
      <c r="I62" s="16">
        <v>0</v>
      </c>
      <c r="J62" s="16">
        <v>0</v>
      </c>
      <c r="K62" s="16">
        <f>SUM(L62:O62)</f>
        <v>508</v>
      </c>
      <c r="L62" s="16">
        <v>369</v>
      </c>
      <c r="M62" s="16">
        <v>139</v>
      </c>
      <c r="N62" s="16">
        <v>0</v>
      </c>
      <c r="O62" s="16">
        <v>0</v>
      </c>
      <c r="P62" s="16">
        <v>256</v>
      </c>
      <c r="Q62" s="16">
        <v>141</v>
      </c>
      <c r="R62" s="16">
        <v>281</v>
      </c>
      <c r="S62" s="16">
        <f>T62+U62</f>
        <v>248</v>
      </c>
      <c r="T62" s="16">
        <v>181</v>
      </c>
      <c r="U62" s="16">
        <v>67</v>
      </c>
      <c r="V62" s="16">
        <v>256</v>
      </c>
      <c r="W62" s="16">
        <v>141</v>
      </c>
      <c r="X62" s="16">
        <v>281</v>
      </c>
      <c r="Y62" s="16">
        <f>Z62+AA62</f>
        <v>248</v>
      </c>
      <c r="Z62" s="16">
        <v>181</v>
      </c>
      <c r="AA62" s="16">
        <v>67</v>
      </c>
      <c r="AB62" s="16">
        <f>AC62+AD62</f>
        <v>242</v>
      </c>
      <c r="AC62" s="16">
        <v>182</v>
      </c>
      <c r="AD62" s="16">
        <v>60</v>
      </c>
    </row>
    <row r="63" spans="1:30" ht="19.5" customHeight="1">
      <c r="A63" s="89"/>
      <c r="B63" s="44" t="s">
        <v>79</v>
      </c>
      <c r="C63" s="17"/>
      <c r="D63" s="16">
        <f>SUM(E63:J63)</f>
        <v>3</v>
      </c>
      <c r="E63" s="16">
        <v>0</v>
      </c>
      <c r="F63" s="16">
        <v>0</v>
      </c>
      <c r="G63" s="16">
        <v>2</v>
      </c>
      <c r="H63" s="16">
        <v>0</v>
      </c>
      <c r="I63" s="16">
        <v>1</v>
      </c>
      <c r="J63" s="16">
        <v>0</v>
      </c>
      <c r="K63" s="16">
        <f>SUM(L63:O63)</f>
        <v>268</v>
      </c>
      <c r="L63" s="16">
        <v>32</v>
      </c>
      <c r="M63" s="16">
        <v>236</v>
      </c>
      <c r="N63" s="16">
        <v>0</v>
      </c>
      <c r="O63" s="16">
        <v>0</v>
      </c>
      <c r="P63" s="16">
        <v>267</v>
      </c>
      <c r="Q63" s="16">
        <v>267</v>
      </c>
      <c r="R63" s="16">
        <v>157</v>
      </c>
      <c r="S63" s="16">
        <f>T63+U63</f>
        <v>153</v>
      </c>
      <c r="T63" s="16">
        <v>21</v>
      </c>
      <c r="U63" s="16">
        <v>132</v>
      </c>
      <c r="V63" s="16">
        <v>267</v>
      </c>
      <c r="W63" s="16">
        <v>267</v>
      </c>
      <c r="X63" s="16">
        <v>157</v>
      </c>
      <c r="Y63" s="16">
        <f>Z63+AA63</f>
        <v>153</v>
      </c>
      <c r="Z63" s="16">
        <v>21</v>
      </c>
      <c r="AA63" s="16">
        <v>132</v>
      </c>
      <c r="AB63" s="16">
        <f>AC63+AD63</f>
        <v>0</v>
      </c>
      <c r="AC63" s="16">
        <v>0</v>
      </c>
      <c r="AD63" s="16">
        <v>0</v>
      </c>
    </row>
    <row r="64" spans="1:30" ht="19.5" customHeight="1">
      <c r="A64" s="39"/>
      <c r="B64" s="46" t="s">
        <v>5</v>
      </c>
      <c r="C64" s="35"/>
      <c r="D64" s="36">
        <f t="shared" si="29"/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f t="shared" si="30"/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16">
        <f t="shared" si="31"/>
        <v>0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16">
        <f t="shared" si="32"/>
        <v>0</v>
      </c>
      <c r="Z64" s="36">
        <v>0</v>
      </c>
      <c r="AA64" s="36">
        <v>0</v>
      </c>
      <c r="AB64" s="16">
        <f t="shared" si="33"/>
        <v>0</v>
      </c>
      <c r="AC64" s="36">
        <v>0</v>
      </c>
      <c r="AD64" s="36">
        <v>0</v>
      </c>
    </row>
    <row r="65" spans="1:30" ht="19.5" customHeight="1">
      <c r="A65" s="37"/>
      <c r="B65" s="45" t="s">
        <v>4</v>
      </c>
      <c r="C65" s="33"/>
      <c r="D65" s="34">
        <f t="shared" si="29"/>
        <v>18</v>
      </c>
      <c r="E65" s="34">
        <f aca="true" t="shared" si="34" ref="E65:J65">SUM(E66:E72)</f>
        <v>2</v>
      </c>
      <c r="F65" s="34">
        <f t="shared" si="34"/>
        <v>0</v>
      </c>
      <c r="G65" s="34">
        <f t="shared" si="34"/>
        <v>9</v>
      </c>
      <c r="H65" s="34">
        <f t="shared" si="34"/>
        <v>1</v>
      </c>
      <c r="I65" s="34">
        <f t="shared" si="34"/>
        <v>6</v>
      </c>
      <c r="J65" s="34">
        <f t="shared" si="34"/>
        <v>0</v>
      </c>
      <c r="K65" s="34">
        <f t="shared" si="30"/>
        <v>206</v>
      </c>
      <c r="L65" s="34">
        <f aca="true" t="shared" si="35" ref="L65:AD65">SUM(L66:L72)</f>
        <v>73</v>
      </c>
      <c r="M65" s="34">
        <f t="shared" si="35"/>
        <v>130</v>
      </c>
      <c r="N65" s="34">
        <f t="shared" si="35"/>
        <v>0</v>
      </c>
      <c r="O65" s="34">
        <f t="shared" si="35"/>
        <v>3</v>
      </c>
      <c r="P65" s="34">
        <f t="shared" si="35"/>
        <v>637</v>
      </c>
      <c r="Q65" s="34">
        <f t="shared" si="35"/>
        <v>520</v>
      </c>
      <c r="R65" s="34">
        <f t="shared" si="35"/>
        <v>121</v>
      </c>
      <c r="S65" s="34">
        <f t="shared" si="35"/>
        <v>109</v>
      </c>
      <c r="T65" s="34">
        <f t="shared" si="35"/>
        <v>44</v>
      </c>
      <c r="U65" s="34">
        <f t="shared" si="35"/>
        <v>65</v>
      </c>
      <c r="V65" s="34">
        <f t="shared" si="35"/>
        <v>597</v>
      </c>
      <c r="W65" s="34">
        <f t="shared" si="35"/>
        <v>480</v>
      </c>
      <c r="X65" s="34">
        <f t="shared" si="35"/>
        <v>121</v>
      </c>
      <c r="Y65" s="34">
        <f t="shared" si="35"/>
        <v>109</v>
      </c>
      <c r="Z65" s="34">
        <f t="shared" si="35"/>
        <v>44</v>
      </c>
      <c r="AA65" s="34">
        <f t="shared" si="35"/>
        <v>65</v>
      </c>
      <c r="AB65" s="34">
        <f t="shared" si="35"/>
        <v>103</v>
      </c>
      <c r="AC65" s="34">
        <f t="shared" si="35"/>
        <v>29</v>
      </c>
      <c r="AD65" s="34">
        <f t="shared" si="35"/>
        <v>74</v>
      </c>
    </row>
    <row r="66" spans="1:30" ht="19.5" customHeight="1">
      <c r="A66" s="104" t="s">
        <v>72</v>
      </c>
      <c r="B66" s="44" t="s">
        <v>32</v>
      </c>
      <c r="C66" s="17"/>
      <c r="D66" s="16">
        <f t="shared" si="29"/>
        <v>1</v>
      </c>
      <c r="E66" s="16">
        <v>0</v>
      </c>
      <c r="F66" s="16">
        <v>0</v>
      </c>
      <c r="G66" s="16">
        <v>0</v>
      </c>
      <c r="H66" s="16">
        <v>0</v>
      </c>
      <c r="I66" s="16">
        <v>1</v>
      </c>
      <c r="J66" s="16">
        <v>0</v>
      </c>
      <c r="K66" s="16">
        <f t="shared" si="30"/>
        <v>19</v>
      </c>
      <c r="L66" s="16">
        <v>1</v>
      </c>
      <c r="M66" s="16">
        <v>18</v>
      </c>
      <c r="N66" s="16">
        <v>0</v>
      </c>
      <c r="O66" s="16">
        <v>0</v>
      </c>
      <c r="P66" s="16">
        <v>40</v>
      </c>
      <c r="Q66" s="16">
        <v>40</v>
      </c>
      <c r="R66" s="16">
        <v>10</v>
      </c>
      <c r="S66" s="16">
        <f aca="true" t="shared" si="36" ref="S66:S72">T66+U66</f>
        <v>6</v>
      </c>
      <c r="T66" s="16">
        <v>0</v>
      </c>
      <c r="U66" s="16">
        <v>6</v>
      </c>
      <c r="V66" s="16">
        <v>40</v>
      </c>
      <c r="W66" s="16">
        <v>40</v>
      </c>
      <c r="X66" s="16">
        <v>10</v>
      </c>
      <c r="Y66" s="16">
        <f aca="true" t="shared" si="37" ref="Y66:Y72">Z66+AA66</f>
        <v>6</v>
      </c>
      <c r="Z66" s="16">
        <v>0</v>
      </c>
      <c r="AA66" s="16">
        <v>6</v>
      </c>
      <c r="AB66" s="16">
        <f aca="true" t="shared" si="38" ref="AB66:AB72">AC66+AD66</f>
        <v>5</v>
      </c>
      <c r="AC66" s="16">
        <v>0</v>
      </c>
      <c r="AD66" s="16">
        <v>5</v>
      </c>
    </row>
    <row r="67" spans="1:30" ht="19.5" customHeight="1">
      <c r="A67" s="89"/>
      <c r="B67" s="44" t="s">
        <v>33</v>
      </c>
      <c r="C67" s="17"/>
      <c r="D67" s="16">
        <f t="shared" si="29"/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f t="shared" si="30"/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f t="shared" si="36"/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f t="shared" si="37"/>
        <v>0</v>
      </c>
      <c r="Z67" s="16">
        <v>0</v>
      </c>
      <c r="AA67" s="16">
        <v>0</v>
      </c>
      <c r="AB67" s="16">
        <f t="shared" si="38"/>
        <v>0</v>
      </c>
      <c r="AC67" s="16">
        <v>0</v>
      </c>
      <c r="AD67" s="16">
        <v>0</v>
      </c>
    </row>
    <row r="68" spans="1:30" ht="19.5" customHeight="1">
      <c r="A68" s="89"/>
      <c r="B68" s="44" t="s">
        <v>34</v>
      </c>
      <c r="C68" s="17"/>
      <c r="D68" s="16">
        <f t="shared" si="29"/>
        <v>17</v>
      </c>
      <c r="E68" s="16">
        <v>2</v>
      </c>
      <c r="F68" s="16">
        <v>0</v>
      </c>
      <c r="G68" s="16">
        <v>9</v>
      </c>
      <c r="H68" s="16">
        <v>1</v>
      </c>
      <c r="I68" s="16">
        <v>5</v>
      </c>
      <c r="J68" s="16">
        <v>0</v>
      </c>
      <c r="K68" s="16">
        <f t="shared" si="30"/>
        <v>187</v>
      </c>
      <c r="L68" s="16">
        <v>72</v>
      </c>
      <c r="M68" s="16">
        <v>112</v>
      </c>
      <c r="N68" s="16">
        <v>0</v>
      </c>
      <c r="O68" s="16">
        <v>3</v>
      </c>
      <c r="P68" s="16">
        <v>597</v>
      </c>
      <c r="Q68" s="16">
        <v>480</v>
      </c>
      <c r="R68" s="16">
        <v>111</v>
      </c>
      <c r="S68" s="16">
        <f t="shared" si="36"/>
        <v>103</v>
      </c>
      <c r="T68" s="16">
        <v>44</v>
      </c>
      <c r="U68" s="16">
        <v>59</v>
      </c>
      <c r="V68" s="16">
        <v>557</v>
      </c>
      <c r="W68" s="16">
        <v>440</v>
      </c>
      <c r="X68" s="16">
        <v>111</v>
      </c>
      <c r="Y68" s="16">
        <f t="shared" si="37"/>
        <v>103</v>
      </c>
      <c r="Z68" s="16">
        <v>44</v>
      </c>
      <c r="AA68" s="16">
        <v>59</v>
      </c>
      <c r="AB68" s="16">
        <f t="shared" si="38"/>
        <v>98</v>
      </c>
      <c r="AC68" s="16">
        <v>29</v>
      </c>
      <c r="AD68" s="16">
        <v>69</v>
      </c>
    </row>
    <row r="69" spans="1:30" ht="19.5" customHeight="1">
      <c r="A69" s="89"/>
      <c r="B69" s="44" t="s">
        <v>35</v>
      </c>
      <c r="C69" s="17"/>
      <c r="D69" s="16">
        <f t="shared" si="29"/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f t="shared" si="30"/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f t="shared" si="36"/>
        <v>0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16">
        <f t="shared" si="37"/>
        <v>0</v>
      </c>
      <c r="Z69" s="16">
        <v>0</v>
      </c>
      <c r="AA69" s="16">
        <v>0</v>
      </c>
      <c r="AB69" s="16">
        <f t="shared" si="38"/>
        <v>0</v>
      </c>
      <c r="AC69" s="16">
        <v>0</v>
      </c>
      <c r="AD69" s="16">
        <v>0</v>
      </c>
    </row>
    <row r="70" spans="1:30" ht="19.5" customHeight="1">
      <c r="A70" s="89"/>
      <c r="B70" s="44" t="s">
        <v>36</v>
      </c>
      <c r="C70" s="17"/>
      <c r="D70" s="16">
        <f t="shared" si="29"/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f t="shared" si="30"/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f t="shared" si="36"/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f t="shared" si="37"/>
        <v>0</v>
      </c>
      <c r="Z70" s="16">
        <v>0</v>
      </c>
      <c r="AA70" s="16">
        <v>0</v>
      </c>
      <c r="AB70" s="16">
        <f t="shared" si="38"/>
        <v>0</v>
      </c>
      <c r="AC70" s="16">
        <v>0</v>
      </c>
      <c r="AD70" s="16">
        <v>0</v>
      </c>
    </row>
    <row r="71" spans="1:30" ht="19.5" customHeight="1">
      <c r="A71" s="89"/>
      <c r="B71" s="50" t="s">
        <v>80</v>
      </c>
      <c r="C71" s="17"/>
      <c r="D71" s="16">
        <f>SUM(E71:J71)</f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f>SUM(L71:O71)</f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f>T71+U71</f>
        <v>0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f>Z71+AA71</f>
        <v>0</v>
      </c>
      <c r="Z71" s="16">
        <v>0</v>
      </c>
      <c r="AA71" s="16">
        <v>0</v>
      </c>
      <c r="AB71" s="16">
        <f>AC71+AD71</f>
        <v>0</v>
      </c>
      <c r="AC71" s="16">
        <v>0</v>
      </c>
      <c r="AD71" s="16">
        <v>0</v>
      </c>
    </row>
    <row r="72" spans="1:30" ht="19.5" customHeight="1">
      <c r="A72" s="43"/>
      <c r="B72" s="46" t="s">
        <v>5</v>
      </c>
      <c r="C72" s="35"/>
      <c r="D72" s="36">
        <f t="shared" si="29"/>
        <v>0</v>
      </c>
      <c r="E72" s="36">
        <v>0</v>
      </c>
      <c r="F72" s="36">
        <v>0</v>
      </c>
      <c r="G72" s="36">
        <v>0</v>
      </c>
      <c r="H72" s="36">
        <v>0</v>
      </c>
      <c r="I72" s="36">
        <v>0</v>
      </c>
      <c r="J72" s="36">
        <v>0</v>
      </c>
      <c r="K72" s="36">
        <f t="shared" si="30"/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  <c r="Q72" s="36">
        <v>0</v>
      </c>
      <c r="R72" s="36">
        <v>0</v>
      </c>
      <c r="S72" s="36">
        <f t="shared" si="36"/>
        <v>0</v>
      </c>
      <c r="T72" s="36">
        <v>0</v>
      </c>
      <c r="U72" s="36">
        <v>0</v>
      </c>
      <c r="V72" s="36">
        <v>0</v>
      </c>
      <c r="W72" s="36">
        <v>0</v>
      </c>
      <c r="X72" s="36">
        <v>0</v>
      </c>
      <c r="Y72" s="36">
        <f t="shared" si="37"/>
        <v>0</v>
      </c>
      <c r="Z72" s="36">
        <v>0</v>
      </c>
      <c r="AA72" s="36">
        <v>0</v>
      </c>
      <c r="AB72" s="36">
        <f t="shared" si="38"/>
        <v>0</v>
      </c>
      <c r="AC72" s="36">
        <v>0</v>
      </c>
      <c r="AD72" s="36">
        <v>0</v>
      </c>
    </row>
    <row r="73" spans="1:30" ht="19.5" customHeight="1">
      <c r="A73" s="40"/>
      <c r="B73" s="12" t="s">
        <v>4</v>
      </c>
      <c r="C73" s="18"/>
      <c r="D73" s="16">
        <f t="shared" si="29"/>
        <v>33</v>
      </c>
      <c r="E73" s="16">
        <f aca="true" t="shared" si="39" ref="E73:J73">SUM(E74:E86)</f>
        <v>8</v>
      </c>
      <c r="F73" s="16">
        <f t="shared" si="39"/>
        <v>0</v>
      </c>
      <c r="G73" s="16">
        <f t="shared" si="39"/>
        <v>17</v>
      </c>
      <c r="H73" s="16">
        <f t="shared" si="39"/>
        <v>2</v>
      </c>
      <c r="I73" s="16">
        <f t="shared" si="39"/>
        <v>6</v>
      </c>
      <c r="J73" s="16">
        <f t="shared" si="39"/>
        <v>0</v>
      </c>
      <c r="K73" s="16">
        <f t="shared" si="30"/>
        <v>3671</v>
      </c>
      <c r="L73" s="16">
        <f aca="true" t="shared" si="40" ref="L73:AD73">SUM(L74:L86)</f>
        <v>2468</v>
      </c>
      <c r="M73" s="16">
        <f t="shared" si="40"/>
        <v>1160</v>
      </c>
      <c r="N73" s="16">
        <f t="shared" si="40"/>
        <v>23</v>
      </c>
      <c r="O73" s="16">
        <f t="shared" si="40"/>
        <v>20</v>
      </c>
      <c r="P73" s="16">
        <f t="shared" si="40"/>
        <v>3749</v>
      </c>
      <c r="Q73" s="16">
        <f t="shared" si="40"/>
        <v>3609</v>
      </c>
      <c r="R73" s="16">
        <f t="shared" si="40"/>
        <v>3699</v>
      </c>
      <c r="S73" s="16">
        <f t="shared" si="40"/>
        <v>2928</v>
      </c>
      <c r="T73" s="16">
        <f t="shared" si="40"/>
        <v>2102</v>
      </c>
      <c r="U73" s="16">
        <f t="shared" si="40"/>
        <v>826</v>
      </c>
      <c r="V73" s="16">
        <f t="shared" si="40"/>
        <v>3662</v>
      </c>
      <c r="W73" s="16">
        <f t="shared" si="40"/>
        <v>3522</v>
      </c>
      <c r="X73" s="16">
        <f t="shared" si="40"/>
        <v>3688</v>
      </c>
      <c r="Y73" s="16">
        <f t="shared" si="40"/>
        <v>2917</v>
      </c>
      <c r="Z73" s="16">
        <f t="shared" si="40"/>
        <v>2099</v>
      </c>
      <c r="AA73" s="16">
        <f t="shared" si="40"/>
        <v>818</v>
      </c>
      <c r="AB73" s="16">
        <f t="shared" si="40"/>
        <v>3128</v>
      </c>
      <c r="AC73" s="16">
        <f t="shared" si="40"/>
        <v>2240</v>
      </c>
      <c r="AD73" s="16">
        <f t="shared" si="40"/>
        <v>888</v>
      </c>
    </row>
    <row r="74" spans="1:30" ht="19.5" customHeight="1">
      <c r="A74" s="54"/>
      <c r="B74" s="44" t="s">
        <v>37</v>
      </c>
      <c r="C74" s="17"/>
      <c r="D74" s="16">
        <f t="shared" si="29"/>
        <v>2</v>
      </c>
      <c r="E74" s="16">
        <v>0</v>
      </c>
      <c r="F74" s="16">
        <v>0</v>
      </c>
      <c r="G74" s="16">
        <v>2</v>
      </c>
      <c r="H74" s="16">
        <v>0</v>
      </c>
      <c r="I74" s="16">
        <v>0</v>
      </c>
      <c r="J74" s="16">
        <v>0</v>
      </c>
      <c r="K74" s="16">
        <f t="shared" si="30"/>
        <v>72</v>
      </c>
      <c r="L74" s="16">
        <v>18</v>
      </c>
      <c r="M74" s="16">
        <v>54</v>
      </c>
      <c r="N74" s="16">
        <v>0</v>
      </c>
      <c r="O74" s="16">
        <v>0</v>
      </c>
      <c r="P74" s="16">
        <v>100</v>
      </c>
      <c r="Q74" s="16">
        <v>0</v>
      </c>
      <c r="R74" s="16">
        <v>55</v>
      </c>
      <c r="S74" s="16">
        <f aca="true" t="shared" si="41" ref="S74:S86">T74+U74</f>
        <v>43</v>
      </c>
      <c r="T74" s="16">
        <v>11</v>
      </c>
      <c r="U74" s="16">
        <v>32</v>
      </c>
      <c r="V74" s="16">
        <v>100</v>
      </c>
      <c r="W74" s="16">
        <v>0</v>
      </c>
      <c r="X74" s="16">
        <v>55</v>
      </c>
      <c r="Y74" s="16">
        <f aca="true" t="shared" si="42" ref="Y74:Y86">Z74+AA74</f>
        <v>43</v>
      </c>
      <c r="Z74" s="16">
        <v>11</v>
      </c>
      <c r="AA74" s="16">
        <v>32</v>
      </c>
      <c r="AB74" s="16">
        <f aca="true" t="shared" si="43" ref="AB74:AB86">AC74+AD74</f>
        <v>42</v>
      </c>
      <c r="AC74" s="16">
        <v>15</v>
      </c>
      <c r="AD74" s="16">
        <v>27</v>
      </c>
    </row>
    <row r="75" spans="1:30" ht="19.5" customHeight="1">
      <c r="A75" s="100" t="s">
        <v>88</v>
      </c>
      <c r="B75" s="44" t="s">
        <v>38</v>
      </c>
      <c r="C75" s="17"/>
      <c r="D75" s="16">
        <f t="shared" si="29"/>
        <v>7</v>
      </c>
      <c r="E75" s="16">
        <v>1</v>
      </c>
      <c r="F75" s="16">
        <v>0</v>
      </c>
      <c r="G75" s="16">
        <v>3</v>
      </c>
      <c r="H75" s="16">
        <v>0</v>
      </c>
      <c r="I75" s="16">
        <v>3</v>
      </c>
      <c r="J75" s="16">
        <v>0</v>
      </c>
      <c r="K75" s="16">
        <f t="shared" si="30"/>
        <v>98</v>
      </c>
      <c r="L75" s="16">
        <v>45</v>
      </c>
      <c r="M75" s="16">
        <v>53</v>
      </c>
      <c r="N75" s="16">
        <v>0</v>
      </c>
      <c r="O75" s="16">
        <v>0</v>
      </c>
      <c r="P75" s="16">
        <v>205</v>
      </c>
      <c r="Q75" s="16">
        <v>205</v>
      </c>
      <c r="R75" s="16">
        <v>51</v>
      </c>
      <c r="S75" s="16">
        <f t="shared" si="41"/>
        <v>33</v>
      </c>
      <c r="T75" s="16">
        <v>18</v>
      </c>
      <c r="U75" s="16">
        <v>15</v>
      </c>
      <c r="V75" s="16">
        <v>205</v>
      </c>
      <c r="W75" s="16">
        <v>205</v>
      </c>
      <c r="X75" s="16">
        <v>51</v>
      </c>
      <c r="Y75" s="16">
        <f t="shared" si="42"/>
        <v>33</v>
      </c>
      <c r="Z75" s="16">
        <v>18</v>
      </c>
      <c r="AA75" s="16">
        <v>15</v>
      </c>
      <c r="AB75" s="16">
        <f t="shared" si="43"/>
        <v>41</v>
      </c>
      <c r="AC75" s="16">
        <v>20</v>
      </c>
      <c r="AD75" s="16">
        <v>21</v>
      </c>
    </row>
    <row r="76" spans="1:30" ht="19.5" customHeight="1">
      <c r="A76" s="100"/>
      <c r="B76" s="44" t="s">
        <v>39</v>
      </c>
      <c r="C76" s="17"/>
      <c r="D76" s="16">
        <f aca="true" t="shared" si="44" ref="D76:D86">SUM(E76:J76)</f>
        <v>4</v>
      </c>
      <c r="E76" s="16">
        <v>0</v>
      </c>
      <c r="F76" s="16">
        <v>0</v>
      </c>
      <c r="G76" s="16">
        <v>3</v>
      </c>
      <c r="H76" s="16">
        <v>0</v>
      </c>
      <c r="I76" s="16">
        <v>1</v>
      </c>
      <c r="J76" s="16">
        <v>0</v>
      </c>
      <c r="K76" s="16">
        <f aca="true" t="shared" si="45" ref="K76:K86">SUM(L76:O76)</f>
        <v>105</v>
      </c>
      <c r="L76" s="16">
        <v>68</v>
      </c>
      <c r="M76" s="16">
        <v>37</v>
      </c>
      <c r="N76" s="16">
        <v>0</v>
      </c>
      <c r="O76" s="16">
        <v>0</v>
      </c>
      <c r="P76" s="16">
        <v>140</v>
      </c>
      <c r="Q76" s="16">
        <v>140</v>
      </c>
      <c r="R76" s="16">
        <v>91</v>
      </c>
      <c r="S76" s="16">
        <f t="shared" si="41"/>
        <v>66</v>
      </c>
      <c r="T76" s="16">
        <v>46</v>
      </c>
      <c r="U76" s="16">
        <v>20</v>
      </c>
      <c r="V76" s="16">
        <v>140</v>
      </c>
      <c r="W76" s="16">
        <v>140</v>
      </c>
      <c r="X76" s="16">
        <v>91</v>
      </c>
      <c r="Y76" s="16">
        <f t="shared" si="42"/>
        <v>66</v>
      </c>
      <c r="Z76" s="16">
        <v>46</v>
      </c>
      <c r="AA76" s="16">
        <v>20</v>
      </c>
      <c r="AB76" s="16">
        <f t="shared" si="43"/>
        <v>42</v>
      </c>
      <c r="AC76" s="16">
        <v>20</v>
      </c>
      <c r="AD76" s="16">
        <v>22</v>
      </c>
    </row>
    <row r="77" spans="1:30" ht="19.5" customHeight="1">
      <c r="A77" s="100"/>
      <c r="B77" s="44" t="s">
        <v>40</v>
      </c>
      <c r="C77" s="17"/>
      <c r="D77" s="16">
        <f t="shared" si="44"/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f t="shared" si="45"/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f t="shared" si="41"/>
        <v>0</v>
      </c>
      <c r="T77" s="16">
        <v>0</v>
      </c>
      <c r="U77" s="16">
        <v>0</v>
      </c>
      <c r="V77" s="16">
        <v>0</v>
      </c>
      <c r="W77" s="16">
        <v>0</v>
      </c>
      <c r="X77" s="16">
        <v>0</v>
      </c>
      <c r="Y77" s="16">
        <f t="shared" si="42"/>
        <v>0</v>
      </c>
      <c r="Z77" s="16">
        <v>0</v>
      </c>
      <c r="AA77" s="16">
        <v>0</v>
      </c>
      <c r="AB77" s="16">
        <f t="shared" si="43"/>
        <v>0</v>
      </c>
      <c r="AC77" s="16">
        <v>0</v>
      </c>
      <c r="AD77" s="16">
        <v>0</v>
      </c>
    </row>
    <row r="78" spans="1:30" ht="19.5" customHeight="1">
      <c r="A78" s="100"/>
      <c r="B78" s="44" t="s">
        <v>41</v>
      </c>
      <c r="C78" s="17"/>
      <c r="D78" s="16">
        <f t="shared" si="44"/>
        <v>1</v>
      </c>
      <c r="E78" s="16">
        <v>0</v>
      </c>
      <c r="F78" s="16">
        <v>0</v>
      </c>
      <c r="G78" s="16">
        <v>0</v>
      </c>
      <c r="H78" s="16">
        <v>1</v>
      </c>
      <c r="I78" s="16">
        <v>0</v>
      </c>
      <c r="J78" s="16">
        <v>0</v>
      </c>
      <c r="K78" s="16">
        <f t="shared" si="45"/>
        <v>18</v>
      </c>
      <c r="L78" s="16">
        <v>0</v>
      </c>
      <c r="M78" s="16">
        <v>0</v>
      </c>
      <c r="N78" s="16">
        <v>5</v>
      </c>
      <c r="O78" s="16">
        <v>13</v>
      </c>
      <c r="P78" s="16">
        <v>30</v>
      </c>
      <c r="Q78" s="16">
        <v>30</v>
      </c>
      <c r="R78" s="16">
        <v>11</v>
      </c>
      <c r="S78" s="16">
        <f t="shared" si="41"/>
        <v>11</v>
      </c>
      <c r="T78" s="16">
        <v>3</v>
      </c>
      <c r="U78" s="16">
        <v>8</v>
      </c>
      <c r="V78" s="16">
        <v>0</v>
      </c>
      <c r="W78" s="16">
        <v>0</v>
      </c>
      <c r="X78" s="16">
        <v>0</v>
      </c>
      <c r="Y78" s="16">
        <f t="shared" si="42"/>
        <v>0</v>
      </c>
      <c r="Z78" s="16">
        <v>0</v>
      </c>
      <c r="AA78" s="16">
        <v>0</v>
      </c>
      <c r="AB78" s="16">
        <f t="shared" si="43"/>
        <v>5</v>
      </c>
      <c r="AC78" s="16">
        <v>2</v>
      </c>
      <c r="AD78" s="16">
        <v>3</v>
      </c>
    </row>
    <row r="79" spans="1:30" ht="19.5" customHeight="1">
      <c r="A79" s="100"/>
      <c r="B79" s="44" t="s">
        <v>42</v>
      </c>
      <c r="C79" s="17"/>
      <c r="D79" s="16">
        <f t="shared" si="44"/>
        <v>2</v>
      </c>
      <c r="E79" s="16">
        <v>0</v>
      </c>
      <c r="F79" s="16">
        <v>0</v>
      </c>
      <c r="G79" s="16">
        <v>0</v>
      </c>
      <c r="H79" s="16">
        <v>0</v>
      </c>
      <c r="I79" s="16">
        <v>2</v>
      </c>
      <c r="J79" s="16">
        <v>0</v>
      </c>
      <c r="K79" s="16">
        <f t="shared" si="45"/>
        <v>71</v>
      </c>
      <c r="L79" s="16">
        <v>45</v>
      </c>
      <c r="M79" s="16">
        <v>26</v>
      </c>
      <c r="N79" s="16">
        <v>0</v>
      </c>
      <c r="O79" s="16">
        <v>0</v>
      </c>
      <c r="P79" s="16">
        <v>40</v>
      </c>
      <c r="Q79" s="16">
        <v>40</v>
      </c>
      <c r="R79" s="16">
        <v>27</v>
      </c>
      <c r="S79" s="16">
        <f t="shared" si="41"/>
        <v>25</v>
      </c>
      <c r="T79" s="16">
        <v>14</v>
      </c>
      <c r="U79" s="16">
        <v>11</v>
      </c>
      <c r="V79" s="16">
        <v>40</v>
      </c>
      <c r="W79" s="16">
        <v>40</v>
      </c>
      <c r="X79" s="16">
        <v>27</v>
      </c>
      <c r="Y79" s="16">
        <f t="shared" si="42"/>
        <v>25</v>
      </c>
      <c r="Z79" s="16">
        <v>14</v>
      </c>
      <c r="AA79" s="16">
        <v>11</v>
      </c>
      <c r="AB79" s="16">
        <f t="shared" si="43"/>
        <v>32</v>
      </c>
      <c r="AC79" s="16">
        <v>26</v>
      </c>
      <c r="AD79" s="16">
        <v>6</v>
      </c>
    </row>
    <row r="80" spans="1:30" ht="19.5" customHeight="1">
      <c r="A80" s="100"/>
      <c r="B80" s="44" t="s">
        <v>43</v>
      </c>
      <c r="C80" s="17"/>
      <c r="D80" s="16">
        <f t="shared" si="44"/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f t="shared" si="45"/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  <c r="S80" s="16">
        <f t="shared" si="41"/>
        <v>0</v>
      </c>
      <c r="T80" s="16">
        <v>0</v>
      </c>
      <c r="U80" s="16">
        <v>0</v>
      </c>
      <c r="V80" s="16">
        <v>0</v>
      </c>
      <c r="W80" s="16">
        <v>0</v>
      </c>
      <c r="X80" s="16">
        <v>0</v>
      </c>
      <c r="Y80" s="16">
        <f t="shared" si="42"/>
        <v>0</v>
      </c>
      <c r="Z80" s="16">
        <v>0</v>
      </c>
      <c r="AA80" s="16">
        <v>0</v>
      </c>
      <c r="AB80" s="16">
        <f t="shared" si="43"/>
        <v>0</v>
      </c>
      <c r="AC80" s="16">
        <v>0</v>
      </c>
      <c r="AD80" s="16">
        <v>0</v>
      </c>
    </row>
    <row r="81" spans="1:30" ht="19.5" customHeight="1">
      <c r="A81" s="100"/>
      <c r="B81" s="50" t="s">
        <v>73</v>
      </c>
      <c r="C81" s="17"/>
      <c r="D81" s="16">
        <f t="shared" si="44"/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f t="shared" si="45"/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f t="shared" si="41"/>
        <v>0</v>
      </c>
      <c r="T81" s="16">
        <v>0</v>
      </c>
      <c r="U81" s="16">
        <v>0</v>
      </c>
      <c r="V81" s="16">
        <v>0</v>
      </c>
      <c r="W81" s="16">
        <v>0</v>
      </c>
      <c r="X81" s="16">
        <v>0</v>
      </c>
      <c r="Y81" s="16">
        <f t="shared" si="42"/>
        <v>0</v>
      </c>
      <c r="Z81" s="16">
        <v>0</v>
      </c>
      <c r="AA81" s="16">
        <v>0</v>
      </c>
      <c r="AB81" s="16">
        <f t="shared" si="43"/>
        <v>0</v>
      </c>
      <c r="AC81" s="16">
        <v>0</v>
      </c>
      <c r="AD81" s="16">
        <v>0</v>
      </c>
    </row>
    <row r="82" spans="1:30" ht="19.5" customHeight="1">
      <c r="A82" s="100"/>
      <c r="B82" s="44" t="s">
        <v>44</v>
      </c>
      <c r="C82" s="17"/>
      <c r="D82" s="16">
        <f t="shared" si="44"/>
        <v>4</v>
      </c>
      <c r="E82" s="16">
        <v>4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f t="shared" si="45"/>
        <v>2099</v>
      </c>
      <c r="L82" s="16">
        <v>1639</v>
      </c>
      <c r="M82" s="16">
        <v>460</v>
      </c>
      <c r="N82" s="16">
        <v>0</v>
      </c>
      <c r="O82" s="16">
        <v>0</v>
      </c>
      <c r="P82" s="16">
        <v>2240</v>
      </c>
      <c r="Q82" s="16">
        <v>2240</v>
      </c>
      <c r="R82" s="16">
        <v>2706</v>
      </c>
      <c r="S82" s="16">
        <f t="shared" si="41"/>
        <v>2099</v>
      </c>
      <c r="T82" s="16">
        <v>1639</v>
      </c>
      <c r="U82" s="16">
        <v>460</v>
      </c>
      <c r="V82" s="16">
        <v>2240</v>
      </c>
      <c r="W82" s="16">
        <v>2240</v>
      </c>
      <c r="X82" s="16">
        <v>2706</v>
      </c>
      <c r="Y82" s="16">
        <f t="shared" si="42"/>
        <v>2099</v>
      </c>
      <c r="Z82" s="16">
        <v>1639</v>
      </c>
      <c r="AA82" s="16">
        <v>460</v>
      </c>
      <c r="AB82" s="16">
        <f t="shared" si="43"/>
        <v>2207</v>
      </c>
      <c r="AC82" s="16">
        <v>1715</v>
      </c>
      <c r="AD82" s="16">
        <v>492</v>
      </c>
    </row>
    <row r="83" spans="1:30" ht="19.5" customHeight="1">
      <c r="A83" s="100"/>
      <c r="B83" s="44" t="s">
        <v>81</v>
      </c>
      <c r="C83" s="17"/>
      <c r="D83" s="16">
        <f>SUM(E83:J83)</f>
        <v>4</v>
      </c>
      <c r="E83" s="16">
        <v>0</v>
      </c>
      <c r="F83" s="16">
        <v>0</v>
      </c>
      <c r="G83" s="16">
        <v>4</v>
      </c>
      <c r="H83" s="16">
        <v>0</v>
      </c>
      <c r="I83" s="16">
        <v>0</v>
      </c>
      <c r="J83" s="16">
        <v>0</v>
      </c>
      <c r="K83" s="16">
        <f>SUM(L83:O83)</f>
        <v>488</v>
      </c>
      <c r="L83" s="16">
        <v>107</v>
      </c>
      <c r="M83" s="16">
        <v>381</v>
      </c>
      <c r="N83" s="16">
        <v>0</v>
      </c>
      <c r="O83" s="16">
        <v>0</v>
      </c>
      <c r="P83" s="16">
        <v>320</v>
      </c>
      <c r="Q83" s="16">
        <v>320</v>
      </c>
      <c r="R83" s="16">
        <v>333</v>
      </c>
      <c r="S83" s="16">
        <f>T83+U83</f>
        <v>257</v>
      </c>
      <c r="T83" s="16">
        <v>57</v>
      </c>
      <c r="U83" s="16">
        <v>200</v>
      </c>
      <c r="V83" s="16">
        <v>320</v>
      </c>
      <c r="W83" s="16">
        <v>320</v>
      </c>
      <c r="X83" s="16">
        <v>333</v>
      </c>
      <c r="Y83" s="16">
        <f>Z83+AA83</f>
        <v>257</v>
      </c>
      <c r="Z83" s="16">
        <v>57</v>
      </c>
      <c r="AA83" s="16">
        <v>200</v>
      </c>
      <c r="AB83" s="16">
        <f>AC83+AD83</f>
        <v>244</v>
      </c>
      <c r="AC83" s="16">
        <v>61</v>
      </c>
      <c r="AD83" s="16">
        <v>183</v>
      </c>
    </row>
    <row r="84" spans="1:30" ht="19.5" customHeight="1">
      <c r="A84" s="100"/>
      <c r="B84" s="44" t="s">
        <v>82</v>
      </c>
      <c r="C84" s="17"/>
      <c r="D84" s="16">
        <f>SUM(E84:J84)</f>
        <v>5</v>
      </c>
      <c r="E84" s="16">
        <v>2</v>
      </c>
      <c r="F84" s="16">
        <v>0</v>
      </c>
      <c r="G84" s="16">
        <v>3</v>
      </c>
      <c r="H84" s="16">
        <v>0</v>
      </c>
      <c r="I84" s="16">
        <v>0</v>
      </c>
      <c r="J84" s="16">
        <v>0</v>
      </c>
      <c r="K84" s="16">
        <f>SUM(L84:O84)</f>
        <v>568</v>
      </c>
      <c r="L84" s="16">
        <v>464</v>
      </c>
      <c r="M84" s="16">
        <v>104</v>
      </c>
      <c r="N84" s="16">
        <v>0</v>
      </c>
      <c r="O84" s="16">
        <v>0</v>
      </c>
      <c r="P84" s="16">
        <v>487</v>
      </c>
      <c r="Q84" s="16">
        <v>487</v>
      </c>
      <c r="R84" s="16">
        <v>343</v>
      </c>
      <c r="S84" s="16">
        <f>T84+U84</f>
        <v>326</v>
      </c>
      <c r="T84" s="16">
        <v>268</v>
      </c>
      <c r="U84" s="16">
        <v>58</v>
      </c>
      <c r="V84" s="16">
        <v>487</v>
      </c>
      <c r="W84" s="16">
        <v>487</v>
      </c>
      <c r="X84" s="16">
        <v>343</v>
      </c>
      <c r="Y84" s="16">
        <f>Z84+AA84</f>
        <v>326</v>
      </c>
      <c r="Z84" s="16">
        <v>268</v>
      </c>
      <c r="AA84" s="16">
        <v>58</v>
      </c>
      <c r="AB84" s="16">
        <f>AC84+AD84</f>
        <v>414</v>
      </c>
      <c r="AC84" s="16">
        <v>327</v>
      </c>
      <c r="AD84" s="16">
        <v>87</v>
      </c>
    </row>
    <row r="85" spans="1:30" ht="19.5" customHeight="1">
      <c r="A85" s="53"/>
      <c r="B85" s="44" t="s">
        <v>83</v>
      </c>
      <c r="C85" s="17"/>
      <c r="D85" s="16">
        <f>SUM(E85:J85)</f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f>SUM(L85:O85)</f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6">
        <f>T85+U85</f>
        <v>0</v>
      </c>
      <c r="T85" s="16">
        <v>0</v>
      </c>
      <c r="U85" s="16">
        <v>0</v>
      </c>
      <c r="V85" s="16">
        <v>0</v>
      </c>
      <c r="W85" s="16">
        <v>0</v>
      </c>
      <c r="X85" s="16">
        <v>0</v>
      </c>
      <c r="Y85" s="16">
        <f>Z85+AA85</f>
        <v>0</v>
      </c>
      <c r="Z85" s="16">
        <v>0</v>
      </c>
      <c r="AA85" s="16">
        <v>0</v>
      </c>
      <c r="AB85" s="16">
        <f>AC85+AD85</f>
        <v>0</v>
      </c>
      <c r="AC85" s="16">
        <v>0</v>
      </c>
      <c r="AD85" s="16">
        <v>0</v>
      </c>
    </row>
    <row r="86" spans="1:30" ht="19.5" customHeight="1">
      <c r="A86" s="41"/>
      <c r="B86" s="47" t="s">
        <v>5</v>
      </c>
      <c r="C86" s="22"/>
      <c r="D86" s="19">
        <f t="shared" si="44"/>
        <v>4</v>
      </c>
      <c r="E86" s="19">
        <v>1</v>
      </c>
      <c r="F86" s="19">
        <v>0</v>
      </c>
      <c r="G86" s="19">
        <v>2</v>
      </c>
      <c r="H86" s="19">
        <v>1</v>
      </c>
      <c r="I86" s="19">
        <v>0</v>
      </c>
      <c r="J86" s="19">
        <v>0</v>
      </c>
      <c r="K86" s="19">
        <f t="shared" si="45"/>
        <v>152</v>
      </c>
      <c r="L86" s="19">
        <v>82</v>
      </c>
      <c r="M86" s="19">
        <v>45</v>
      </c>
      <c r="N86" s="19">
        <v>18</v>
      </c>
      <c r="O86" s="19">
        <v>7</v>
      </c>
      <c r="P86" s="19">
        <v>187</v>
      </c>
      <c r="Q86" s="19">
        <v>147</v>
      </c>
      <c r="R86" s="19">
        <v>82</v>
      </c>
      <c r="S86" s="19">
        <f t="shared" si="41"/>
        <v>68</v>
      </c>
      <c r="T86" s="19">
        <v>46</v>
      </c>
      <c r="U86" s="19">
        <v>22</v>
      </c>
      <c r="V86" s="19">
        <v>130</v>
      </c>
      <c r="W86" s="19">
        <v>90</v>
      </c>
      <c r="X86" s="19">
        <v>82</v>
      </c>
      <c r="Y86" s="19">
        <f t="shared" si="42"/>
        <v>68</v>
      </c>
      <c r="Z86" s="19">
        <v>46</v>
      </c>
      <c r="AA86" s="19">
        <v>22</v>
      </c>
      <c r="AB86" s="19">
        <f t="shared" si="43"/>
        <v>101</v>
      </c>
      <c r="AC86" s="19">
        <v>54</v>
      </c>
      <c r="AD86" s="19">
        <v>47</v>
      </c>
    </row>
    <row r="87" ht="48.75" customHeight="1">
      <c r="AA87" s="16"/>
    </row>
  </sheetData>
  <sheetProtection sheet="1" objects="1" scenarios="1"/>
  <mergeCells count="87">
    <mergeCell ref="A75:A84"/>
    <mergeCell ref="AA6:AA7"/>
    <mergeCell ref="L6:L7"/>
    <mergeCell ref="M6:M7"/>
    <mergeCell ref="E6:E7"/>
    <mergeCell ref="F6:F7"/>
    <mergeCell ref="G6:G7"/>
    <mergeCell ref="H6:H7"/>
    <mergeCell ref="Y47:Y48"/>
    <mergeCell ref="Z47:Z48"/>
    <mergeCell ref="E4:F4"/>
    <mergeCell ref="G4:H4"/>
    <mergeCell ref="I5:J5"/>
    <mergeCell ref="I6:I7"/>
    <mergeCell ref="I4:J4"/>
    <mergeCell ref="G5:H5"/>
    <mergeCell ref="E5:F5"/>
    <mergeCell ref="J6:J7"/>
    <mergeCell ref="K45:K48"/>
    <mergeCell ref="L45:M46"/>
    <mergeCell ref="AC47:AC48"/>
    <mergeCell ref="AD47:AD48"/>
    <mergeCell ref="O47:O48"/>
    <mergeCell ref="P47:P48"/>
    <mergeCell ref="Q47:Q48"/>
    <mergeCell ref="W47:W48"/>
    <mergeCell ref="AA47:AA48"/>
    <mergeCell ref="S47:S48"/>
    <mergeCell ref="D45:D48"/>
    <mergeCell ref="E47:E48"/>
    <mergeCell ref="G46:H46"/>
    <mergeCell ref="H47:H48"/>
    <mergeCell ref="E46:F46"/>
    <mergeCell ref="F47:F48"/>
    <mergeCell ref="G47:G48"/>
    <mergeCell ref="A49:A54"/>
    <mergeCell ref="A56:A63"/>
    <mergeCell ref="A66:A71"/>
    <mergeCell ref="A36:A40"/>
    <mergeCell ref="A44:C48"/>
    <mergeCell ref="D4:D7"/>
    <mergeCell ref="A20:A23"/>
    <mergeCell ref="B31:C31"/>
    <mergeCell ref="A3:C7"/>
    <mergeCell ref="A8:B8"/>
    <mergeCell ref="A9:B9"/>
    <mergeCell ref="A12:A17"/>
    <mergeCell ref="A26:A32"/>
    <mergeCell ref="L4:M5"/>
    <mergeCell ref="N4:O5"/>
    <mergeCell ref="P3:U4"/>
    <mergeCell ref="X5:X7"/>
    <mergeCell ref="V6:V7"/>
    <mergeCell ref="N6:N7"/>
    <mergeCell ref="O6:O7"/>
    <mergeCell ref="P6:P7"/>
    <mergeCell ref="R5:R7"/>
    <mergeCell ref="AC6:AC7"/>
    <mergeCell ref="AD6:AD7"/>
    <mergeCell ref="P44:U45"/>
    <mergeCell ref="AB44:AD46"/>
    <mergeCell ref="R46:R48"/>
    <mergeCell ref="T6:T7"/>
    <mergeCell ref="U6:U7"/>
    <mergeCell ref="S6:S7"/>
    <mergeCell ref="AB47:AB48"/>
    <mergeCell ref="V47:V48"/>
    <mergeCell ref="AB6:AB7"/>
    <mergeCell ref="E45:F45"/>
    <mergeCell ref="G45:H45"/>
    <mergeCell ref="I45:J45"/>
    <mergeCell ref="Y6:Y7"/>
    <mergeCell ref="Z6:Z7"/>
    <mergeCell ref="K4:K7"/>
    <mergeCell ref="W6:W7"/>
    <mergeCell ref="Q6:Q7"/>
    <mergeCell ref="AB3:AD5"/>
    <mergeCell ref="I46:J46"/>
    <mergeCell ref="N47:N48"/>
    <mergeCell ref="X46:X48"/>
    <mergeCell ref="N45:O46"/>
    <mergeCell ref="J47:J48"/>
    <mergeCell ref="L47:L48"/>
    <mergeCell ref="M47:M48"/>
    <mergeCell ref="I47:I48"/>
    <mergeCell ref="T47:T48"/>
    <mergeCell ref="U47:U4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85" r:id="rId1"/>
  <headerFooter alignWithMargins="0">
    <oddFooter>&amp;C- &amp;P+127 -</oddFooter>
  </headerFooter>
  <rowBreaks count="1" manualBreakCount="1">
    <brk id="41" max="255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01P00pc060</cp:lastModifiedBy>
  <cp:lastPrinted>2007-10-05T04:11:10Z</cp:lastPrinted>
  <dcterms:created xsi:type="dcterms:W3CDTF">1999-10-04T02:36:02Z</dcterms:created>
  <dcterms:modified xsi:type="dcterms:W3CDTF">2008-02-14T08:20:37Z</dcterms:modified>
  <cp:category/>
  <cp:version/>
  <cp:contentType/>
  <cp:contentStatus/>
</cp:coreProperties>
</file>