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705" windowWidth="11025" windowHeight="5295" activeTab="0"/>
  </bookViews>
  <sheets>
    <sheet name="第６２表・６３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<sst xmlns="http://schemas.openxmlformats.org/spreadsheetml/2006/main" count="74" uniqueCount="55">
  <si>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</si>
  <si>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</si>
  <si>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</si>
  <si>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</si>
  <si>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</si>
  <si>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</si>
  <si>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</si>
  <si>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</si>
  <si>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</si>
  <si>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</si>
  <si>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</si>
  <si>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</si>
  <si>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</si>
  <si>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</si>
  <si>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</si>
  <si>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</si>
  <si>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</si>
  <si>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</si>
  <si>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</si>
  <si>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</si>
  <si>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</si>
  <si>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</si>
  <si>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</si>
  <si>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</si>
  <si>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</si>
  <si>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</si>
  <si>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</si>
  <si>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</si>
  <si>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</si>
  <si>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</si>
  <si>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</si>
  <si>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</si>
  <si>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</si>
  <si>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</si>
  <si>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</si>
  <si>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</si>
  <si>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</si>
  <si>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</si>
  <si>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</si>
  <si>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</si>
  <si>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</si>
  <si>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</si>
  <si>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</si>
  <si>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</si>
  <si>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</si>
  <si>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</si>
  <si>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</si>
  <si>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</si>
  <si>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</si>
  <si>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第６２表　　年　齢　別　在　学　者　数</t>
  </si>
  <si>
    <t>第６３表　　本 務 教 職 員 の う ち 教 務 主 任 等 の 数</t>
  </si>
  <si>
    <t>副校長・教頭・主幹教諭・指導教諭・教諭・助教諭・講師</t>
  </si>
  <si>
    <t>　</t>
  </si>
  <si>
    <t>平成24年度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</si>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</sst>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13" xfId="0" applyNumberFormat="1" applyBorder="1" applyAlignment="1">
      <alignment vertical="top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top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1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Font="1" applyBorder="1" applyAlignment="1">
      <alignment horizontal="distributed" vertical="top"/>
    </xf>
    <xf numFmtId="0" fontId="8" fillId="0" borderId="17" xfId="0" applyFont="1" applyBorder="1" applyAlignment="1">
      <alignment horizontal="center" vertical="top"/>
    </xf>
    <xf numFmtId="176" fontId="0" fillId="0" borderId="21" xfId="0" applyNumberFormat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ill="1" applyBorder="1" applyAlignment="1" applyProtection="1">
      <alignment horizontal="left"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>
      <alignment horizontal="left" vertical="center"/>
    </xf>
    <xf numFmtId="176" fontId="0" fillId="0" borderId="13" xfId="0" applyNumberFormat="1" applyFill="1" applyBorder="1" applyAlignment="1">
      <alignment vertical="top"/>
    </xf>
    <xf numFmtId="176" fontId="0" fillId="0" borderId="13" xfId="0" applyNumberFormat="1" applyFill="1" applyBorder="1" applyAlignment="1" applyProtection="1">
      <alignment vertical="top"/>
      <protection locked="0"/>
    </xf>
    <xf numFmtId="176" fontId="0" fillId="0" borderId="13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0" fillId="0" borderId="12" xfId="0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7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176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2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69921875" style="66" customWidth="1"/>
    <col min="9" max="9" width="2.59765625" style="66" customWidth="1"/>
    <col min="10" max="10" width="3.09765625" style="66" customWidth="1"/>
    <col min="11" max="11" width="4.59765625" style="66" customWidth="1"/>
    <col min="12" max="13" width="2.59765625" style="66" customWidth="1"/>
    <col min="14" max="14" width="6" style="0" customWidth="1"/>
    <col min="15" max="15" width="2.59765625" style="0" customWidth="1"/>
    <col min="16" max="16" width="3.09765625" style="0" customWidth="1"/>
    <col min="17" max="17" width="6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pans="8:22" s="12" customFormat="1" ht="13.5" customHeight="1">
      <c r="H1" s="53"/>
      <c r="I1" s="53"/>
      <c r="J1" s="53"/>
      <c r="K1" s="53"/>
      <c r="L1" s="53"/>
      <c r="M1" s="53"/>
      <c r="V1" s="37" t="s">
        <v>38</v>
      </c>
    </row>
    <row r="2" spans="1:22" s="2" customFormat="1" ht="30" customHeight="1">
      <c r="A2" s="16" t="s">
        <v>49</v>
      </c>
      <c r="B2" s="30"/>
      <c r="C2" s="1"/>
      <c r="D2" s="1"/>
      <c r="E2" s="1"/>
      <c r="F2" s="1"/>
      <c r="G2" s="1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  <c r="T2" s="1"/>
      <c r="U2" s="1"/>
      <c r="V2" s="10"/>
    </row>
    <row r="3" spans="1:22" s="2" customFormat="1" ht="16.5" customHeight="1">
      <c r="A3" s="112" t="s">
        <v>22</v>
      </c>
      <c r="B3" s="112"/>
      <c r="C3" s="112"/>
      <c r="D3" s="113"/>
      <c r="E3" s="3" t="s">
        <v>23</v>
      </c>
      <c r="F3" s="3"/>
      <c r="G3" s="3"/>
      <c r="H3" s="55"/>
      <c r="I3" s="125" t="s">
        <v>24</v>
      </c>
      <c r="J3" s="126"/>
      <c r="K3" s="126"/>
      <c r="L3" s="126"/>
      <c r="M3" s="127"/>
      <c r="N3" s="119" t="s">
        <v>25</v>
      </c>
      <c r="O3" s="128"/>
      <c r="P3" s="128"/>
      <c r="Q3" s="120"/>
      <c r="R3" s="125" t="s">
        <v>26</v>
      </c>
      <c r="S3" s="128"/>
      <c r="T3" s="128"/>
      <c r="U3" s="128"/>
      <c r="V3" s="128"/>
    </row>
    <row r="4" spans="1:22" s="7" customFormat="1" ht="16.5" customHeight="1">
      <c r="A4" s="114"/>
      <c r="B4" s="114"/>
      <c r="C4" s="114"/>
      <c r="D4" s="115"/>
      <c r="E4" s="26" t="s">
        <v>0</v>
      </c>
      <c r="F4" s="21" t="s">
        <v>1</v>
      </c>
      <c r="G4" s="119" t="s">
        <v>2</v>
      </c>
      <c r="H4" s="120"/>
      <c r="I4" s="125" t="s">
        <v>0</v>
      </c>
      <c r="J4" s="127"/>
      <c r="K4" s="56" t="s">
        <v>1</v>
      </c>
      <c r="L4" s="125" t="s">
        <v>2</v>
      </c>
      <c r="M4" s="127"/>
      <c r="N4" s="6" t="s">
        <v>0</v>
      </c>
      <c r="O4" s="119" t="s">
        <v>1</v>
      </c>
      <c r="P4" s="120"/>
      <c r="Q4" s="21" t="s">
        <v>2</v>
      </c>
      <c r="R4" s="119" t="s">
        <v>0</v>
      </c>
      <c r="S4" s="120"/>
      <c r="T4" s="21" t="s">
        <v>1</v>
      </c>
      <c r="U4" s="119" t="s">
        <v>2</v>
      </c>
      <c r="V4" s="128"/>
    </row>
    <row r="5" spans="1:22" s="7" customFormat="1" ht="16.5" customHeight="1">
      <c r="A5" s="143" t="s">
        <v>39</v>
      </c>
      <c r="B5" s="43"/>
      <c r="C5" s="39" t="s">
        <v>40</v>
      </c>
      <c r="D5" s="42"/>
      <c r="E5" s="4">
        <f>SUM(F5:H5)</f>
        <v>54</v>
      </c>
      <c r="F5" s="4">
        <f>K5+O5+T5</f>
        <v>36</v>
      </c>
      <c r="G5" s="41"/>
      <c r="H5" s="57">
        <f>M5+Q5+V5</f>
        <v>18</v>
      </c>
      <c r="I5" s="58"/>
      <c r="J5" s="59">
        <f aca="true" t="shared" si="0" ref="J5:J12">SUM(K5:M5)</f>
        <v>0</v>
      </c>
      <c r="K5" s="57">
        <f>SUM(K6:K8)</f>
        <v>0</v>
      </c>
      <c r="L5" s="58"/>
      <c r="M5" s="60">
        <f>SUM(M6:M8)</f>
        <v>0</v>
      </c>
      <c r="N5" s="17">
        <f>SUM(O5:Q5)</f>
        <v>54</v>
      </c>
      <c r="O5" s="129">
        <f>SUM(O6:P8)</f>
        <v>36</v>
      </c>
      <c r="P5" s="133"/>
      <c r="Q5" s="18">
        <f>SUM(Q6:Q8)</f>
        <v>18</v>
      </c>
      <c r="R5" s="41"/>
      <c r="S5" s="17">
        <f>SUM(S6:S8)</f>
        <v>0</v>
      </c>
      <c r="T5" s="17">
        <f>SUM(T6:T8)</f>
        <v>0</v>
      </c>
      <c r="U5" s="17"/>
      <c r="V5" s="17">
        <f>SUM(V6:V8)</f>
        <v>0</v>
      </c>
    </row>
    <row r="6" spans="1:22" s="7" customFormat="1" ht="16.5" customHeight="1">
      <c r="A6" s="144"/>
      <c r="B6" s="44"/>
      <c r="C6" s="41" t="s">
        <v>41</v>
      </c>
      <c r="D6" s="42"/>
      <c r="E6" s="4">
        <f>SUM(F6:H6)</f>
        <v>16</v>
      </c>
      <c r="F6" s="4">
        <f>K6+O6+T6</f>
        <v>12</v>
      </c>
      <c r="G6" s="41"/>
      <c r="H6" s="57">
        <f>M6+Q6+V6</f>
        <v>4</v>
      </c>
      <c r="I6" s="58"/>
      <c r="J6" s="59">
        <f t="shared" si="0"/>
        <v>0</v>
      </c>
      <c r="K6" s="61">
        <v>0</v>
      </c>
      <c r="L6" s="58"/>
      <c r="M6" s="60">
        <v>0</v>
      </c>
      <c r="N6" s="17">
        <f>SUM(O6:Q6)</f>
        <v>16</v>
      </c>
      <c r="O6" s="129">
        <v>12</v>
      </c>
      <c r="P6" s="133"/>
      <c r="Q6" s="18">
        <v>4</v>
      </c>
      <c r="R6" s="41"/>
      <c r="S6" s="17">
        <f>SUM(T6:V6)</f>
        <v>0</v>
      </c>
      <c r="T6" s="18">
        <v>0</v>
      </c>
      <c r="U6" s="41"/>
      <c r="V6" s="18">
        <v>0</v>
      </c>
    </row>
    <row r="7" spans="1:22" s="7" customFormat="1" ht="16.5" customHeight="1">
      <c r="A7" s="144"/>
      <c r="B7" s="44"/>
      <c r="C7" s="41" t="s">
        <v>42</v>
      </c>
      <c r="D7" s="42"/>
      <c r="E7" s="4">
        <f>SUM(F7:H7)</f>
        <v>18</v>
      </c>
      <c r="F7" s="4">
        <f>K7+O7+T7</f>
        <v>10</v>
      </c>
      <c r="G7" s="41"/>
      <c r="H7" s="57">
        <f>M7+Q7+V7</f>
        <v>8</v>
      </c>
      <c r="I7" s="58"/>
      <c r="J7" s="59">
        <f t="shared" si="0"/>
        <v>0</v>
      </c>
      <c r="K7" s="61">
        <v>0</v>
      </c>
      <c r="L7" s="58"/>
      <c r="M7" s="60">
        <v>0</v>
      </c>
      <c r="N7" s="17">
        <f>SUM(O7:Q7)</f>
        <v>18</v>
      </c>
      <c r="O7" s="129">
        <v>10</v>
      </c>
      <c r="P7" s="133"/>
      <c r="Q7" s="18">
        <v>8</v>
      </c>
      <c r="R7" s="41"/>
      <c r="S7" s="17">
        <f>SUM(T7:V7)</f>
        <v>0</v>
      </c>
      <c r="T7" s="18">
        <v>0</v>
      </c>
      <c r="U7" s="41"/>
      <c r="V7" s="18">
        <v>0</v>
      </c>
    </row>
    <row r="8" spans="1:22" s="7" customFormat="1" ht="16.5" customHeight="1">
      <c r="A8" s="145"/>
      <c r="B8" s="45"/>
      <c r="C8" s="40" t="s">
        <v>43</v>
      </c>
      <c r="D8" s="38"/>
      <c r="E8" s="4">
        <f>SUM(F8:H8)</f>
        <v>20</v>
      </c>
      <c r="F8" s="4">
        <f>K8+O8+T8</f>
        <v>14</v>
      </c>
      <c r="G8" s="41"/>
      <c r="H8" s="57">
        <f>M8+Q8+V8</f>
        <v>6</v>
      </c>
      <c r="I8" s="58"/>
      <c r="J8" s="59">
        <f t="shared" si="0"/>
        <v>0</v>
      </c>
      <c r="K8" s="61">
        <v>0</v>
      </c>
      <c r="L8" s="58"/>
      <c r="M8" s="60">
        <v>0</v>
      </c>
      <c r="N8" s="17">
        <f>SUM(O8:Q8)</f>
        <v>20</v>
      </c>
      <c r="O8" s="129">
        <v>14</v>
      </c>
      <c r="P8" s="133"/>
      <c r="Q8" s="18">
        <v>6</v>
      </c>
      <c r="R8" s="41"/>
      <c r="S8" s="17">
        <f>SUM(T8:V8)</f>
        <v>0</v>
      </c>
      <c r="T8" s="18">
        <v>0</v>
      </c>
      <c r="U8" s="41"/>
      <c r="V8" s="18">
        <v>0</v>
      </c>
    </row>
    <row r="9" spans="1:22" s="2" customFormat="1" ht="16.5" customHeight="1">
      <c r="A9" s="135" t="s">
        <v>20</v>
      </c>
      <c r="B9" s="32"/>
      <c r="C9" s="36" t="s">
        <v>0</v>
      </c>
      <c r="D9" s="22"/>
      <c r="E9" s="4">
        <f>SUM(F9:H9)</f>
        <v>2087</v>
      </c>
      <c r="F9" s="4">
        <f>K9+O9+T9</f>
        <v>1401</v>
      </c>
      <c r="G9" s="4"/>
      <c r="H9" s="57">
        <f>M9+Q9+V9</f>
        <v>686</v>
      </c>
      <c r="I9" s="57"/>
      <c r="J9" s="57">
        <f t="shared" si="0"/>
        <v>17</v>
      </c>
      <c r="K9" s="57">
        <f>SUM(K10:K12)</f>
        <v>12</v>
      </c>
      <c r="L9" s="57"/>
      <c r="M9" s="62">
        <f>SUM(M10:M12)</f>
        <v>5</v>
      </c>
      <c r="N9" s="4">
        <f aca="true" t="shared" si="1" ref="N9:N21">SUM(O9:Q9)</f>
        <v>2070</v>
      </c>
      <c r="O9" s="131">
        <f>SUM(O10:O12)</f>
        <v>1389</v>
      </c>
      <c r="P9" s="132"/>
      <c r="Q9" s="4">
        <f>SUM(Q10:Q12)</f>
        <v>681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136"/>
      <c r="B10" s="32"/>
      <c r="C10" s="34" t="s">
        <v>28</v>
      </c>
      <c r="D10" s="23"/>
      <c r="E10" s="17">
        <f aca="true" t="shared" si="3" ref="E10:E21">SUM(F10:H10)</f>
        <v>2080</v>
      </c>
      <c r="F10" s="17">
        <f aca="true" t="shared" si="4" ref="F10:F21">K10+O10+T10</f>
        <v>1396</v>
      </c>
      <c r="G10" s="17"/>
      <c r="H10" s="59">
        <f aca="true" t="shared" si="5" ref="H10:H21">M10+Q10+V10</f>
        <v>684</v>
      </c>
      <c r="I10" s="59"/>
      <c r="J10" s="59">
        <f t="shared" si="0"/>
        <v>17</v>
      </c>
      <c r="K10" s="61">
        <v>12</v>
      </c>
      <c r="L10" s="61"/>
      <c r="M10" s="60">
        <v>5</v>
      </c>
      <c r="N10" s="17">
        <f t="shared" si="1"/>
        <v>2063</v>
      </c>
      <c r="O10" s="129">
        <v>1384</v>
      </c>
      <c r="P10" s="133"/>
      <c r="Q10" s="18">
        <v>679</v>
      </c>
      <c r="R10" s="18"/>
      <c r="S10" s="17">
        <f t="shared" si="2"/>
        <v>0</v>
      </c>
      <c r="T10" s="18">
        <v>0</v>
      </c>
      <c r="U10" s="18"/>
      <c r="V10" s="18">
        <v>0</v>
      </c>
    </row>
    <row r="11" spans="1:22" s="2" customFormat="1" ht="16.5" customHeight="1">
      <c r="A11" s="136"/>
      <c r="B11" s="32"/>
      <c r="C11" s="34" t="s">
        <v>29</v>
      </c>
      <c r="D11" s="24"/>
      <c r="E11" s="17">
        <f t="shared" si="3"/>
        <v>7</v>
      </c>
      <c r="F11" s="17">
        <f t="shared" si="4"/>
        <v>5</v>
      </c>
      <c r="G11" s="17"/>
      <c r="H11" s="59">
        <f t="shared" si="5"/>
        <v>2</v>
      </c>
      <c r="I11" s="59"/>
      <c r="J11" s="59">
        <f t="shared" si="0"/>
        <v>0</v>
      </c>
      <c r="K11" s="61">
        <v>0</v>
      </c>
      <c r="L11" s="61"/>
      <c r="M11" s="60">
        <v>0</v>
      </c>
      <c r="N11" s="17">
        <f t="shared" si="1"/>
        <v>7</v>
      </c>
      <c r="O11" s="129">
        <v>5</v>
      </c>
      <c r="P11" s="133"/>
      <c r="Q11" s="18">
        <v>2</v>
      </c>
      <c r="R11" s="18"/>
      <c r="S11" s="17">
        <f t="shared" si="2"/>
        <v>0</v>
      </c>
      <c r="T11" s="18">
        <v>0</v>
      </c>
      <c r="U11" s="18"/>
      <c r="V11" s="18">
        <v>0</v>
      </c>
    </row>
    <row r="12" spans="1:22" s="2" customFormat="1" ht="16.5" customHeight="1">
      <c r="A12" s="137"/>
      <c r="B12" s="33"/>
      <c r="C12" s="35" t="s">
        <v>31</v>
      </c>
      <c r="D12" s="24"/>
      <c r="E12" s="17">
        <f t="shared" si="3"/>
        <v>0</v>
      </c>
      <c r="F12" s="17">
        <f t="shared" si="4"/>
        <v>0</v>
      </c>
      <c r="G12" s="17"/>
      <c r="H12" s="59">
        <f t="shared" si="5"/>
        <v>0</v>
      </c>
      <c r="I12" s="59"/>
      <c r="J12" s="57">
        <f t="shared" si="0"/>
        <v>0</v>
      </c>
      <c r="K12" s="61">
        <v>0</v>
      </c>
      <c r="L12" s="61"/>
      <c r="M12" s="60">
        <v>0</v>
      </c>
      <c r="N12" s="17">
        <f t="shared" si="1"/>
        <v>0</v>
      </c>
      <c r="O12" s="129">
        <v>0</v>
      </c>
      <c r="P12" s="133"/>
      <c r="Q12" s="18">
        <v>0</v>
      </c>
      <c r="R12" s="18"/>
      <c r="S12" s="17">
        <f t="shared" si="2"/>
        <v>0</v>
      </c>
      <c r="T12" s="18">
        <v>0</v>
      </c>
      <c r="U12" s="18"/>
      <c r="V12" s="18">
        <v>0</v>
      </c>
    </row>
    <row r="13" spans="1:22" s="2" customFormat="1" ht="16.5" customHeight="1">
      <c r="A13" s="135" t="s">
        <v>21</v>
      </c>
      <c r="B13" s="32"/>
      <c r="C13" s="36" t="s">
        <v>0</v>
      </c>
      <c r="D13" s="31"/>
      <c r="E13" s="4">
        <f t="shared" si="3"/>
        <v>1420</v>
      </c>
      <c r="F13" s="4">
        <f t="shared" si="4"/>
        <v>937</v>
      </c>
      <c r="G13" s="4"/>
      <c r="H13" s="57">
        <f t="shared" si="5"/>
        <v>483</v>
      </c>
      <c r="I13" s="57"/>
      <c r="J13" s="57">
        <f aca="true" t="shared" si="6" ref="J13:J21">SUM(K13:M13)</f>
        <v>17</v>
      </c>
      <c r="K13" s="57">
        <f>SUM(K14:K15)</f>
        <v>12</v>
      </c>
      <c r="L13" s="57"/>
      <c r="M13" s="62">
        <f>SUM(M14:M15)</f>
        <v>5</v>
      </c>
      <c r="N13" s="4">
        <f t="shared" si="1"/>
        <v>1393</v>
      </c>
      <c r="O13" s="131">
        <f>SUM(O14:O15)</f>
        <v>915</v>
      </c>
      <c r="P13" s="134"/>
      <c r="Q13" s="4">
        <f>SUM(Q14:Q15)</f>
        <v>478</v>
      </c>
      <c r="R13" s="4"/>
      <c r="S13" s="4">
        <f t="shared" si="2"/>
        <v>10</v>
      </c>
      <c r="T13" s="4">
        <f>SUM(T14:T15)</f>
        <v>10</v>
      </c>
      <c r="U13" s="4"/>
      <c r="V13" s="4">
        <f>SUM(V14:V15)</f>
        <v>0</v>
      </c>
    </row>
    <row r="14" spans="1:22" s="2" customFormat="1" ht="16.5" customHeight="1">
      <c r="A14" s="136"/>
      <c r="B14" s="32"/>
      <c r="C14" s="34" t="s">
        <v>29</v>
      </c>
      <c r="D14" s="24"/>
      <c r="E14" s="17">
        <f t="shared" si="3"/>
        <v>1395</v>
      </c>
      <c r="F14" s="17">
        <f t="shared" si="4"/>
        <v>920</v>
      </c>
      <c r="G14" s="17"/>
      <c r="H14" s="59">
        <f t="shared" si="5"/>
        <v>475</v>
      </c>
      <c r="I14" s="59"/>
      <c r="J14" s="59">
        <f t="shared" si="6"/>
        <v>16</v>
      </c>
      <c r="K14" s="61">
        <v>11</v>
      </c>
      <c r="L14" s="61"/>
      <c r="M14" s="60">
        <v>5</v>
      </c>
      <c r="N14" s="17">
        <f t="shared" si="1"/>
        <v>1369</v>
      </c>
      <c r="O14" s="129">
        <v>899</v>
      </c>
      <c r="P14" s="133"/>
      <c r="Q14" s="18">
        <v>470</v>
      </c>
      <c r="R14" s="18"/>
      <c r="S14" s="17">
        <f t="shared" si="2"/>
        <v>10</v>
      </c>
      <c r="T14" s="18">
        <v>10</v>
      </c>
      <c r="U14" s="18"/>
      <c r="V14" s="18">
        <v>0</v>
      </c>
    </row>
    <row r="15" spans="1:22" s="2" customFormat="1" ht="16.5" customHeight="1">
      <c r="A15" s="137"/>
      <c r="B15" s="33"/>
      <c r="C15" s="35" t="s">
        <v>31</v>
      </c>
      <c r="D15" s="24"/>
      <c r="E15" s="17">
        <f t="shared" si="3"/>
        <v>25</v>
      </c>
      <c r="F15" s="17">
        <f t="shared" si="4"/>
        <v>17</v>
      </c>
      <c r="G15" s="17"/>
      <c r="H15" s="59">
        <f t="shared" si="5"/>
        <v>8</v>
      </c>
      <c r="I15" s="59"/>
      <c r="J15" s="59">
        <f t="shared" si="6"/>
        <v>1</v>
      </c>
      <c r="K15" s="61">
        <v>1</v>
      </c>
      <c r="L15" s="61"/>
      <c r="M15" s="60">
        <v>0</v>
      </c>
      <c r="N15" s="17">
        <f t="shared" si="1"/>
        <v>24</v>
      </c>
      <c r="O15" s="129">
        <v>16</v>
      </c>
      <c r="P15" s="133"/>
      <c r="Q15" s="18">
        <v>8</v>
      </c>
      <c r="R15" s="18"/>
      <c r="S15" s="17">
        <f t="shared" si="2"/>
        <v>0</v>
      </c>
      <c r="T15" s="18">
        <v>0</v>
      </c>
      <c r="U15" s="18"/>
      <c r="V15" s="18">
        <v>0</v>
      </c>
    </row>
    <row r="16" spans="1:22" s="2" customFormat="1" ht="16.5" customHeight="1">
      <c r="A16" s="138" t="s">
        <v>45</v>
      </c>
      <c r="B16" s="32"/>
      <c r="C16" s="36" t="s">
        <v>0</v>
      </c>
      <c r="D16" s="31"/>
      <c r="E16" s="4">
        <f t="shared" si="3"/>
        <v>3198</v>
      </c>
      <c r="F16" s="4">
        <f t="shared" si="4"/>
        <v>2110</v>
      </c>
      <c r="G16" s="4"/>
      <c r="H16" s="57">
        <f t="shared" si="5"/>
        <v>1088</v>
      </c>
      <c r="I16" s="57"/>
      <c r="J16" s="57">
        <f t="shared" si="6"/>
        <v>24</v>
      </c>
      <c r="K16" s="57">
        <f>SUM(K17:K18)</f>
        <v>16</v>
      </c>
      <c r="L16" s="57"/>
      <c r="M16" s="62">
        <f>SUM(M17:M18)</f>
        <v>8</v>
      </c>
      <c r="N16" s="4">
        <f t="shared" si="1"/>
        <v>3154</v>
      </c>
      <c r="O16" s="131">
        <f>SUM(O17:O18)</f>
        <v>2076</v>
      </c>
      <c r="P16" s="134"/>
      <c r="Q16" s="4">
        <f>SUM(Q17:Q18)</f>
        <v>1078</v>
      </c>
      <c r="R16" s="4"/>
      <c r="S16" s="4">
        <f t="shared" si="2"/>
        <v>20</v>
      </c>
      <c r="T16" s="4">
        <f>SUM(T17:T18)</f>
        <v>18</v>
      </c>
      <c r="U16" s="4"/>
      <c r="V16" s="4">
        <f>SUM(V17:V18)</f>
        <v>2</v>
      </c>
    </row>
    <row r="17" spans="1:22" s="2" customFormat="1" ht="16.5" customHeight="1">
      <c r="A17" s="139"/>
      <c r="B17" s="32"/>
      <c r="C17" s="34" t="s">
        <v>30</v>
      </c>
      <c r="D17" s="24"/>
      <c r="E17" s="17">
        <f t="shared" si="3"/>
        <v>3156</v>
      </c>
      <c r="F17" s="17">
        <f t="shared" si="4"/>
        <v>2081</v>
      </c>
      <c r="G17" s="17"/>
      <c r="H17" s="59">
        <f t="shared" si="5"/>
        <v>1075</v>
      </c>
      <c r="I17" s="59"/>
      <c r="J17" s="59">
        <f t="shared" si="6"/>
        <v>24</v>
      </c>
      <c r="K17" s="61">
        <v>16</v>
      </c>
      <c r="L17" s="61" t="s">
        <v>52</v>
      </c>
      <c r="M17" s="60">
        <v>8</v>
      </c>
      <c r="N17" s="17">
        <f t="shared" si="1"/>
        <v>3114</v>
      </c>
      <c r="O17" s="129">
        <v>2049</v>
      </c>
      <c r="P17" s="133"/>
      <c r="Q17" s="18">
        <v>1065</v>
      </c>
      <c r="R17" s="18"/>
      <c r="S17" s="17">
        <f t="shared" si="2"/>
        <v>18</v>
      </c>
      <c r="T17" s="18">
        <v>16</v>
      </c>
      <c r="U17" s="18"/>
      <c r="V17" s="18">
        <v>2</v>
      </c>
    </row>
    <row r="18" spans="1:22" s="2" customFormat="1" ht="16.5" customHeight="1">
      <c r="A18" s="140"/>
      <c r="B18" s="32"/>
      <c r="C18" s="34" t="s">
        <v>32</v>
      </c>
      <c r="D18" s="24"/>
      <c r="E18" s="17">
        <f t="shared" si="3"/>
        <v>42</v>
      </c>
      <c r="F18" s="17">
        <f t="shared" si="4"/>
        <v>29</v>
      </c>
      <c r="G18" s="17"/>
      <c r="H18" s="59">
        <f t="shared" si="5"/>
        <v>13</v>
      </c>
      <c r="I18" s="59"/>
      <c r="J18" s="59">
        <f t="shared" si="6"/>
        <v>0</v>
      </c>
      <c r="K18" s="61">
        <v>0</v>
      </c>
      <c r="L18" s="61"/>
      <c r="M18" s="60">
        <v>0</v>
      </c>
      <c r="N18" s="17">
        <f t="shared" si="1"/>
        <v>40</v>
      </c>
      <c r="O18" s="129">
        <v>27</v>
      </c>
      <c r="P18" s="130"/>
      <c r="Q18" s="18">
        <v>13</v>
      </c>
      <c r="R18" s="18"/>
      <c r="S18" s="17">
        <f t="shared" si="2"/>
        <v>2</v>
      </c>
      <c r="T18" s="18">
        <v>2</v>
      </c>
      <c r="U18" s="18"/>
      <c r="V18" s="18">
        <v>0</v>
      </c>
    </row>
    <row r="19" spans="1:22" s="2" customFormat="1" ht="16.5" customHeight="1">
      <c r="A19" s="146" t="s">
        <v>44</v>
      </c>
      <c r="B19" s="49"/>
      <c r="C19" s="50" t="s">
        <v>40</v>
      </c>
      <c r="D19" s="51"/>
      <c r="E19" s="17">
        <f t="shared" si="3"/>
        <v>54</v>
      </c>
      <c r="F19" s="17">
        <f t="shared" si="4"/>
        <v>38</v>
      </c>
      <c r="G19" s="17"/>
      <c r="H19" s="59">
        <f t="shared" si="5"/>
        <v>16</v>
      </c>
      <c r="I19" s="59"/>
      <c r="J19" s="59">
        <f t="shared" si="6"/>
        <v>0</v>
      </c>
      <c r="K19" s="61">
        <f>SUM(K20:K21)</f>
        <v>0</v>
      </c>
      <c r="L19" s="61"/>
      <c r="M19" s="60">
        <f>SUM(M20:M21)</f>
        <v>0</v>
      </c>
      <c r="N19" s="17">
        <f t="shared" si="1"/>
        <v>44</v>
      </c>
      <c r="O19" s="129">
        <f>SUM(O20:P21)</f>
        <v>30</v>
      </c>
      <c r="P19" s="130"/>
      <c r="Q19" s="18">
        <f>SUM(Q20:Q21)</f>
        <v>14</v>
      </c>
      <c r="R19" s="46"/>
      <c r="S19" s="17">
        <f t="shared" si="2"/>
        <v>10</v>
      </c>
      <c r="T19" s="18">
        <f>SUM(T20:T21)</f>
        <v>8</v>
      </c>
      <c r="U19" s="18"/>
      <c r="V19" s="18">
        <f>SUM(V20:V21)</f>
        <v>2</v>
      </c>
    </row>
    <row r="20" spans="1:22" s="2" customFormat="1" ht="16.5" customHeight="1">
      <c r="A20" s="146"/>
      <c r="B20" s="47"/>
      <c r="C20" s="34" t="s">
        <v>46</v>
      </c>
      <c r="D20" s="24"/>
      <c r="E20" s="17">
        <f t="shared" si="3"/>
        <v>16</v>
      </c>
      <c r="F20" s="17">
        <f t="shared" si="4"/>
        <v>11</v>
      </c>
      <c r="G20" s="17"/>
      <c r="H20" s="59">
        <f t="shared" si="5"/>
        <v>5</v>
      </c>
      <c r="I20" s="59"/>
      <c r="J20" s="59">
        <f t="shared" si="6"/>
        <v>0</v>
      </c>
      <c r="K20" s="61">
        <v>0</v>
      </c>
      <c r="L20" s="61"/>
      <c r="M20" s="60">
        <v>0</v>
      </c>
      <c r="N20" s="17">
        <f t="shared" si="1"/>
        <v>12</v>
      </c>
      <c r="O20" s="129">
        <v>8</v>
      </c>
      <c r="P20" s="130"/>
      <c r="Q20" s="18">
        <v>4</v>
      </c>
      <c r="R20" s="18"/>
      <c r="S20" s="17">
        <f t="shared" si="2"/>
        <v>4</v>
      </c>
      <c r="T20" s="18">
        <v>3</v>
      </c>
      <c r="U20" s="18"/>
      <c r="V20" s="18">
        <v>1</v>
      </c>
    </row>
    <row r="21" spans="1:22" s="2" customFormat="1" ht="16.5" customHeight="1">
      <c r="A21" s="147"/>
      <c r="B21" s="48"/>
      <c r="C21" s="35" t="s">
        <v>47</v>
      </c>
      <c r="D21" s="25"/>
      <c r="E21" s="52">
        <f t="shared" si="3"/>
        <v>38</v>
      </c>
      <c r="F21" s="19">
        <f t="shared" si="4"/>
        <v>27</v>
      </c>
      <c r="G21" s="19"/>
      <c r="H21" s="63">
        <f t="shared" si="5"/>
        <v>11</v>
      </c>
      <c r="I21" s="63"/>
      <c r="J21" s="63">
        <f t="shared" si="6"/>
        <v>0</v>
      </c>
      <c r="K21" s="64">
        <v>0</v>
      </c>
      <c r="L21" s="64"/>
      <c r="M21" s="65">
        <v>0</v>
      </c>
      <c r="N21" s="19">
        <f t="shared" si="1"/>
        <v>32</v>
      </c>
      <c r="O21" s="148">
        <v>22</v>
      </c>
      <c r="P21" s="149"/>
      <c r="Q21" s="20">
        <v>10</v>
      </c>
      <c r="R21" s="20"/>
      <c r="S21" s="19">
        <f t="shared" si="2"/>
        <v>6</v>
      </c>
      <c r="T21" s="20">
        <v>5</v>
      </c>
      <c r="U21" s="20"/>
      <c r="V21" s="20">
        <v>1</v>
      </c>
    </row>
    <row r="22" ht="18" customHeight="1"/>
    <row r="23" spans="1:22" ht="30" customHeight="1">
      <c r="A23" s="16" t="s">
        <v>50</v>
      </c>
      <c r="B23" s="30"/>
      <c r="C23" s="30"/>
      <c r="D23" s="30"/>
      <c r="E23" s="30"/>
      <c r="F23" s="1"/>
      <c r="G23" s="1"/>
      <c r="H23" s="54"/>
      <c r="I23" s="54"/>
      <c r="J23" s="54"/>
      <c r="K23" s="54"/>
      <c r="L23" s="54"/>
      <c r="M23" s="54"/>
      <c r="N23" s="1"/>
      <c r="O23" s="1"/>
      <c r="P23" s="1"/>
      <c r="Q23" s="1"/>
      <c r="R23" s="1"/>
      <c r="S23" s="1"/>
      <c r="T23" s="10"/>
      <c r="U23" s="10"/>
      <c r="V23" s="1"/>
    </row>
    <row r="24" spans="1:22" ht="21" customHeight="1">
      <c r="A24" s="10" t="s">
        <v>27</v>
      </c>
      <c r="B24" s="3"/>
      <c r="C24" s="3"/>
      <c r="D24" s="3"/>
      <c r="E24" s="3"/>
      <c r="F24" s="3"/>
      <c r="G24" s="3"/>
      <c r="H24" s="67" t="s">
        <v>53</v>
      </c>
      <c r="I24" s="68"/>
      <c r="J24" s="69"/>
      <c r="K24" s="70" t="s">
        <v>54</v>
      </c>
      <c r="L24" s="71"/>
      <c r="M24" s="69"/>
      <c r="N24" s="13" t="s">
        <v>3</v>
      </c>
      <c r="O24" s="3"/>
      <c r="P24" s="14"/>
      <c r="Q24" s="13" t="s">
        <v>4</v>
      </c>
      <c r="R24" s="3"/>
      <c r="S24" s="14"/>
      <c r="T24" s="10" t="s">
        <v>5</v>
      </c>
      <c r="U24" s="10"/>
      <c r="V24" s="3"/>
    </row>
    <row r="25" spans="1:22" ht="18.75" customHeight="1">
      <c r="A25" s="116" t="s">
        <v>33</v>
      </c>
      <c r="B25" s="116"/>
      <c r="C25" s="116"/>
      <c r="D25" s="116"/>
      <c r="E25" s="116"/>
      <c r="F25" s="116"/>
      <c r="G25" s="28"/>
      <c r="H25" s="141">
        <v>109</v>
      </c>
      <c r="I25" s="142"/>
      <c r="J25" s="72"/>
      <c r="K25" s="90">
        <f>SUM(N25+Q25+T25)</f>
        <v>114</v>
      </c>
      <c r="L25" s="91"/>
      <c r="M25" s="57"/>
      <c r="N25" s="88">
        <v>3</v>
      </c>
      <c r="O25" s="89"/>
      <c r="P25" s="8"/>
      <c r="Q25" s="80">
        <v>109</v>
      </c>
      <c r="R25" s="81"/>
      <c r="S25" s="8"/>
      <c r="T25" s="80">
        <v>2</v>
      </c>
      <c r="U25" s="81"/>
      <c r="V25" s="2"/>
    </row>
    <row r="26" spans="1:22" ht="25.5" customHeight="1">
      <c r="A26" s="121" t="s">
        <v>48</v>
      </c>
      <c r="B26" s="122"/>
      <c r="C26" s="122"/>
      <c r="D26" s="122"/>
      <c r="E26" s="122"/>
      <c r="F26" s="122"/>
      <c r="G26" s="123"/>
      <c r="H26" s="124">
        <v>2144</v>
      </c>
      <c r="I26" s="103"/>
      <c r="J26" s="72"/>
      <c r="K26" s="90">
        <f>SUM(N26+Q26+T26)</f>
        <v>2103</v>
      </c>
      <c r="L26" s="91"/>
      <c r="M26" s="57"/>
      <c r="N26" s="82">
        <v>20</v>
      </c>
      <c r="O26" s="83"/>
      <c r="P26" s="8"/>
      <c r="Q26" s="76">
        <v>2078</v>
      </c>
      <c r="R26" s="77"/>
      <c r="S26" s="8"/>
      <c r="T26" s="76">
        <v>5</v>
      </c>
      <c r="U26" s="77"/>
      <c r="V26" s="2"/>
    </row>
    <row r="27" spans="1:22" ht="18.75" customHeight="1">
      <c r="A27" s="117" t="s">
        <v>6</v>
      </c>
      <c r="B27" s="109"/>
      <c r="C27" s="109"/>
      <c r="D27" s="109"/>
      <c r="E27" s="109"/>
      <c r="F27" s="109"/>
      <c r="G27" s="27"/>
      <c r="H27" s="124">
        <v>40</v>
      </c>
      <c r="I27" s="103"/>
      <c r="J27" s="72"/>
      <c r="K27" s="90">
        <f aca="true" t="shared" si="7" ref="K27:K46">SUM(N27+Q27+T27)</f>
        <v>44</v>
      </c>
      <c r="L27" s="91"/>
      <c r="M27" s="57"/>
      <c r="N27" s="82">
        <v>1</v>
      </c>
      <c r="O27" s="83"/>
      <c r="P27" s="8"/>
      <c r="Q27" s="76">
        <v>42</v>
      </c>
      <c r="R27" s="77"/>
      <c r="S27" s="8"/>
      <c r="T27" s="76">
        <v>1</v>
      </c>
      <c r="U27" s="77"/>
      <c r="V27" s="2"/>
    </row>
    <row r="28" spans="1:22" ht="18.75" customHeight="1">
      <c r="A28" s="117" t="s">
        <v>7</v>
      </c>
      <c r="B28" s="109"/>
      <c r="C28" s="109"/>
      <c r="D28" s="109"/>
      <c r="E28" s="109"/>
      <c r="F28" s="109"/>
      <c r="G28" s="27"/>
      <c r="H28" s="124">
        <v>251</v>
      </c>
      <c r="I28" s="103"/>
      <c r="J28" s="72"/>
      <c r="K28" s="90">
        <f t="shared" si="7"/>
        <v>293</v>
      </c>
      <c r="L28" s="91"/>
      <c r="M28" s="57"/>
      <c r="N28" s="82">
        <v>0</v>
      </c>
      <c r="O28" s="83"/>
      <c r="P28" s="8"/>
      <c r="Q28" s="76">
        <v>293</v>
      </c>
      <c r="R28" s="77"/>
      <c r="S28" s="8"/>
      <c r="T28" s="76">
        <v>0</v>
      </c>
      <c r="U28" s="77"/>
      <c r="V28" s="2"/>
    </row>
    <row r="29" spans="1:22" ht="18.75" customHeight="1">
      <c r="A29" s="117" t="s">
        <v>8</v>
      </c>
      <c r="B29" s="109"/>
      <c r="C29" s="109"/>
      <c r="D29" s="109"/>
      <c r="E29" s="109"/>
      <c r="F29" s="109"/>
      <c r="G29" s="27"/>
      <c r="H29" s="102">
        <v>43</v>
      </c>
      <c r="I29" s="103"/>
      <c r="J29" s="72"/>
      <c r="K29" s="90">
        <f t="shared" si="7"/>
        <v>45</v>
      </c>
      <c r="L29" s="91"/>
      <c r="M29" s="57"/>
      <c r="N29" s="82">
        <v>1</v>
      </c>
      <c r="O29" s="83"/>
      <c r="P29" s="8"/>
      <c r="Q29" s="76">
        <v>42</v>
      </c>
      <c r="R29" s="77"/>
      <c r="S29" s="8"/>
      <c r="T29" s="76">
        <v>2</v>
      </c>
      <c r="U29" s="77"/>
      <c r="V29" s="2"/>
    </row>
    <row r="30" spans="1:22" ht="18.75" customHeight="1">
      <c r="A30" s="117" t="s">
        <v>9</v>
      </c>
      <c r="B30" s="109"/>
      <c r="C30" s="109"/>
      <c r="D30" s="109"/>
      <c r="E30" s="109"/>
      <c r="F30" s="109"/>
      <c r="G30" s="27"/>
      <c r="H30" s="102">
        <v>42</v>
      </c>
      <c r="I30" s="103"/>
      <c r="J30" s="72"/>
      <c r="K30" s="90">
        <f t="shared" si="7"/>
        <v>43</v>
      </c>
      <c r="L30" s="91"/>
      <c r="M30" s="57"/>
      <c r="N30" s="82">
        <v>1</v>
      </c>
      <c r="O30" s="83"/>
      <c r="P30" s="8"/>
      <c r="Q30" s="76">
        <v>41</v>
      </c>
      <c r="R30" s="77"/>
      <c r="S30" s="8"/>
      <c r="T30" s="76">
        <v>1</v>
      </c>
      <c r="U30" s="77"/>
      <c r="V30" s="2"/>
    </row>
    <row r="31" spans="1:22" ht="18.75" customHeight="1">
      <c r="A31" s="117" t="s">
        <v>10</v>
      </c>
      <c r="B31" s="109"/>
      <c r="C31" s="109"/>
      <c r="D31" s="109"/>
      <c r="E31" s="109"/>
      <c r="F31" s="109"/>
      <c r="G31" s="27"/>
      <c r="H31" s="102">
        <v>43</v>
      </c>
      <c r="I31" s="103"/>
      <c r="J31" s="72"/>
      <c r="K31" s="90">
        <f t="shared" si="7"/>
        <v>45</v>
      </c>
      <c r="L31" s="91"/>
      <c r="M31" s="57"/>
      <c r="N31" s="82">
        <v>1</v>
      </c>
      <c r="O31" s="83"/>
      <c r="P31" s="8"/>
      <c r="Q31" s="76">
        <v>42</v>
      </c>
      <c r="R31" s="77"/>
      <c r="S31" s="8"/>
      <c r="T31" s="76">
        <v>2</v>
      </c>
      <c r="U31" s="77"/>
      <c r="V31" s="2"/>
    </row>
    <row r="32" spans="1:22" ht="18.75" customHeight="1">
      <c r="A32" s="117" t="s">
        <v>11</v>
      </c>
      <c r="B32" s="109"/>
      <c r="C32" s="109"/>
      <c r="D32" s="109"/>
      <c r="E32" s="109"/>
      <c r="F32" s="109"/>
      <c r="G32" s="27"/>
      <c r="H32" s="102">
        <v>6</v>
      </c>
      <c r="I32" s="103"/>
      <c r="J32" s="72"/>
      <c r="K32" s="90">
        <f t="shared" si="7"/>
        <v>6</v>
      </c>
      <c r="L32" s="91"/>
      <c r="M32" s="57"/>
      <c r="N32" s="82">
        <v>0</v>
      </c>
      <c r="O32" s="83"/>
      <c r="P32" s="8"/>
      <c r="Q32" s="76">
        <v>6</v>
      </c>
      <c r="R32" s="77"/>
      <c r="S32" s="8"/>
      <c r="T32" s="76">
        <v>0</v>
      </c>
      <c r="U32" s="77"/>
      <c r="V32" s="2"/>
    </row>
    <row r="33" spans="1:22" ht="18.75" customHeight="1">
      <c r="A33" s="117" t="s">
        <v>12</v>
      </c>
      <c r="B33" s="109"/>
      <c r="C33" s="109"/>
      <c r="D33" s="109"/>
      <c r="E33" s="109"/>
      <c r="F33" s="109"/>
      <c r="G33" s="27"/>
      <c r="H33" s="102">
        <v>1</v>
      </c>
      <c r="I33" s="103"/>
      <c r="J33" s="72"/>
      <c r="K33" s="90">
        <f t="shared" si="7"/>
        <v>1</v>
      </c>
      <c r="L33" s="91"/>
      <c r="M33" s="57"/>
      <c r="N33" s="82">
        <v>0</v>
      </c>
      <c r="O33" s="83"/>
      <c r="P33" s="8"/>
      <c r="Q33" s="76">
        <v>1</v>
      </c>
      <c r="R33" s="77"/>
      <c r="S33" s="8"/>
      <c r="T33" s="76">
        <v>0</v>
      </c>
      <c r="U33" s="77"/>
      <c r="V33" s="2"/>
    </row>
    <row r="34" spans="1:22" ht="18.75" customHeight="1">
      <c r="A34" s="117" t="s">
        <v>13</v>
      </c>
      <c r="B34" s="109"/>
      <c r="C34" s="109"/>
      <c r="D34" s="109"/>
      <c r="E34" s="109"/>
      <c r="F34" s="109"/>
      <c r="G34" s="27"/>
      <c r="H34" s="102">
        <v>4</v>
      </c>
      <c r="I34" s="103"/>
      <c r="J34" s="72"/>
      <c r="K34" s="90">
        <f t="shared" si="7"/>
        <v>4</v>
      </c>
      <c r="L34" s="91"/>
      <c r="M34" s="57"/>
      <c r="N34" s="82">
        <v>0</v>
      </c>
      <c r="O34" s="83"/>
      <c r="P34" s="8"/>
      <c r="Q34" s="76">
        <v>4</v>
      </c>
      <c r="R34" s="77"/>
      <c r="S34" s="8"/>
      <c r="T34" s="76">
        <v>0</v>
      </c>
      <c r="U34" s="77"/>
      <c r="V34" s="2"/>
    </row>
    <row r="35" spans="1:22" ht="18.75" customHeight="1">
      <c r="A35" s="117" t="s">
        <v>19</v>
      </c>
      <c r="B35" s="109"/>
      <c r="C35" s="109"/>
      <c r="D35" s="109"/>
      <c r="E35" s="109"/>
      <c r="F35" s="109"/>
      <c r="G35" s="27"/>
      <c r="H35" s="102">
        <v>69</v>
      </c>
      <c r="I35" s="103"/>
      <c r="J35" s="72"/>
      <c r="K35" s="90">
        <f t="shared" si="7"/>
        <v>68</v>
      </c>
      <c r="L35" s="91"/>
      <c r="M35" s="57"/>
      <c r="N35" s="82">
        <v>0</v>
      </c>
      <c r="O35" s="83"/>
      <c r="P35" s="8"/>
      <c r="Q35" s="76">
        <v>68</v>
      </c>
      <c r="R35" s="77"/>
      <c r="S35" s="8"/>
      <c r="T35" s="76">
        <v>0</v>
      </c>
      <c r="U35" s="77"/>
      <c r="V35" s="2"/>
    </row>
    <row r="36" spans="1:22" ht="18.75" customHeight="1">
      <c r="A36" s="117" t="s">
        <v>14</v>
      </c>
      <c r="B36" s="109"/>
      <c r="C36" s="109"/>
      <c r="D36" s="109"/>
      <c r="E36" s="109"/>
      <c r="F36" s="109"/>
      <c r="G36" s="27"/>
      <c r="H36" s="102">
        <v>61</v>
      </c>
      <c r="I36" s="103"/>
      <c r="J36" s="72"/>
      <c r="K36" s="90">
        <f t="shared" si="7"/>
        <v>70</v>
      </c>
      <c r="L36" s="91"/>
      <c r="M36" s="57"/>
      <c r="N36" s="82">
        <v>0</v>
      </c>
      <c r="O36" s="83"/>
      <c r="P36" s="8"/>
      <c r="Q36" s="76">
        <v>70</v>
      </c>
      <c r="R36" s="77"/>
      <c r="S36" s="8"/>
      <c r="T36" s="76">
        <v>0</v>
      </c>
      <c r="U36" s="77"/>
      <c r="V36" s="2"/>
    </row>
    <row r="37" spans="1:22" ht="18.75" customHeight="1">
      <c r="A37" s="105" t="s">
        <v>15</v>
      </c>
      <c r="B37" s="105"/>
      <c r="C37" s="105"/>
      <c r="D37" s="105"/>
      <c r="E37" s="105"/>
      <c r="F37" s="105"/>
      <c r="G37" s="27"/>
      <c r="H37" s="102">
        <v>19</v>
      </c>
      <c r="I37" s="103"/>
      <c r="J37" s="72"/>
      <c r="K37" s="90">
        <f t="shared" si="7"/>
        <v>19</v>
      </c>
      <c r="L37" s="91"/>
      <c r="M37" s="57"/>
      <c r="N37" s="82">
        <v>0</v>
      </c>
      <c r="O37" s="83"/>
      <c r="P37" s="8"/>
      <c r="Q37" s="76">
        <v>18</v>
      </c>
      <c r="R37" s="77"/>
      <c r="S37" s="8"/>
      <c r="T37" s="76">
        <v>1</v>
      </c>
      <c r="U37" s="77"/>
      <c r="V37" s="2"/>
    </row>
    <row r="38" spans="1:22" ht="22.5" customHeight="1">
      <c r="A38" s="96" t="s">
        <v>35</v>
      </c>
      <c r="B38" s="97"/>
      <c r="C38" s="94" t="s">
        <v>51</v>
      </c>
      <c r="D38" s="95"/>
      <c r="E38" s="95"/>
      <c r="F38" s="95"/>
      <c r="G38" s="29"/>
      <c r="H38" s="102">
        <v>10</v>
      </c>
      <c r="I38" s="103"/>
      <c r="J38" s="72"/>
      <c r="K38" s="90">
        <f t="shared" si="7"/>
        <v>14</v>
      </c>
      <c r="L38" s="91"/>
      <c r="M38" s="57"/>
      <c r="N38" s="82">
        <v>0</v>
      </c>
      <c r="O38" s="83"/>
      <c r="P38" s="8"/>
      <c r="Q38" s="76">
        <v>14</v>
      </c>
      <c r="R38" s="77"/>
      <c r="S38" s="8"/>
      <c r="T38" s="76">
        <v>0</v>
      </c>
      <c r="U38" s="77"/>
      <c r="V38" s="2"/>
    </row>
    <row r="39" spans="1:22" ht="18.75" customHeight="1">
      <c r="A39" s="98"/>
      <c r="B39" s="99"/>
      <c r="C39" s="106" t="s">
        <v>37</v>
      </c>
      <c r="D39" s="107"/>
      <c r="E39" s="107"/>
      <c r="F39" s="107"/>
      <c r="G39" s="5"/>
      <c r="H39" s="102">
        <v>0</v>
      </c>
      <c r="I39" s="103"/>
      <c r="J39" s="72"/>
      <c r="K39" s="90">
        <f t="shared" si="7"/>
        <v>2</v>
      </c>
      <c r="L39" s="91"/>
      <c r="M39" s="57"/>
      <c r="N39" s="82">
        <v>0</v>
      </c>
      <c r="O39" s="83"/>
      <c r="P39" s="8"/>
      <c r="Q39" s="82">
        <v>2</v>
      </c>
      <c r="R39" s="83"/>
      <c r="S39" s="8"/>
      <c r="T39" s="76">
        <v>0</v>
      </c>
      <c r="U39" s="77"/>
      <c r="V39" s="2"/>
    </row>
    <row r="40" spans="1:22" ht="18.75" customHeight="1">
      <c r="A40" s="98"/>
      <c r="B40" s="99"/>
      <c r="C40" s="108" t="s">
        <v>16</v>
      </c>
      <c r="D40" s="109"/>
      <c r="E40" s="109"/>
      <c r="F40" s="109"/>
      <c r="G40" s="5"/>
      <c r="H40" s="102">
        <v>0</v>
      </c>
      <c r="I40" s="103"/>
      <c r="J40" s="72"/>
      <c r="K40" s="90">
        <f t="shared" si="7"/>
        <v>0</v>
      </c>
      <c r="L40" s="91"/>
      <c r="M40" s="57"/>
      <c r="N40" s="82">
        <v>0</v>
      </c>
      <c r="O40" s="83"/>
      <c r="P40" s="8"/>
      <c r="Q40" s="82">
        <v>0</v>
      </c>
      <c r="R40" s="83"/>
      <c r="S40" s="8"/>
      <c r="T40" s="76">
        <v>0</v>
      </c>
      <c r="U40" s="77"/>
      <c r="V40" s="2"/>
    </row>
    <row r="41" spans="1:22" ht="18.75" customHeight="1">
      <c r="A41" s="98"/>
      <c r="B41" s="99"/>
      <c r="C41" s="108" t="s">
        <v>36</v>
      </c>
      <c r="D41" s="109"/>
      <c r="E41" s="109"/>
      <c r="F41" s="109"/>
      <c r="G41" s="27"/>
      <c r="H41" s="102">
        <v>0</v>
      </c>
      <c r="I41" s="103"/>
      <c r="J41" s="72"/>
      <c r="K41" s="90">
        <f t="shared" si="7"/>
        <v>0</v>
      </c>
      <c r="L41" s="91"/>
      <c r="M41" s="57"/>
      <c r="N41" s="82">
        <v>0</v>
      </c>
      <c r="O41" s="83"/>
      <c r="P41" s="8"/>
      <c r="Q41" s="82">
        <v>0</v>
      </c>
      <c r="R41" s="83"/>
      <c r="S41" s="8"/>
      <c r="T41" s="76">
        <v>0</v>
      </c>
      <c r="U41" s="77"/>
      <c r="V41" s="2"/>
    </row>
    <row r="42" spans="1:22" ht="18.75" customHeight="1">
      <c r="A42" s="98"/>
      <c r="B42" s="99"/>
      <c r="C42" s="108" t="s">
        <v>17</v>
      </c>
      <c r="D42" s="109"/>
      <c r="E42" s="109"/>
      <c r="F42" s="109"/>
      <c r="G42" s="5"/>
      <c r="H42" s="102">
        <v>1</v>
      </c>
      <c r="I42" s="103"/>
      <c r="J42" s="72"/>
      <c r="K42" s="90">
        <f t="shared" si="7"/>
        <v>0</v>
      </c>
      <c r="L42" s="91"/>
      <c r="M42" s="57"/>
      <c r="N42" s="82">
        <v>0</v>
      </c>
      <c r="O42" s="83"/>
      <c r="P42" s="8"/>
      <c r="Q42" s="76">
        <v>0</v>
      </c>
      <c r="R42" s="77"/>
      <c r="S42" s="8"/>
      <c r="T42" s="76">
        <v>0</v>
      </c>
      <c r="U42" s="77"/>
      <c r="V42" s="2"/>
    </row>
    <row r="43" spans="1:22" ht="18.75" customHeight="1">
      <c r="A43" s="100"/>
      <c r="B43" s="101"/>
      <c r="C43" s="104" t="s">
        <v>18</v>
      </c>
      <c r="D43" s="105"/>
      <c r="E43" s="105"/>
      <c r="F43" s="105"/>
      <c r="G43" s="5"/>
      <c r="H43" s="102">
        <v>1</v>
      </c>
      <c r="I43" s="103"/>
      <c r="J43" s="72"/>
      <c r="K43" s="90">
        <f t="shared" si="7"/>
        <v>0</v>
      </c>
      <c r="L43" s="91"/>
      <c r="M43" s="57"/>
      <c r="N43" s="82">
        <v>0</v>
      </c>
      <c r="O43" s="83"/>
      <c r="P43" s="8"/>
      <c r="Q43" s="76">
        <v>0</v>
      </c>
      <c r="R43" s="77"/>
      <c r="S43" s="8"/>
      <c r="T43" s="76">
        <v>0</v>
      </c>
      <c r="U43" s="77"/>
      <c r="V43" s="2"/>
    </row>
    <row r="44" spans="1:22" ht="22.5" customHeight="1">
      <c r="A44" s="96" t="s">
        <v>34</v>
      </c>
      <c r="B44" s="97"/>
      <c r="C44" s="94" t="s">
        <v>51</v>
      </c>
      <c r="D44" s="95"/>
      <c r="E44" s="95"/>
      <c r="F44" s="95"/>
      <c r="G44" s="29"/>
      <c r="H44" s="102">
        <v>55</v>
      </c>
      <c r="I44" s="103"/>
      <c r="J44" s="72"/>
      <c r="K44" s="90">
        <f t="shared" si="7"/>
        <v>65</v>
      </c>
      <c r="L44" s="91"/>
      <c r="M44" s="57"/>
      <c r="N44" s="82">
        <v>2</v>
      </c>
      <c r="O44" s="83"/>
      <c r="P44" s="8"/>
      <c r="Q44" s="76">
        <v>63</v>
      </c>
      <c r="R44" s="77"/>
      <c r="S44" s="8"/>
      <c r="T44" s="76">
        <v>0</v>
      </c>
      <c r="U44" s="77"/>
      <c r="V44" s="2"/>
    </row>
    <row r="45" spans="1:22" ht="18.75" customHeight="1">
      <c r="A45" s="98"/>
      <c r="B45" s="99"/>
      <c r="C45" s="106" t="s">
        <v>37</v>
      </c>
      <c r="D45" s="107"/>
      <c r="E45" s="107"/>
      <c r="F45" s="107"/>
      <c r="G45" s="27"/>
      <c r="H45" s="102">
        <v>5</v>
      </c>
      <c r="I45" s="118"/>
      <c r="J45" s="72"/>
      <c r="K45" s="90">
        <f t="shared" si="7"/>
        <v>2</v>
      </c>
      <c r="L45" s="91"/>
      <c r="M45" s="57"/>
      <c r="N45" s="82">
        <v>0</v>
      </c>
      <c r="O45" s="83"/>
      <c r="P45" s="8"/>
      <c r="Q45" s="76">
        <v>2</v>
      </c>
      <c r="R45" s="77"/>
      <c r="S45" s="8"/>
      <c r="T45" s="76">
        <v>0</v>
      </c>
      <c r="U45" s="77"/>
      <c r="V45" s="2"/>
    </row>
    <row r="46" spans="1:22" ht="18.75" customHeight="1">
      <c r="A46" s="98"/>
      <c r="B46" s="99"/>
      <c r="C46" s="108" t="s">
        <v>36</v>
      </c>
      <c r="D46" s="109"/>
      <c r="E46" s="109"/>
      <c r="F46" s="109"/>
      <c r="G46" s="27"/>
      <c r="H46" s="102">
        <v>1</v>
      </c>
      <c r="I46" s="103"/>
      <c r="J46" s="72"/>
      <c r="K46" s="90">
        <f t="shared" si="7"/>
        <v>1</v>
      </c>
      <c r="L46" s="91"/>
      <c r="M46" s="57"/>
      <c r="N46" s="82">
        <v>0</v>
      </c>
      <c r="O46" s="83"/>
      <c r="P46" s="8"/>
      <c r="Q46" s="76">
        <v>1</v>
      </c>
      <c r="R46" s="77"/>
      <c r="S46" s="8"/>
      <c r="T46" s="76">
        <v>0</v>
      </c>
      <c r="U46" s="77"/>
      <c r="V46" s="2"/>
    </row>
    <row r="47" spans="1:22" ht="18.75" customHeight="1">
      <c r="A47" s="100"/>
      <c r="B47" s="101"/>
      <c r="C47" s="104" t="s">
        <v>18</v>
      </c>
      <c r="D47" s="105"/>
      <c r="E47" s="105"/>
      <c r="F47" s="105"/>
      <c r="G47" s="11"/>
      <c r="H47" s="110">
        <v>0</v>
      </c>
      <c r="I47" s="111"/>
      <c r="J47" s="74"/>
      <c r="K47" s="86">
        <f>SUM(N47+Q47+T47)</f>
        <v>0</v>
      </c>
      <c r="L47" s="87"/>
      <c r="M47" s="75"/>
      <c r="N47" s="84">
        <v>0</v>
      </c>
      <c r="O47" s="85"/>
      <c r="P47" s="9"/>
      <c r="Q47" s="78">
        <v>0</v>
      </c>
      <c r="R47" s="79"/>
      <c r="S47" s="9"/>
      <c r="T47" s="78">
        <v>0</v>
      </c>
      <c r="U47" s="79"/>
      <c r="V47" s="15"/>
    </row>
    <row r="48" spans="1:22" ht="15" customHeight="1">
      <c r="A48" s="92"/>
      <c r="B48" s="81"/>
      <c r="C48" s="81"/>
      <c r="D48" s="81"/>
      <c r="E48" s="81"/>
      <c r="F48" s="81"/>
      <c r="G48" s="81"/>
      <c r="H48" s="93"/>
      <c r="I48" s="73"/>
      <c r="J48" s="73"/>
      <c r="K48" s="73"/>
      <c r="L48" s="73"/>
      <c r="M48" s="73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 sheet="1"/>
  <mergeCells count="173">
    <mergeCell ref="T43:U43"/>
    <mergeCell ref="T44:U44"/>
    <mergeCell ref="T45:U45"/>
    <mergeCell ref="T46:U46"/>
    <mergeCell ref="T47:U47"/>
    <mergeCell ref="T37:U37"/>
    <mergeCell ref="T38:U38"/>
    <mergeCell ref="T39:U39"/>
    <mergeCell ref="T40:U40"/>
    <mergeCell ref="T41:U41"/>
    <mergeCell ref="T42:U42"/>
    <mergeCell ref="T31:U31"/>
    <mergeCell ref="T32:U32"/>
    <mergeCell ref="T33:U33"/>
    <mergeCell ref="T34:U34"/>
    <mergeCell ref="T35:U35"/>
    <mergeCell ref="T36:U36"/>
    <mergeCell ref="T25:U25"/>
    <mergeCell ref="T26:U26"/>
    <mergeCell ref="T27:U27"/>
    <mergeCell ref="T28:U28"/>
    <mergeCell ref="T29:U29"/>
    <mergeCell ref="T30:U30"/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A9:A12"/>
    <mergeCell ref="A13:A15"/>
    <mergeCell ref="A16:A18"/>
    <mergeCell ref="Q26:R26"/>
    <mergeCell ref="H25:I25"/>
    <mergeCell ref="H26:I26"/>
    <mergeCell ref="O17:P17"/>
    <mergeCell ref="O16:P16"/>
    <mergeCell ref="K26:L26"/>
    <mergeCell ref="O9:P9"/>
    <mergeCell ref="O11:P11"/>
    <mergeCell ref="O12:P12"/>
    <mergeCell ref="O15:P15"/>
    <mergeCell ref="O10:P10"/>
    <mergeCell ref="O13:P13"/>
    <mergeCell ref="O14:P14"/>
    <mergeCell ref="K35:L35"/>
    <mergeCell ref="K28:L28"/>
    <mergeCell ref="H28:I28"/>
    <mergeCell ref="H29:I29"/>
    <mergeCell ref="H30:I30"/>
    <mergeCell ref="H31:I31"/>
    <mergeCell ref="C45:F45"/>
    <mergeCell ref="C46:F46"/>
    <mergeCell ref="C47:F47"/>
    <mergeCell ref="C44:F44"/>
    <mergeCell ref="K37:L37"/>
    <mergeCell ref="K38:L38"/>
    <mergeCell ref="K43:L43"/>
    <mergeCell ref="C40:F40"/>
    <mergeCell ref="C41:F41"/>
    <mergeCell ref="H46:I46"/>
    <mergeCell ref="K27:L27"/>
    <mergeCell ref="K29:L29"/>
    <mergeCell ref="K30:L30"/>
    <mergeCell ref="K31:L31"/>
    <mergeCell ref="K32:L32"/>
    <mergeCell ref="A33:F33"/>
    <mergeCell ref="A31:F31"/>
    <mergeCell ref="A32:F32"/>
    <mergeCell ref="H32:I32"/>
    <mergeCell ref="H33:I33"/>
    <mergeCell ref="A34:F34"/>
    <mergeCell ref="A35:F35"/>
    <mergeCell ref="A36:F36"/>
    <mergeCell ref="A37:F37"/>
    <mergeCell ref="O18:P18"/>
    <mergeCell ref="N26:O26"/>
    <mergeCell ref="H34:I34"/>
    <mergeCell ref="H35:I35"/>
    <mergeCell ref="H36:I36"/>
    <mergeCell ref="K25:L25"/>
    <mergeCell ref="I3:M3"/>
    <mergeCell ref="N3:Q3"/>
    <mergeCell ref="R3:V3"/>
    <mergeCell ref="U4:V4"/>
    <mergeCell ref="I4:J4"/>
    <mergeCell ref="L4:M4"/>
    <mergeCell ref="O4:P4"/>
    <mergeCell ref="R4:S4"/>
    <mergeCell ref="H44:I44"/>
    <mergeCell ref="H45:I45"/>
    <mergeCell ref="H38:I38"/>
    <mergeCell ref="H37:I37"/>
    <mergeCell ref="G4:H4"/>
    <mergeCell ref="K44:L44"/>
    <mergeCell ref="K33:L33"/>
    <mergeCell ref="K34:L34"/>
    <mergeCell ref="A26:G26"/>
    <mergeCell ref="H27:I27"/>
    <mergeCell ref="K36:L36"/>
    <mergeCell ref="A44:B47"/>
    <mergeCell ref="C42:F42"/>
    <mergeCell ref="H47:I47"/>
    <mergeCell ref="A3:D4"/>
    <mergeCell ref="A25:F25"/>
    <mergeCell ref="A27:F27"/>
    <mergeCell ref="A28:F28"/>
    <mergeCell ref="A29:F29"/>
    <mergeCell ref="A30:F30"/>
    <mergeCell ref="A48:H48"/>
    <mergeCell ref="C38:F38"/>
    <mergeCell ref="A38:B43"/>
    <mergeCell ref="H42:I42"/>
    <mergeCell ref="H43:I43"/>
    <mergeCell ref="C43:F43"/>
    <mergeCell ref="C39:F39"/>
    <mergeCell ref="H39:I39"/>
    <mergeCell ref="H40:I40"/>
    <mergeCell ref="H41:I41"/>
    <mergeCell ref="K39:L39"/>
    <mergeCell ref="K40:L40"/>
    <mergeCell ref="K41:L41"/>
    <mergeCell ref="K42:L42"/>
    <mergeCell ref="K45:L45"/>
    <mergeCell ref="K46:L46"/>
    <mergeCell ref="K47:L47"/>
    <mergeCell ref="N25:O25"/>
    <mergeCell ref="N27:O27"/>
    <mergeCell ref="N28:O28"/>
    <mergeCell ref="N29:O29"/>
    <mergeCell ref="N30:O30"/>
    <mergeCell ref="N31:O31"/>
    <mergeCell ref="N32:O32"/>
    <mergeCell ref="N33:O33"/>
    <mergeCell ref="N34:O34"/>
    <mergeCell ref="N46:O46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Q43:R43"/>
    <mergeCell ref="Q45:R45"/>
    <mergeCell ref="N47:O47"/>
    <mergeCell ref="Q27:R27"/>
    <mergeCell ref="Q29:R29"/>
    <mergeCell ref="Q30:R30"/>
    <mergeCell ref="Q31:R31"/>
    <mergeCell ref="Q32:R32"/>
    <mergeCell ref="Q25:R25"/>
    <mergeCell ref="Q38:R38"/>
    <mergeCell ref="Q39:R39"/>
    <mergeCell ref="Q40:R40"/>
    <mergeCell ref="Q41:R41"/>
    <mergeCell ref="Q35:R35"/>
    <mergeCell ref="Q33:R33"/>
    <mergeCell ref="Q37:R37"/>
    <mergeCell ref="Q28:R28"/>
    <mergeCell ref="Q34:R34"/>
    <mergeCell ref="Q36:R36"/>
    <mergeCell ref="Q44:R44"/>
    <mergeCell ref="Q46:R46"/>
    <mergeCell ref="Q47:R47"/>
    <mergeCell ref="Q42:R4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2013-10-01T06:49:22Z</cp:lastPrinted>
  <dcterms:created xsi:type="dcterms:W3CDTF">1999-09-08T04:45:28Z</dcterms:created>
  <dcterms:modified xsi:type="dcterms:W3CDTF">2013-10-10T01:49:00Z</dcterms:modified>
  <cp:category/>
  <cp:version/>
  <cp:contentType/>
  <cp:contentStatus/>
</cp:coreProperties>
</file>