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<sst xmlns:r="http://schemas.openxmlformats.org/officeDocument/2006/relationships" xmlns="http://schemas.openxmlformats.org/spreadsheetml/2006/main" count="119" uniqueCount="119">
  <si>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</si>
  <si>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</si>
  <si>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</si>
  <si>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</si>
  <si>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</si>
  <si>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</si>
  <si>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</si>
  <si>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</si>
  <si>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</si>
  <si>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</si>
  <si>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</si>
  <si>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</si>
  <si>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</si>
  <si>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</si>
  <si>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</si>
  <si>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</si>
  <si>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</si>
  <si>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</si>
  <si>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</si>
  <si>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</si>
  <si>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</si>
  <si>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</si>
  <si>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</si>
  <si>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</si>
  <si>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</si>
  <si>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</si>
  <si>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</si>
  <si>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</si>
  <si>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</si>
  <si>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</si>
  <si>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</si>
  <si>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</si>
  <si>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</si>
  <si>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1"/>
  </si>
  <si>
    <t>－</t>
  </si>
  <si>
    <t>水道事業(法適用)</t>
    <rPh sb="0" eb="2">
      <t>スイドウ</t>
    </rPh>
    <rPh sb="2" eb="4">
      <t>ジギョウ</t>
    </rPh>
    <rPh sb="5" eb="6">
      <t>ホウ</t>
    </rPh>
    <rPh sb="6" eb="8">
      <t>テキヨウ</t>
    </rPh>
    <phoneticPr fontId="1"/>
  </si>
  <si>
    <t>平成29年度全国平均</t>
  </si>
  <si>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</si>
  <si>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</si>
  <si>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</si>
  <si>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</si>
  <si>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</si>
  <si>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「経常損益」</t>
  </si>
  <si>
    <t>中項目</t>
    <rPh sb="0" eb="1">
      <t>チュウ</t>
    </rPh>
    <rPh sb="1" eb="3">
      <t>コウモク</t>
    </rPh>
    <phoneticPr fontId="1"/>
  </si>
  <si>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</si>
  <si>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</si>
  <si>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</si>
  <si>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</si>
  <si>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</si>
  <si>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</si>
  <si>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</si>
  <si>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</si>
  <si>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</si>
  <si>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2①</t>
  </si>
  <si>
    <t>「管路の経年化の状況」</t>
    <rPh sb="1" eb="3">
      <t>カンロ</t>
    </rPh>
    <rPh sb="4" eb="7">
      <t>ケイネンカ</t>
    </rPh>
    <rPh sb="8" eb="10">
      <t>ジョウキョウ</t>
    </rPh>
    <phoneticPr fontId="1"/>
  </si>
  <si>
    <t>1①</t>
  </si>
  <si>
    <t>2②</t>
  </si>
  <si>
    <t>1③</t>
  </si>
  <si>
    <t>1④</t>
  </si>
  <si>
    <t>事業CD</t>
    <rPh sb="0" eb="2">
      <t>ジギョウ</t>
    </rPh>
    <phoneticPr fontId="1"/>
  </si>
  <si>
    <t>1⑤</t>
  </si>
  <si>
    <t>1⑦</t>
  </si>
  <si>
    <t>1⑧</t>
  </si>
  <si>
    <t>項番</t>
    <rPh sb="0" eb="2">
      <t>コウバン</t>
    </rPh>
    <phoneticPr fontId="1"/>
  </si>
  <si>
    <t>①経常収支比率
　100％を上回っており単年度では黒字であるが、年々下降していることから経営が厳しいことを示している。
③流動比率
　100％を上回っており、短期的な債務に対する支払能力は確保されている。
④企業債残高対給水収益比率
　類似団体平均値を大きく下回っており、一定水準を保っている。これは、企業債について、毎年の償還額を考慮して借入を行っているためである。
⑤料金回収率
　100％を上回っており、給水に係る費用は、給水収益で賄われている。
⑥給水原価
　有収水量１㎥あたりにかかる費用を示すもので、類似団体平均値、全国平均を下回り低水準であるが今後も経営の効率化等で低水準を維持できるように努力する。
⑦施設利用率
　一日配水能力に対する一日平均配水量の割合を示すもので、類似団体平均値を大きく下回っており、施設規模に対して効率的に利用できていない状態である。施設のあり方を検討する必要がある。
⑧有収率
　類似団体平均値を上回っているが、全町的な漏水調査を実施し有収率の向上に努める。</t>
    <rPh sb="1" eb="3">
      <t>ケイジョウ</t>
    </rPh>
    <rPh sb="3" eb="5">
      <t>シュウシ</t>
    </rPh>
    <rPh sb="5" eb="7">
      <t>ヒリツ</t>
    </rPh>
    <rPh sb="14" eb="16">
      <t>ウワマワ</t>
    </rPh>
    <rPh sb="20" eb="23">
      <t>タンネンド</t>
    </rPh>
    <rPh sb="25" eb="27">
      <t>クロジ</t>
    </rPh>
    <rPh sb="32" eb="34">
      <t>ネンネン</t>
    </rPh>
    <rPh sb="34" eb="36">
      <t>カコウ</t>
    </rPh>
    <rPh sb="44" eb="46">
      <t>ケイエイ</t>
    </rPh>
    <rPh sb="47" eb="48">
      <t>キビ</t>
    </rPh>
    <rPh sb="53" eb="54">
      <t>シメ</t>
    </rPh>
    <rPh sb="61" eb="63">
      <t>リュウドウ</t>
    </rPh>
    <rPh sb="63" eb="65">
      <t>ヒリツ</t>
    </rPh>
    <rPh sb="72" eb="74">
      <t>ウワマワ</t>
    </rPh>
    <rPh sb="79" eb="81">
      <t>タンキ</t>
    </rPh>
    <rPh sb="81" eb="82">
      <t>テキ</t>
    </rPh>
    <rPh sb="83" eb="85">
      <t>サイム</t>
    </rPh>
    <rPh sb="86" eb="87">
      <t>タイ</t>
    </rPh>
    <rPh sb="89" eb="91">
      <t>シハライ</t>
    </rPh>
    <rPh sb="91" eb="93">
      <t>ノウリョク</t>
    </rPh>
    <rPh sb="94" eb="96">
      <t>カクホ</t>
    </rPh>
    <rPh sb="104" eb="106">
      <t>キギョウ</t>
    </rPh>
    <rPh sb="106" eb="107">
      <t>サイ</t>
    </rPh>
    <rPh sb="107" eb="109">
      <t>ザンダカ</t>
    </rPh>
    <rPh sb="109" eb="110">
      <t>タイ</t>
    </rPh>
    <rPh sb="110" eb="112">
      <t>キュウスイ</t>
    </rPh>
    <rPh sb="112" eb="114">
      <t>シュウエキ</t>
    </rPh>
    <rPh sb="114" eb="116">
      <t>ヒリツ</t>
    </rPh>
    <rPh sb="118" eb="120">
      <t>ルイジ</t>
    </rPh>
    <rPh sb="120" eb="122">
      <t>ダンタイ</t>
    </rPh>
    <rPh sb="122" eb="124">
      <t>ヘイキン</t>
    </rPh>
    <rPh sb="124" eb="125">
      <t>チ</t>
    </rPh>
    <rPh sb="126" eb="127">
      <t>オオ</t>
    </rPh>
    <rPh sb="129" eb="131">
      <t>シタマワ</t>
    </rPh>
    <rPh sb="136" eb="138">
      <t>イッテイ</t>
    </rPh>
    <rPh sb="138" eb="140">
      <t>スイジュン</t>
    </rPh>
    <rPh sb="141" eb="142">
      <t>タモ</t>
    </rPh>
    <rPh sb="151" eb="153">
      <t>キギョウ</t>
    </rPh>
    <rPh sb="153" eb="154">
      <t>サイ</t>
    </rPh>
    <rPh sb="159" eb="161">
      <t>マイトシ</t>
    </rPh>
    <rPh sb="162" eb="164">
      <t>ショウカン</t>
    </rPh>
    <rPh sb="164" eb="165">
      <t>ガク</t>
    </rPh>
    <rPh sb="166" eb="168">
      <t>コウリョ</t>
    </rPh>
    <rPh sb="170" eb="172">
      <t>カリイレ</t>
    </rPh>
    <rPh sb="173" eb="174">
      <t>オコナ</t>
    </rPh>
    <rPh sb="186" eb="188">
      <t>リョウキン</t>
    </rPh>
    <rPh sb="188" eb="190">
      <t>カイシュウ</t>
    </rPh>
    <rPh sb="190" eb="191">
      <t>リツ</t>
    </rPh>
    <rPh sb="198" eb="200">
      <t>ウワマワ</t>
    </rPh>
    <rPh sb="205" eb="207">
      <t>キュウスイ</t>
    </rPh>
    <rPh sb="208" eb="209">
      <t>カカ</t>
    </rPh>
    <rPh sb="210" eb="212">
      <t>ヒヨウ</t>
    </rPh>
    <rPh sb="214" eb="216">
      <t>キュウスイ</t>
    </rPh>
    <rPh sb="216" eb="218">
      <t>シュウエキ</t>
    </rPh>
    <rPh sb="219" eb="220">
      <t>マカナ</t>
    </rPh>
    <rPh sb="228" eb="230">
      <t>キュウスイ</t>
    </rPh>
    <rPh sb="230" eb="232">
      <t>ゲンカ</t>
    </rPh>
    <rPh sb="234" eb="235">
      <t>ユウ</t>
    </rPh>
    <rPh sb="235" eb="236">
      <t>シュウ</t>
    </rPh>
    <rPh sb="236" eb="238">
      <t>スイリョウ</t>
    </rPh>
    <rPh sb="247" eb="249">
      <t>ヒヨウ</t>
    </rPh>
    <rPh sb="250" eb="251">
      <t>シメ</t>
    </rPh>
    <rPh sb="256" eb="258">
      <t>ルイジ</t>
    </rPh>
    <rPh sb="258" eb="260">
      <t>ダンタイ</t>
    </rPh>
    <rPh sb="260" eb="262">
      <t>ヘイキン</t>
    </rPh>
    <rPh sb="262" eb="263">
      <t>チ</t>
    </rPh>
    <rPh sb="264" eb="266">
      <t>ゼンコク</t>
    </rPh>
    <rPh sb="266" eb="268">
      <t>ヘイキン</t>
    </rPh>
    <rPh sb="269" eb="271">
      <t>シタマワ</t>
    </rPh>
    <rPh sb="272" eb="273">
      <t>テイ</t>
    </rPh>
    <rPh sb="273" eb="275">
      <t>スイジュン</t>
    </rPh>
    <rPh sb="279" eb="281">
      <t>コンゴ</t>
    </rPh>
    <rPh sb="282" eb="284">
      <t>ケイエイ</t>
    </rPh>
    <rPh sb="285" eb="288">
      <t>コウリツカ</t>
    </rPh>
    <rPh sb="288" eb="289">
      <t>トウ</t>
    </rPh>
    <rPh sb="290" eb="291">
      <t>テイ</t>
    </rPh>
    <rPh sb="291" eb="293">
      <t>スイジュン</t>
    </rPh>
    <rPh sb="294" eb="296">
      <t>イジ</t>
    </rPh>
    <rPh sb="302" eb="304">
      <t>ドリョク</t>
    </rPh>
    <rPh sb="309" eb="311">
      <t>シセツ</t>
    </rPh>
    <rPh sb="311" eb="314">
      <t>リヨウリツ</t>
    </rPh>
    <rPh sb="316" eb="318">
      <t>イチニチ</t>
    </rPh>
    <rPh sb="318" eb="320">
      <t>ハイスイ</t>
    </rPh>
    <rPh sb="320" eb="322">
      <t>ノウリョク</t>
    </rPh>
    <rPh sb="323" eb="324">
      <t>タイ</t>
    </rPh>
    <rPh sb="326" eb="328">
      <t>イチニチ</t>
    </rPh>
    <rPh sb="328" eb="330">
      <t>ヘイキン</t>
    </rPh>
    <rPh sb="330" eb="332">
      <t>ハイスイ</t>
    </rPh>
    <rPh sb="332" eb="333">
      <t>リョウ</t>
    </rPh>
    <rPh sb="334" eb="336">
      <t>ワリアイ</t>
    </rPh>
    <rPh sb="337" eb="338">
      <t>シメ</t>
    </rPh>
    <rPh sb="343" eb="345">
      <t>ルイジ</t>
    </rPh>
    <rPh sb="345" eb="347">
      <t>ダンタイ</t>
    </rPh>
    <rPh sb="347" eb="349">
      <t>ヘイキン</t>
    </rPh>
    <rPh sb="349" eb="350">
      <t>チ</t>
    </rPh>
    <rPh sb="351" eb="352">
      <t>オオ</t>
    </rPh>
    <rPh sb="354" eb="356">
      <t>シタマワ</t>
    </rPh>
    <rPh sb="361" eb="363">
      <t>シセツ</t>
    </rPh>
    <rPh sb="363" eb="365">
      <t>キボ</t>
    </rPh>
    <rPh sb="366" eb="367">
      <t>タイ</t>
    </rPh>
    <rPh sb="369" eb="371">
      <t>コウリツ</t>
    </rPh>
    <rPh sb="371" eb="372">
      <t>テキ</t>
    </rPh>
    <rPh sb="373" eb="375">
      <t>リヨウ</t>
    </rPh>
    <rPh sb="381" eb="383">
      <t>ジョウタイ</t>
    </rPh>
    <rPh sb="387" eb="389">
      <t>シセツ</t>
    </rPh>
    <rPh sb="392" eb="393">
      <t>カタ</t>
    </rPh>
    <rPh sb="394" eb="396">
      <t>ケントウ</t>
    </rPh>
    <rPh sb="398" eb="400">
      <t>ヒツヨウ</t>
    </rPh>
    <rPh sb="406" eb="407">
      <t>ユウ</t>
    </rPh>
    <rPh sb="407" eb="408">
      <t>シュウ</t>
    </rPh>
    <rPh sb="408" eb="409">
      <t>リツ</t>
    </rPh>
    <rPh sb="411" eb="413">
      <t>ルイジ</t>
    </rPh>
    <rPh sb="413" eb="415">
      <t>ダンタイ</t>
    </rPh>
    <rPh sb="415" eb="417">
      <t>ヘイキン</t>
    </rPh>
    <rPh sb="417" eb="418">
      <t>チ</t>
    </rPh>
    <rPh sb="419" eb="421">
      <t>ウワマワ</t>
    </rPh>
    <rPh sb="427" eb="429">
      <t>ゼンチョウ</t>
    </rPh>
    <rPh sb="429" eb="430">
      <t>テキ</t>
    </rPh>
    <rPh sb="431" eb="433">
      <t>ロウスイ</t>
    </rPh>
    <rPh sb="433" eb="435">
      <t>チョウサ</t>
    </rPh>
    <rPh sb="436" eb="438">
      <t>ジッシ</t>
    </rPh>
    <rPh sb="439" eb="440">
      <t>ユウ</t>
    </rPh>
    <rPh sb="440" eb="441">
      <t>シュウ</t>
    </rPh>
    <rPh sb="441" eb="442">
      <t>リツ</t>
    </rPh>
    <rPh sb="443" eb="445">
      <t>コウジョウ</t>
    </rPh>
    <rPh sb="446" eb="447">
      <t>ツト</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</si>
  <si>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</si>
  <si>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</si>
  <si>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</si>
  <si>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</si>
  <si>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</si>
  <si>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</si>
  <si>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</si>
  <si>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</si>
  <si>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</si>
  <si>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</si>
  <si>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</si>
  <si>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</si>
  <si>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</si>
  <si>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</si>
  <si>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</si>
  <si>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</si>
  <si>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</si>
  <si>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</si>
  <si>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</si>
  <si>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</si>
  <si>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</si>
  <si>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</si>
  <si>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</si>
  <si>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</si>
  <si>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</si>
  <si>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</si>
  <si>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</si>
  <si>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</si>
  <si>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</si>
  <si>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</si>
  <si>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</si>
  <si>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</si>
  <si>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</si>
  <si>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</si>
  <si>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</si>
  <si>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</si>
  <si>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</si>
  <si>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</si>
  <si>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</si>
  <si>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</si>
  <si>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埼玉県　毛呂山町</t>
  </si>
  <si>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</si>
  <si>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</si>
  <si>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</si>
  <si>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</si>
  <si>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</si>
  <si>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</si>
  <si>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</si>
  <si>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</si>
  <si>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</si>
  <si>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</si>
  <si>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</si>
  <si>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
　数値が高いほど法定耐用年数に近い資産が多いことを示している。類似団体平均値と同水準で推移しているが、高い水準となっているため施設や管路の老朽化が進んでいる状態である。
②管路経年化率
　法定耐用年数を超えた管路延長の割合を示しており、類似団体平均値を上回っている。アセットマネジメントを実施したため、計画的な更新計画に沿って老朽管更新を行う予定である。
③管路更新率
　年度によってばらつきがみられる。類似団体平均値を上回っているが、管路更新が進んでいない状況である。
　</t>
    <rPh sb="1" eb="3">
      <t>ユウケイ</t>
    </rPh>
    <rPh sb="3" eb="5">
      <t>コテイ</t>
    </rPh>
    <rPh sb="5" eb="7">
      <t>シサン</t>
    </rPh>
    <rPh sb="7" eb="9">
      <t>ゲンカ</t>
    </rPh>
    <rPh sb="9" eb="11">
      <t>ショウキャク</t>
    </rPh>
    <rPh sb="11" eb="12">
      <t>リツ</t>
    </rPh>
    <rPh sb="14" eb="16">
      <t>スウチ</t>
    </rPh>
    <rPh sb="17" eb="18">
      <t>タカ</t>
    </rPh>
    <rPh sb="21" eb="23">
      <t>ホウテイ</t>
    </rPh>
    <rPh sb="23" eb="25">
      <t>タイヨウ</t>
    </rPh>
    <rPh sb="25" eb="27">
      <t>ネンスウ</t>
    </rPh>
    <rPh sb="28" eb="29">
      <t>チカ</t>
    </rPh>
    <rPh sb="30" eb="32">
      <t>シサン</t>
    </rPh>
    <rPh sb="33" eb="34">
      <t>オオ</t>
    </rPh>
    <rPh sb="38" eb="39">
      <t>シメ</t>
    </rPh>
    <rPh sb="44" eb="46">
      <t>ルイジ</t>
    </rPh>
    <rPh sb="46" eb="48">
      <t>ダンタイ</t>
    </rPh>
    <rPh sb="48" eb="50">
      <t>ヘイキン</t>
    </rPh>
    <rPh sb="50" eb="51">
      <t>チ</t>
    </rPh>
    <rPh sb="52" eb="53">
      <t>ドウ</t>
    </rPh>
    <rPh sb="53" eb="55">
      <t>スイジュン</t>
    </rPh>
    <rPh sb="56" eb="58">
      <t>スイイ</t>
    </rPh>
    <rPh sb="64" eb="65">
      <t>タカ</t>
    </rPh>
    <rPh sb="66" eb="68">
      <t>スイジュン</t>
    </rPh>
    <rPh sb="76" eb="78">
      <t>シセツ</t>
    </rPh>
    <rPh sb="79" eb="81">
      <t>カンロ</t>
    </rPh>
    <rPh sb="82" eb="85">
      <t>ロウキュウカ</t>
    </rPh>
    <rPh sb="86" eb="87">
      <t>スス</t>
    </rPh>
    <rPh sb="91" eb="93">
      <t>ジョウタイ</t>
    </rPh>
    <rPh sb="99" eb="101">
      <t>カンロ</t>
    </rPh>
    <rPh sb="101" eb="104">
      <t>ケイネンカ</t>
    </rPh>
    <rPh sb="104" eb="105">
      <t>リツ</t>
    </rPh>
    <rPh sb="107" eb="109">
      <t>ホウテイ</t>
    </rPh>
    <rPh sb="109" eb="111">
      <t>タイヨウ</t>
    </rPh>
    <rPh sb="111" eb="113">
      <t>ネンスウ</t>
    </rPh>
    <rPh sb="114" eb="115">
      <t>コ</t>
    </rPh>
    <rPh sb="117" eb="119">
      <t>カンロ</t>
    </rPh>
    <rPh sb="119" eb="121">
      <t>エンチョウ</t>
    </rPh>
    <rPh sb="122" eb="124">
      <t>ワリアイ</t>
    </rPh>
    <rPh sb="125" eb="126">
      <t>シメ</t>
    </rPh>
    <rPh sb="131" eb="133">
      <t>ルイジ</t>
    </rPh>
    <rPh sb="133" eb="135">
      <t>ダンタイ</t>
    </rPh>
    <rPh sb="135" eb="137">
      <t>ヘイキン</t>
    </rPh>
    <rPh sb="137" eb="138">
      <t>チ</t>
    </rPh>
    <rPh sb="139" eb="141">
      <t>ウワマワ</t>
    </rPh>
    <rPh sb="157" eb="159">
      <t>ジッシ</t>
    </rPh>
    <rPh sb="164" eb="166">
      <t>ケイカク</t>
    </rPh>
    <rPh sb="166" eb="167">
      <t>テキ</t>
    </rPh>
    <rPh sb="168" eb="170">
      <t>コウシン</t>
    </rPh>
    <rPh sb="170" eb="172">
      <t>ケイカク</t>
    </rPh>
    <rPh sb="173" eb="174">
      <t>ソ</t>
    </rPh>
    <rPh sb="176" eb="178">
      <t>ロウキュウ</t>
    </rPh>
    <rPh sb="178" eb="179">
      <t>カン</t>
    </rPh>
    <rPh sb="179" eb="181">
      <t>コウシン</t>
    </rPh>
    <rPh sb="182" eb="183">
      <t>オコナ</t>
    </rPh>
    <rPh sb="184" eb="186">
      <t>ヨテイ</t>
    </rPh>
    <rPh sb="192" eb="194">
      <t>カンロ</t>
    </rPh>
    <rPh sb="194" eb="196">
      <t>コウシン</t>
    </rPh>
    <rPh sb="196" eb="197">
      <t>リツ</t>
    </rPh>
    <rPh sb="199" eb="201">
      <t>ネンド</t>
    </rPh>
    <rPh sb="215" eb="217">
      <t>ルイジ</t>
    </rPh>
    <rPh sb="217" eb="219">
      <t>ダンタイ</t>
    </rPh>
    <rPh sb="219" eb="221">
      <t>ヘイキン</t>
    </rPh>
    <rPh sb="221" eb="222">
      <t>チ</t>
    </rPh>
    <rPh sb="223" eb="225">
      <t>ウワマワ</t>
    </rPh>
    <rPh sb="231" eb="233">
      <t>カンロ</t>
    </rPh>
    <rPh sb="233" eb="235">
      <t>コウシン</t>
    </rPh>
    <rPh sb="236" eb="237">
      <t>スス</t>
    </rPh>
    <rPh sb="242" eb="244">
      <t>ジョウキョウ</t>
    </rPh>
    <phoneticPr fontId="1"/>
  </si>
  <si>
    <t>　人口減少等により給水収益が年々減少している状況で、健全な経営を継続していくためには平成29年度に策定した経営戦略を中心にして、計画的に施設の更新事業を実施し、その財源確保を努めることが重要である。
　特に管路では石綿セメント管が多く残っているため、早急に更新事業を進める必要がある。この財源確保には、水道料金の改定や施設のダウンサイジング等を検討・実施していく必要がある。</t>
    <rPh sb="1" eb="3">
      <t>ジンコウ</t>
    </rPh>
    <rPh sb="3" eb="5">
      <t>ゲンショウ</t>
    </rPh>
    <rPh sb="5" eb="6">
      <t>ナド</t>
    </rPh>
    <rPh sb="9" eb="11">
      <t>キュウスイ</t>
    </rPh>
    <rPh sb="11" eb="13">
      <t>シュウエキ</t>
    </rPh>
    <rPh sb="14" eb="16">
      <t>ネンネン</t>
    </rPh>
    <rPh sb="16" eb="18">
      <t>ゲンショウ</t>
    </rPh>
    <rPh sb="22" eb="24">
      <t>ジョウキョウ</t>
    </rPh>
    <rPh sb="26" eb="28">
      <t>ケンゼン</t>
    </rPh>
    <rPh sb="29" eb="31">
      <t>ケイエイ</t>
    </rPh>
    <rPh sb="32" eb="34">
      <t>ケイゾク</t>
    </rPh>
    <rPh sb="42" eb="44">
      <t>ヘイセイ</t>
    </rPh>
    <rPh sb="46" eb="48">
      <t>ネンド</t>
    </rPh>
    <rPh sb="49" eb="51">
      <t>サクテイ</t>
    </rPh>
    <rPh sb="53" eb="55">
      <t>ケイエイ</t>
    </rPh>
    <rPh sb="55" eb="57">
      <t>センリャク</t>
    </rPh>
    <rPh sb="58" eb="60">
      <t>チュウシン</t>
    </rPh>
    <rPh sb="64" eb="67">
      <t>ケイカクテキ</t>
    </rPh>
    <rPh sb="68" eb="70">
      <t>シセツ</t>
    </rPh>
    <rPh sb="71" eb="73">
      <t>コウシン</t>
    </rPh>
    <rPh sb="73" eb="75">
      <t>ジギョウ</t>
    </rPh>
    <rPh sb="76" eb="78">
      <t>ジッシ</t>
    </rPh>
    <rPh sb="82" eb="84">
      <t>ザイゲン</t>
    </rPh>
    <rPh sb="84" eb="86">
      <t>カクホ</t>
    </rPh>
    <rPh sb="87" eb="88">
      <t>ツト</t>
    </rPh>
    <rPh sb="93" eb="95">
      <t>ジュウヨウ</t>
    </rPh>
    <rPh sb="101" eb="102">
      <t>トク</t>
    </rPh>
    <rPh sb="144" eb="146">
      <t>ザイゲン</t>
    </rPh>
    <rPh sb="146" eb="148">
      <t>カクホ</t>
    </rPh>
    <rPh sb="151" eb="153">
      <t>スイドウ</t>
    </rPh>
    <rPh sb="153" eb="155">
      <t>リョウキン</t>
    </rPh>
    <rPh sb="156" eb="158">
      <t>カイテイ</t>
    </rPh>
    <rPh sb="159" eb="161">
      <t>シセツ</t>
    </rPh>
    <rPh sb="170" eb="171">
      <t>トウ</t>
    </rPh>
    <rPh sb="172" eb="174">
      <t>ケントウ</t>
    </rPh>
    <rPh sb="175" eb="177">
      <t>ジッシ</t>
    </rPh>
    <rPh sb="181" eb="183">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</si>
</sst>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0.99</c:v>
                </c:pt>
                <c:pt idx="1">
                  <c:v>0.42</c:v>
                </c:pt>
                <c:pt idx="2">
                  <c:v>0.95</c:v>
                </c:pt>
                <c:pt idx="3">
                  <c:v>1.52</c:v>
                </c:pt>
                <c:pt idx="4">
                  <c:v>0.88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0.59</c:v>
                </c:pt>
                <c:pt idx="1">
                  <c:v>0.6</c:v>
                </c:pt>
                <c:pt idx="2">
                  <c:v>0.56000000000000005</c:v>
                </c:pt>
                <c:pt idx="3">
                  <c:v>0.61</c:v>
                </c:pt>
                <c:pt idx="4">
                  <c:v>0.51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106.34</c:v>
                </c:pt>
                <c:pt idx="1">
                  <c:v>109.66</c:v>
                </c:pt>
                <c:pt idx="2">
                  <c:v>109.87</c:v>
                </c:pt>
                <c:pt idx="3">
                  <c:v>109.24</c:v>
                </c:pt>
                <c:pt idx="4">
                  <c:v>105.85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106.89</c:v>
                </c:pt>
                <c:pt idx="1">
                  <c:v>109.04</c:v>
                </c:pt>
                <c:pt idx="2">
                  <c:v>109.64</c:v>
                </c:pt>
                <c:pt idx="3">
                  <c:v>110.95</c:v>
                </c:pt>
                <c:pt idx="4">
                  <c:v>110.68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44.68</c:v>
                </c:pt>
                <c:pt idx="1">
                  <c:v>47.02</c:v>
                </c:pt>
                <c:pt idx="2">
                  <c:v>47.7</c:v>
                </c:pt>
                <c:pt idx="3">
                  <c:v>48.5</c:v>
                </c:pt>
                <c:pt idx="4">
                  <c:v>49.33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37.340000000000003</c:v>
                </c:pt>
                <c:pt idx="1">
                  <c:v>44.31</c:v>
                </c:pt>
                <c:pt idx="2">
                  <c:v>45.75</c:v>
                </c:pt>
                <c:pt idx="3">
                  <c:v>46.9</c:v>
                </c:pt>
                <c:pt idx="4">
                  <c:v>47.28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11.61</c:v>
                </c:pt>
                <c:pt idx="1">
                  <c:v>11.49</c:v>
                </c:pt>
                <c:pt idx="2">
                  <c:v>11.46</c:v>
                </c:pt>
                <c:pt idx="3">
                  <c:v>10.9</c:v>
                </c:pt>
                <c:pt idx="4">
                  <c:v>13.28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8.39</c:v>
                </c:pt>
                <c:pt idx="1">
                  <c:v>10.09</c:v>
                </c:pt>
                <c:pt idx="2">
                  <c:v>10.54</c:v>
                </c:pt>
                <c:pt idx="3">
                  <c:v>12.03</c:v>
                </c:pt>
                <c:pt idx="4">
                  <c:v>12.19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7.76</c:v>
                </c:pt>
                <c:pt idx="1">
                  <c:v>3.77</c:v>
                </c:pt>
                <c:pt idx="2">
                  <c:v>3.62</c:v>
                </c:pt>
                <c:pt idx="3">
                  <c:v>3.91</c:v>
                </c:pt>
                <c:pt idx="4">
                  <c:v>3.56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1753.28</c:v>
                </c:pt>
                <c:pt idx="1">
                  <c:v>437.22</c:v>
                </c:pt>
                <c:pt idx="2">
                  <c:v>283.86</c:v>
                </c:pt>
                <c:pt idx="3">
                  <c:v>331.13</c:v>
                </c:pt>
                <c:pt idx="4">
                  <c:v>267.27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909.68</c:v>
                </c:pt>
                <c:pt idx="1">
                  <c:v>382.09</c:v>
                </c:pt>
                <c:pt idx="2">
                  <c:v>371.31</c:v>
                </c:pt>
                <c:pt idx="3">
                  <c:v>377.63</c:v>
                </c:pt>
                <c:pt idx="4">
                  <c:v>357.34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216.92</c:v>
                </c:pt>
                <c:pt idx="1">
                  <c:v>212.65</c:v>
                </c:pt>
                <c:pt idx="2">
                  <c:v>212.22</c:v>
                </c:pt>
                <c:pt idx="3">
                  <c:v>214.19</c:v>
                </c:pt>
                <c:pt idx="4">
                  <c:v>211.52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382.65</c:v>
                </c:pt>
                <c:pt idx="1">
                  <c:v>385.06</c:v>
                </c:pt>
                <c:pt idx="2">
                  <c:v>373.09</c:v>
                </c:pt>
                <c:pt idx="3">
                  <c:v>364.71</c:v>
                </c:pt>
                <c:pt idx="4">
                  <c:v>373.69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98.96</c:v>
                </c:pt>
                <c:pt idx="1">
                  <c:v>105.3</c:v>
                </c:pt>
                <c:pt idx="2">
                  <c:v>105.85</c:v>
                </c:pt>
                <c:pt idx="3">
                  <c:v>105.95</c:v>
                </c:pt>
                <c:pt idx="4">
                  <c:v>102.2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96.1</c:v>
                </c:pt>
                <c:pt idx="1">
                  <c:v>99.07</c:v>
                </c:pt>
                <c:pt idx="2">
                  <c:v>99.99</c:v>
                </c:pt>
                <c:pt idx="3">
                  <c:v>100.65</c:v>
                </c:pt>
                <c:pt idx="4">
                  <c:v>99.87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148.85</c:v>
                </c:pt>
                <c:pt idx="1">
                  <c:v>139.91999999999999</c:v>
                </c:pt>
                <c:pt idx="2">
                  <c:v>138.97</c:v>
                </c:pt>
                <c:pt idx="3">
                  <c:v>137.91</c:v>
                </c:pt>
                <c:pt idx="4">
                  <c:v>143.65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178.39</c:v>
                </c:pt>
                <c:pt idx="1">
                  <c:v>173.03</c:v>
                </c:pt>
                <c:pt idx="2">
                  <c:v>171.15</c:v>
                </c:pt>
                <c:pt idx="3">
                  <c:v>170.19</c:v>
                </c:pt>
                <c:pt idx="4">
                  <c:v>171.81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54.59</c:v>
                </c:pt>
                <c:pt idx="1">
                  <c:v>53.91</c:v>
                </c:pt>
                <c:pt idx="2">
                  <c:v>54.39</c:v>
                </c:pt>
                <c:pt idx="3">
                  <c:v>54.89</c:v>
                </c:pt>
                <c:pt idx="4">
                  <c:v>54.6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59.23</c:v>
                </c:pt>
                <c:pt idx="1">
                  <c:v>58.58</c:v>
                </c:pt>
                <c:pt idx="2">
                  <c:v>58.53</c:v>
                </c:pt>
                <c:pt idx="3">
                  <c:v>59.01</c:v>
                </c:pt>
                <c:pt idx="4">
                  <c:v>60.03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97.09</c:v>
                </c:pt>
                <c:pt idx="1">
                  <c:v>95.07</c:v>
                </c:pt>
                <c:pt idx="2">
                  <c:v>93.25</c:v>
                </c:pt>
                <c:pt idx="3">
                  <c:v>91.28</c:v>
                </c:pt>
                <c:pt idx="4">
                  <c:v>91.79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85.53</c:v>
                </c:pt>
                <c:pt idx="1">
                  <c:v>85.23</c:v>
                </c:pt>
                <c:pt idx="2">
                  <c:v>85.26</c:v>
                </c:pt>
                <c:pt idx="3">
                  <c:v>85.37</c:v>
                </c:pt>
                <c:pt idx="4">
                  <c:v>84.81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106.34</v>
          </cell>
          <cell r="Y6">
            <v>109.66</v>
          </cell>
          <cell r="Z6">
            <v>109.87</v>
          </cell>
          <cell r="AA6">
            <v>109.24</v>
          </cell>
          <cell r="AB6">
            <v>105.85</v>
          </cell>
          <cell r="AC6">
            <v>106.89</v>
          </cell>
          <cell r="AD6">
            <v>109.04</v>
          </cell>
          <cell r="AE6">
            <v>109.64</v>
          </cell>
          <cell r="AF6">
            <v>110.95</v>
          </cell>
          <cell r="AG6">
            <v>110.68</v>
          </cell>
          <cell r="AI6">
            <v>0</v>
          </cell>
          <cell r="AJ6">
            <v>0</v>
          </cell>
          <cell r="AK6">
            <v>0</v>
          </cell>
          <cell r="AL6">
            <v>0</v>
          </cell>
          <cell r="AM6">
            <v>0</v>
          </cell>
          <cell r="AN6">
            <v>7.76</v>
          </cell>
          <cell r="AO6">
            <v>3.77</v>
          </cell>
          <cell r="AP6">
            <v>3.62</v>
          </cell>
          <cell r="AQ6">
            <v>3.91</v>
          </cell>
          <cell r="AR6">
            <v>3.56</v>
          </cell>
          <cell r="AT6">
            <v>1753.28</v>
          </cell>
          <cell r="AU6">
            <v>437.22</v>
          </cell>
          <cell r="AV6">
            <v>283.86</v>
          </cell>
          <cell r="AW6">
            <v>331.13</v>
          </cell>
          <cell r="AX6">
            <v>267.27</v>
          </cell>
          <cell r="AY6">
            <v>909.68</v>
          </cell>
          <cell r="AZ6">
            <v>382.09</v>
          </cell>
          <cell r="BA6">
            <v>371.31</v>
          </cell>
          <cell r="BB6">
            <v>377.63</v>
          </cell>
          <cell r="BC6">
            <v>357.34</v>
          </cell>
          <cell r="BE6">
            <v>216.92</v>
          </cell>
          <cell r="BF6">
            <v>212.65</v>
          </cell>
          <cell r="BG6">
            <v>212.22</v>
          </cell>
          <cell r="BH6">
            <v>214.19</v>
          </cell>
          <cell r="BI6">
            <v>211.52</v>
          </cell>
          <cell r="BJ6">
            <v>382.65</v>
          </cell>
          <cell r="BK6">
            <v>385.06</v>
          </cell>
          <cell r="BL6">
            <v>373.09</v>
          </cell>
          <cell r="BM6">
            <v>364.71</v>
          </cell>
          <cell r="BN6">
            <v>373.69</v>
          </cell>
          <cell r="BP6">
            <v>98.96</v>
          </cell>
          <cell r="BQ6">
            <v>105.3</v>
          </cell>
          <cell r="BR6">
            <v>105.85</v>
          </cell>
          <cell r="BS6">
            <v>105.95</v>
          </cell>
          <cell r="BT6">
            <v>102.2</v>
          </cell>
          <cell r="BU6">
            <v>96.1</v>
          </cell>
          <cell r="BV6">
            <v>99.07</v>
          </cell>
          <cell r="BW6">
            <v>99.99</v>
          </cell>
          <cell r="BX6">
            <v>100.65</v>
          </cell>
          <cell r="BY6">
            <v>99.87</v>
          </cell>
          <cell r="CA6">
            <v>148.85</v>
          </cell>
          <cell r="CB6">
            <v>139.91999999999999</v>
          </cell>
          <cell r="CC6">
            <v>138.97</v>
          </cell>
          <cell r="CD6">
            <v>137.91</v>
          </cell>
          <cell r="CE6">
            <v>143.65</v>
          </cell>
          <cell r="CF6">
            <v>178.39</v>
          </cell>
          <cell r="CG6">
            <v>173.03</v>
          </cell>
          <cell r="CH6">
            <v>171.15</v>
          </cell>
          <cell r="CI6">
            <v>170.19</v>
          </cell>
          <cell r="CJ6">
            <v>171.81</v>
          </cell>
          <cell r="CL6">
            <v>54.59</v>
          </cell>
          <cell r="CM6">
            <v>53.91</v>
          </cell>
          <cell r="CN6">
            <v>54.39</v>
          </cell>
          <cell r="CO6">
            <v>54.89</v>
          </cell>
          <cell r="CP6">
            <v>54.6</v>
          </cell>
          <cell r="CQ6">
            <v>59.23</v>
          </cell>
          <cell r="CR6">
            <v>58.58</v>
          </cell>
          <cell r="CS6">
            <v>58.53</v>
          </cell>
          <cell r="CT6">
            <v>59.01</v>
          </cell>
          <cell r="CU6">
            <v>60.03</v>
          </cell>
          <cell r="CW6">
            <v>97.09</v>
          </cell>
          <cell r="CX6">
            <v>95.07</v>
          </cell>
          <cell r="CY6">
            <v>93.25</v>
          </cell>
          <cell r="CZ6">
            <v>91.28</v>
          </cell>
          <cell r="DA6">
            <v>91.79</v>
          </cell>
          <cell r="DB6">
            <v>85.53</v>
          </cell>
          <cell r="DC6">
            <v>85.23</v>
          </cell>
          <cell r="DD6">
            <v>85.26</v>
          </cell>
          <cell r="DE6">
            <v>85.37</v>
          </cell>
          <cell r="DF6">
            <v>84.81</v>
          </cell>
          <cell r="DH6">
            <v>44.68</v>
          </cell>
          <cell r="DI6">
            <v>47.02</v>
          </cell>
          <cell r="DJ6">
            <v>47.7</v>
          </cell>
          <cell r="DK6">
            <v>48.5</v>
          </cell>
          <cell r="DL6">
            <v>49.33</v>
          </cell>
          <cell r="DM6">
            <v>37.340000000000003</v>
          </cell>
          <cell r="DN6">
            <v>44.31</v>
          </cell>
          <cell r="DO6">
            <v>45.75</v>
          </cell>
          <cell r="DP6">
            <v>46.9</v>
          </cell>
          <cell r="DQ6">
            <v>47.28</v>
          </cell>
          <cell r="DS6">
            <v>11.61</v>
          </cell>
          <cell r="DT6">
            <v>11.49</v>
          </cell>
          <cell r="DU6">
            <v>11.46</v>
          </cell>
          <cell r="DV6">
            <v>10.9</v>
          </cell>
          <cell r="DW6">
            <v>13.28</v>
          </cell>
          <cell r="DX6">
            <v>8.39</v>
          </cell>
          <cell r="DY6">
            <v>10.09</v>
          </cell>
          <cell r="DZ6">
            <v>10.54</v>
          </cell>
          <cell r="EA6">
            <v>12.03</v>
          </cell>
          <cell r="EB6">
            <v>12.19</v>
          </cell>
          <cell r="ED6">
            <v>0.99</v>
          </cell>
          <cell r="EE6">
            <v>0.42</v>
          </cell>
          <cell r="EF6">
            <v>0.95</v>
          </cell>
          <cell r="EG6">
            <v>1.52</v>
          </cell>
          <cell r="EH6">
            <v>0.88</v>
          </cell>
          <cell r="EI6">
            <v>0.59</v>
          </cell>
          <cell r="EJ6">
            <v>0.6</v>
          </cell>
          <cell r="EK6">
            <v>0.56000000000000005</v>
          </cell>
          <cell r="EL6">
            <v>0.61</v>
          </cell>
          <cell r="EM6">
            <v>0.51</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72"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毛呂山町</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3"/>
      <c r="P7" s="26" t="s">
        <v>2</v>
      </c>
      <c r="Q7" s="26"/>
      <c r="R7" s="26"/>
      <c r="S7" s="26"/>
      <c r="T7" s="26"/>
      <c r="U7" s="26"/>
      <c r="V7" s="26"/>
      <c r="W7" s="26" t="s">
        <v>6</v>
      </c>
      <c r="X7" s="26"/>
      <c r="Y7" s="26"/>
      <c r="Z7" s="26"/>
      <c r="AA7" s="26"/>
      <c r="AB7" s="26"/>
      <c r="AC7" s="26"/>
      <c r="AD7" s="26" t="s">
        <v>14</v>
      </c>
      <c r="AE7" s="26"/>
      <c r="AF7" s="26"/>
      <c r="AG7" s="26"/>
      <c r="AH7" s="26"/>
      <c r="AI7" s="26"/>
      <c r="AJ7" s="26"/>
      <c r="AK7" s="18"/>
      <c r="AL7" s="26" t="s">
        <v>15</v>
      </c>
      <c r="AM7" s="26"/>
      <c r="AN7" s="26"/>
      <c r="AO7" s="26"/>
      <c r="AP7" s="26"/>
      <c r="AQ7" s="26"/>
      <c r="AR7" s="26"/>
      <c r="AS7" s="26"/>
      <c r="AT7" s="5" t="s">
        <v>12</v>
      </c>
      <c r="AU7" s="13"/>
      <c r="AV7" s="13"/>
      <c r="AW7" s="13"/>
      <c r="AX7" s="13"/>
      <c r="AY7" s="13"/>
      <c r="AZ7" s="13"/>
      <c r="BA7" s="13"/>
      <c r="BB7" s="26" t="s">
        <v>9</v>
      </c>
      <c r="BC7" s="26"/>
      <c r="BD7" s="26"/>
      <c r="BE7" s="26"/>
      <c r="BF7" s="26"/>
      <c r="BG7" s="26"/>
      <c r="BH7" s="26"/>
      <c r="BI7" s="26"/>
      <c r="BJ7" s="3"/>
      <c r="BK7" s="3"/>
      <c r="BL7" s="36" t="s">
        <v>17</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A5</v>
      </c>
      <c r="X8" s="27"/>
      <c r="Y8" s="27"/>
      <c r="Z8" s="27"/>
      <c r="AA8" s="27"/>
      <c r="AB8" s="27"/>
      <c r="AC8" s="27"/>
      <c r="AD8" s="27" t="str">
        <f>データ!$M$6</f>
        <v>非設置</v>
      </c>
      <c r="AE8" s="27"/>
      <c r="AF8" s="27"/>
      <c r="AG8" s="27"/>
      <c r="AH8" s="27"/>
      <c r="AI8" s="27"/>
      <c r="AJ8" s="27"/>
      <c r="AK8" s="18"/>
      <c r="AL8" s="30">
        <f>データ!$R$6</f>
        <v>34207</v>
      </c>
      <c r="AM8" s="30"/>
      <c r="AN8" s="30"/>
      <c r="AO8" s="30"/>
      <c r="AP8" s="30"/>
      <c r="AQ8" s="30"/>
      <c r="AR8" s="30"/>
      <c r="AS8" s="30"/>
      <c r="AT8" s="7">
        <f>データ!$S$6</f>
        <v>34.07</v>
      </c>
      <c r="AU8" s="15"/>
      <c r="AV8" s="15"/>
      <c r="AW8" s="15"/>
      <c r="AX8" s="15"/>
      <c r="AY8" s="15"/>
      <c r="AZ8" s="15"/>
      <c r="BA8" s="15"/>
      <c r="BB8" s="28">
        <f>データ!$T$6</f>
        <v>1004.02</v>
      </c>
      <c r="BC8" s="28"/>
      <c r="BD8" s="28"/>
      <c r="BE8" s="28"/>
      <c r="BF8" s="28"/>
      <c r="BG8" s="28"/>
      <c r="BH8" s="28"/>
      <c r="BI8" s="28"/>
      <c r="BJ8" s="3"/>
      <c r="BK8" s="3"/>
      <c r="BL8" s="37" t="s">
        <v>18</v>
      </c>
      <c r="BM8" s="47"/>
      <c r="BN8" s="54" t="s">
        <v>21</v>
      </c>
      <c r="BO8" s="57"/>
      <c r="BP8" s="57"/>
      <c r="BQ8" s="57"/>
      <c r="BR8" s="57"/>
      <c r="BS8" s="57"/>
      <c r="BT8" s="57"/>
      <c r="BU8" s="57"/>
      <c r="BV8" s="57"/>
      <c r="BW8" s="57"/>
      <c r="BX8" s="57"/>
      <c r="BY8" s="61"/>
    </row>
    <row r="9" spans="1:78" ht="18.75" customHeight="1">
      <c r="A9" s="2"/>
      <c r="B9" s="5" t="s">
        <v>23</v>
      </c>
      <c r="C9" s="13"/>
      <c r="D9" s="13"/>
      <c r="E9" s="13"/>
      <c r="F9" s="13"/>
      <c r="G9" s="13"/>
      <c r="H9" s="13"/>
      <c r="I9" s="5" t="s">
        <v>25</v>
      </c>
      <c r="J9" s="13"/>
      <c r="K9" s="13"/>
      <c r="L9" s="13"/>
      <c r="M9" s="13"/>
      <c r="N9" s="13"/>
      <c r="O9" s="23"/>
      <c r="P9" s="26" t="s">
        <v>30</v>
      </c>
      <c r="Q9" s="26"/>
      <c r="R9" s="26"/>
      <c r="S9" s="26"/>
      <c r="T9" s="26"/>
      <c r="U9" s="26"/>
      <c r="V9" s="26"/>
      <c r="W9" s="26" t="s">
        <v>31</v>
      </c>
      <c r="X9" s="26"/>
      <c r="Y9" s="26"/>
      <c r="Z9" s="26"/>
      <c r="AA9" s="26"/>
      <c r="AB9" s="26"/>
      <c r="AC9" s="26"/>
      <c r="AD9" s="2"/>
      <c r="AE9" s="2"/>
      <c r="AF9" s="2"/>
      <c r="AG9" s="2"/>
      <c r="AH9" s="18"/>
      <c r="AI9" s="18"/>
      <c r="AJ9" s="18"/>
      <c r="AK9" s="18"/>
      <c r="AL9" s="26" t="s">
        <v>7</v>
      </c>
      <c r="AM9" s="26"/>
      <c r="AN9" s="26"/>
      <c r="AO9" s="26"/>
      <c r="AP9" s="26"/>
      <c r="AQ9" s="26"/>
      <c r="AR9" s="26"/>
      <c r="AS9" s="26"/>
      <c r="AT9" s="5" t="s">
        <v>28</v>
      </c>
      <c r="AU9" s="13"/>
      <c r="AV9" s="13"/>
      <c r="AW9" s="13"/>
      <c r="AX9" s="13"/>
      <c r="AY9" s="13"/>
      <c r="AZ9" s="13"/>
      <c r="BA9" s="13"/>
      <c r="BB9" s="26" t="s">
        <v>5</v>
      </c>
      <c r="BC9" s="26"/>
      <c r="BD9" s="26"/>
      <c r="BE9" s="26"/>
      <c r="BF9" s="26"/>
      <c r="BG9" s="26"/>
      <c r="BH9" s="26"/>
      <c r="BI9" s="26"/>
      <c r="BJ9" s="3"/>
      <c r="BK9" s="3"/>
      <c r="BL9" s="38" t="s">
        <v>34</v>
      </c>
      <c r="BM9" s="48"/>
      <c r="BN9" s="55" t="s">
        <v>11</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81.010000000000005</v>
      </c>
      <c r="J10" s="15"/>
      <c r="K10" s="15"/>
      <c r="L10" s="15"/>
      <c r="M10" s="15"/>
      <c r="N10" s="15"/>
      <c r="O10" s="25"/>
      <c r="P10" s="28">
        <f>データ!$P$6</f>
        <v>99.74</v>
      </c>
      <c r="Q10" s="28"/>
      <c r="R10" s="28"/>
      <c r="S10" s="28"/>
      <c r="T10" s="28"/>
      <c r="U10" s="28"/>
      <c r="V10" s="28"/>
      <c r="W10" s="30">
        <f>データ!$Q$6</f>
        <v>2127</v>
      </c>
      <c r="X10" s="30"/>
      <c r="Y10" s="30"/>
      <c r="Z10" s="30"/>
      <c r="AA10" s="30"/>
      <c r="AB10" s="30"/>
      <c r="AC10" s="30"/>
      <c r="AD10" s="2"/>
      <c r="AE10" s="2"/>
      <c r="AF10" s="2"/>
      <c r="AG10" s="2"/>
      <c r="AH10" s="18"/>
      <c r="AI10" s="18"/>
      <c r="AJ10" s="18"/>
      <c r="AK10" s="18"/>
      <c r="AL10" s="30">
        <f>データ!$U$6</f>
        <v>33884</v>
      </c>
      <c r="AM10" s="30"/>
      <c r="AN10" s="30"/>
      <c r="AO10" s="30"/>
      <c r="AP10" s="30"/>
      <c r="AQ10" s="30"/>
      <c r="AR10" s="30"/>
      <c r="AS10" s="30"/>
      <c r="AT10" s="7">
        <f>データ!$V$6</f>
        <v>24.2</v>
      </c>
      <c r="AU10" s="15"/>
      <c r="AV10" s="15"/>
      <c r="AW10" s="15"/>
      <c r="AX10" s="15"/>
      <c r="AY10" s="15"/>
      <c r="AZ10" s="15"/>
      <c r="BA10" s="15"/>
      <c r="BB10" s="28">
        <f>データ!$W$6</f>
        <v>1400.17</v>
      </c>
      <c r="BC10" s="28"/>
      <c r="BD10" s="28"/>
      <c r="BE10" s="28"/>
      <c r="BF10" s="28"/>
      <c r="BG10" s="28"/>
      <c r="BH10" s="28"/>
      <c r="BI10" s="28"/>
      <c r="BJ10" s="2"/>
      <c r="BK10" s="2"/>
      <c r="BL10" s="39" t="s">
        <v>16</v>
      </c>
      <c r="BM10" s="49"/>
      <c r="BN10" s="56" t="s">
        <v>36</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13</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37</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64</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42</v>
      </c>
      <c r="D34" s="19"/>
      <c r="E34" s="19"/>
      <c r="F34" s="19"/>
      <c r="G34" s="19"/>
      <c r="H34" s="19"/>
      <c r="I34" s="19"/>
      <c r="J34" s="19"/>
      <c r="K34" s="19"/>
      <c r="L34" s="19"/>
      <c r="M34" s="19"/>
      <c r="N34" s="19"/>
      <c r="O34" s="19"/>
      <c r="P34" s="19"/>
      <c r="Q34" s="29"/>
      <c r="R34" s="19" t="s">
        <v>45</v>
      </c>
      <c r="S34" s="19"/>
      <c r="T34" s="19"/>
      <c r="U34" s="19"/>
      <c r="V34" s="19"/>
      <c r="W34" s="19"/>
      <c r="X34" s="19"/>
      <c r="Y34" s="19"/>
      <c r="Z34" s="19"/>
      <c r="AA34" s="19"/>
      <c r="AB34" s="19"/>
      <c r="AC34" s="19"/>
      <c r="AD34" s="19"/>
      <c r="AE34" s="19"/>
      <c r="AF34" s="29"/>
      <c r="AG34" s="19" t="s">
        <v>0</v>
      </c>
      <c r="AH34" s="19"/>
      <c r="AI34" s="19"/>
      <c r="AJ34" s="19"/>
      <c r="AK34" s="19"/>
      <c r="AL34" s="19"/>
      <c r="AM34" s="19"/>
      <c r="AN34" s="19"/>
      <c r="AO34" s="19"/>
      <c r="AP34" s="19"/>
      <c r="AQ34" s="19"/>
      <c r="AR34" s="19"/>
      <c r="AS34" s="19"/>
      <c r="AT34" s="19"/>
      <c r="AU34" s="29"/>
      <c r="AV34" s="19" t="s">
        <v>46</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41</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117</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50</v>
      </c>
      <c r="D56" s="19"/>
      <c r="E56" s="19"/>
      <c r="F56" s="19"/>
      <c r="G56" s="19"/>
      <c r="H56" s="19"/>
      <c r="I56" s="19"/>
      <c r="J56" s="19"/>
      <c r="K56" s="19"/>
      <c r="L56" s="19"/>
      <c r="M56" s="19"/>
      <c r="N56" s="19"/>
      <c r="O56" s="19"/>
      <c r="P56" s="19"/>
      <c r="Q56" s="29"/>
      <c r="R56" s="19" t="s">
        <v>19</v>
      </c>
      <c r="S56" s="19"/>
      <c r="T56" s="19"/>
      <c r="U56" s="19"/>
      <c r="V56" s="19"/>
      <c r="W56" s="19"/>
      <c r="X56" s="19"/>
      <c r="Y56" s="19"/>
      <c r="Z56" s="19"/>
      <c r="AA56" s="19"/>
      <c r="AB56" s="19"/>
      <c r="AC56" s="19"/>
      <c r="AD56" s="19"/>
      <c r="AE56" s="19"/>
      <c r="AF56" s="29"/>
      <c r="AG56" s="19" t="s">
        <v>51</v>
      </c>
      <c r="AH56" s="19"/>
      <c r="AI56" s="19"/>
      <c r="AJ56" s="19"/>
      <c r="AK56" s="19"/>
      <c r="AL56" s="19"/>
      <c r="AM56" s="19"/>
      <c r="AN56" s="19"/>
      <c r="AO56" s="19"/>
      <c r="AP56" s="19"/>
      <c r="AQ56" s="19"/>
      <c r="AR56" s="19"/>
      <c r="AS56" s="19"/>
      <c r="AT56" s="19"/>
      <c r="AU56" s="29"/>
      <c r="AV56" s="19" t="s">
        <v>52</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48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49</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118</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20</v>
      </c>
      <c r="D79" s="19"/>
      <c r="E79" s="19"/>
      <c r="F79" s="19"/>
      <c r="G79" s="19"/>
      <c r="H79" s="19"/>
      <c r="I79" s="19"/>
      <c r="J79" s="19"/>
      <c r="K79" s="19"/>
      <c r="L79" s="19"/>
      <c r="M79" s="19"/>
      <c r="N79" s="19"/>
      <c r="O79" s="19"/>
      <c r="P79" s="19"/>
      <c r="Q79" s="19"/>
      <c r="R79" s="19"/>
      <c r="S79" s="19"/>
      <c r="T79" s="19"/>
      <c r="U79" s="29"/>
      <c r="V79" s="29"/>
      <c r="W79" s="19" t="s">
        <v>54</v>
      </c>
      <c r="X79" s="19"/>
      <c r="Y79" s="19"/>
      <c r="Z79" s="19"/>
      <c r="AA79" s="19"/>
      <c r="AB79" s="19"/>
      <c r="AC79" s="19"/>
      <c r="AD79" s="19"/>
      <c r="AE79" s="19"/>
      <c r="AF79" s="19"/>
      <c r="AG79" s="19"/>
      <c r="AH79" s="19"/>
      <c r="AI79" s="19"/>
      <c r="AJ79" s="19"/>
      <c r="AK79" s="19"/>
      <c r="AL79" s="19"/>
      <c r="AM79" s="19"/>
      <c r="AN79" s="19"/>
      <c r="AO79" s="29"/>
      <c r="AP79" s="29"/>
      <c r="AQ79" s="19" t="s">
        <v>22</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27</v>
      </c>
    </row>
    <row r="84" spans="1:78" hidden="1">
      <c r="B84" s="12" t="s">
        <v>4</v>
      </c>
      <c r="C84" s="12"/>
      <c r="D84" s="12"/>
      <c r="E84" s="12" t="s">
        <v>55</v>
      </c>
      <c r="F84" s="12" t="s">
        <v>40</v>
      </c>
      <c r="G84" s="12" t="s">
        <v>57</v>
      </c>
      <c r="H84" s="12" t="s">
        <v>58</v>
      </c>
      <c r="I84" s="12" t="s">
        <v>60</v>
      </c>
      <c r="J84" s="12" t="s">
        <v>32</v>
      </c>
      <c r="K84" s="12" t="s">
        <v>61</v>
      </c>
      <c r="L84" s="12" t="s">
        <v>62</v>
      </c>
      <c r="M84" s="12" t="s">
        <v>53</v>
      </c>
      <c r="N84" s="12" t="s">
        <v>56</v>
      </c>
      <c r="O84" s="12" t="s">
        <v>39</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35</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63</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44</v>
      </c>
      <c r="B3" s="71" t="s">
        <v>65</v>
      </c>
      <c r="C3" s="71" t="s">
        <v>47</v>
      </c>
      <c r="D3" s="71" t="s">
        <v>24</v>
      </c>
      <c r="E3" s="71" t="s">
        <v>33</v>
      </c>
      <c r="F3" s="71" t="s">
        <v>59</v>
      </c>
      <c r="G3" s="71" t="s">
        <v>66</v>
      </c>
      <c r="H3" s="78" t="s">
        <v>10</v>
      </c>
      <c r="I3" s="81"/>
      <c r="J3" s="81"/>
      <c r="K3" s="81"/>
      <c r="L3" s="81"/>
      <c r="M3" s="81"/>
      <c r="N3" s="81"/>
      <c r="O3" s="81"/>
      <c r="P3" s="81"/>
      <c r="Q3" s="81"/>
      <c r="R3" s="81"/>
      <c r="S3" s="81"/>
      <c r="T3" s="81"/>
      <c r="U3" s="81"/>
      <c r="V3" s="81"/>
      <c r="W3" s="85"/>
      <c r="X3" s="87" t="s">
        <v>67</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48</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43</v>
      </c>
      <c r="B4" s="72"/>
      <c r="C4" s="72"/>
      <c r="D4" s="72"/>
      <c r="E4" s="72"/>
      <c r="F4" s="72"/>
      <c r="G4" s="72"/>
      <c r="H4" s="79"/>
      <c r="I4" s="82"/>
      <c r="J4" s="82"/>
      <c r="K4" s="82"/>
      <c r="L4" s="82"/>
      <c r="M4" s="82"/>
      <c r="N4" s="82"/>
      <c r="O4" s="82"/>
      <c r="P4" s="82"/>
      <c r="Q4" s="82"/>
      <c r="R4" s="82"/>
      <c r="S4" s="82"/>
      <c r="T4" s="82"/>
      <c r="U4" s="82"/>
      <c r="V4" s="82"/>
      <c r="W4" s="86"/>
      <c r="X4" s="88" t="s">
        <v>68</v>
      </c>
      <c r="Y4" s="88"/>
      <c r="Z4" s="88"/>
      <c r="AA4" s="88"/>
      <c r="AB4" s="88"/>
      <c r="AC4" s="88"/>
      <c r="AD4" s="88"/>
      <c r="AE4" s="88"/>
      <c r="AF4" s="88"/>
      <c r="AG4" s="88"/>
      <c r="AH4" s="88"/>
      <c r="AI4" s="88" t="s">
        <v>69</v>
      </c>
      <c r="AJ4" s="88"/>
      <c r="AK4" s="88"/>
      <c r="AL4" s="88"/>
      <c r="AM4" s="88"/>
      <c r="AN4" s="88"/>
      <c r="AO4" s="88"/>
      <c r="AP4" s="88"/>
      <c r="AQ4" s="88"/>
      <c r="AR4" s="88"/>
      <c r="AS4" s="88"/>
      <c r="AT4" s="88" t="s">
        <v>70</v>
      </c>
      <c r="AU4" s="88"/>
      <c r="AV4" s="88"/>
      <c r="AW4" s="88"/>
      <c r="AX4" s="88"/>
      <c r="AY4" s="88"/>
      <c r="AZ4" s="88"/>
      <c r="BA4" s="88"/>
      <c r="BB4" s="88"/>
      <c r="BC4" s="88"/>
      <c r="BD4" s="88"/>
      <c r="BE4" s="88" t="s">
        <v>38</v>
      </c>
      <c r="BF4" s="88"/>
      <c r="BG4" s="88"/>
      <c r="BH4" s="88"/>
      <c r="BI4" s="88"/>
      <c r="BJ4" s="88"/>
      <c r="BK4" s="88"/>
      <c r="BL4" s="88"/>
      <c r="BM4" s="88"/>
      <c r="BN4" s="88"/>
      <c r="BO4" s="88"/>
      <c r="BP4" s="88" t="s">
        <v>71</v>
      </c>
      <c r="BQ4" s="88"/>
      <c r="BR4" s="88"/>
      <c r="BS4" s="88"/>
      <c r="BT4" s="88"/>
      <c r="BU4" s="88"/>
      <c r="BV4" s="88"/>
      <c r="BW4" s="88"/>
      <c r="BX4" s="88"/>
      <c r="BY4" s="88"/>
      <c r="BZ4" s="88"/>
      <c r="CA4" s="88" t="s">
        <v>72</v>
      </c>
      <c r="CB4" s="88"/>
      <c r="CC4" s="88"/>
      <c r="CD4" s="88"/>
      <c r="CE4" s="88"/>
      <c r="CF4" s="88"/>
      <c r="CG4" s="88"/>
      <c r="CH4" s="88"/>
      <c r="CI4" s="88"/>
      <c r="CJ4" s="88"/>
      <c r="CK4" s="88"/>
      <c r="CL4" s="88" t="s">
        <v>73</v>
      </c>
      <c r="CM4" s="88"/>
      <c r="CN4" s="88"/>
      <c r="CO4" s="88"/>
      <c r="CP4" s="88"/>
      <c r="CQ4" s="88"/>
      <c r="CR4" s="88"/>
      <c r="CS4" s="88"/>
      <c r="CT4" s="88"/>
      <c r="CU4" s="88"/>
      <c r="CV4" s="88"/>
      <c r="CW4" s="88" t="s">
        <v>74</v>
      </c>
      <c r="CX4" s="88"/>
      <c r="CY4" s="88"/>
      <c r="CZ4" s="88"/>
      <c r="DA4" s="88"/>
      <c r="DB4" s="88"/>
      <c r="DC4" s="88"/>
      <c r="DD4" s="88"/>
      <c r="DE4" s="88"/>
      <c r="DF4" s="88"/>
      <c r="DG4" s="88"/>
      <c r="DH4" s="88" t="s">
        <v>75</v>
      </c>
      <c r="DI4" s="88"/>
      <c r="DJ4" s="88"/>
      <c r="DK4" s="88"/>
      <c r="DL4" s="88"/>
      <c r="DM4" s="88"/>
      <c r="DN4" s="88"/>
      <c r="DO4" s="88"/>
      <c r="DP4" s="88"/>
      <c r="DQ4" s="88"/>
      <c r="DR4" s="88"/>
      <c r="DS4" s="88" t="s">
        <v>29</v>
      </c>
      <c r="DT4" s="88"/>
      <c r="DU4" s="88"/>
      <c r="DV4" s="88"/>
      <c r="DW4" s="88"/>
      <c r="DX4" s="88"/>
      <c r="DY4" s="88"/>
      <c r="DZ4" s="88"/>
      <c r="EA4" s="88"/>
      <c r="EB4" s="88"/>
      <c r="EC4" s="88"/>
      <c r="ED4" s="88" t="s">
        <v>77</v>
      </c>
      <c r="EE4" s="88"/>
      <c r="EF4" s="88"/>
      <c r="EG4" s="88"/>
      <c r="EH4" s="88"/>
      <c r="EI4" s="88"/>
      <c r="EJ4" s="88"/>
      <c r="EK4" s="88"/>
      <c r="EL4" s="88"/>
      <c r="EM4" s="88"/>
      <c r="EN4" s="88"/>
    </row>
    <row r="5" spans="1:144">
      <c r="A5" s="69" t="s">
        <v>78</v>
      </c>
      <c r="B5" s="73"/>
      <c r="C5" s="73"/>
      <c r="D5" s="73"/>
      <c r="E5" s="73"/>
      <c r="F5" s="73"/>
      <c r="G5" s="73"/>
      <c r="H5" s="80" t="s">
        <v>76</v>
      </c>
      <c r="I5" s="80" t="s">
        <v>79</v>
      </c>
      <c r="J5" s="80" t="s">
        <v>80</v>
      </c>
      <c r="K5" s="80" t="s">
        <v>81</v>
      </c>
      <c r="L5" s="80" t="s">
        <v>82</v>
      </c>
      <c r="M5" s="80" t="s">
        <v>14</v>
      </c>
      <c r="N5" s="80" t="s">
        <v>83</v>
      </c>
      <c r="O5" s="80" t="s">
        <v>84</v>
      </c>
      <c r="P5" s="80" t="s">
        <v>85</v>
      </c>
      <c r="Q5" s="80" t="s">
        <v>86</v>
      </c>
      <c r="R5" s="80" t="s">
        <v>87</v>
      </c>
      <c r="S5" s="80" t="s">
        <v>88</v>
      </c>
      <c r="T5" s="80" t="s">
        <v>89</v>
      </c>
      <c r="U5" s="80" t="s">
        <v>90</v>
      </c>
      <c r="V5" s="80" t="s">
        <v>91</v>
      </c>
      <c r="W5" s="80" t="s">
        <v>92</v>
      </c>
      <c r="X5" s="80" t="s">
        <v>93</v>
      </c>
      <c r="Y5" s="80" t="s">
        <v>94</v>
      </c>
      <c r="Z5" s="80" t="s">
        <v>95</v>
      </c>
      <c r="AA5" s="80" t="s">
        <v>96</v>
      </c>
      <c r="AB5" s="80" t="s">
        <v>97</v>
      </c>
      <c r="AC5" s="80" t="s">
        <v>98</v>
      </c>
      <c r="AD5" s="80" t="s">
        <v>99</v>
      </c>
      <c r="AE5" s="80" t="s">
        <v>100</v>
      </c>
      <c r="AF5" s="80" t="s">
        <v>101</v>
      </c>
      <c r="AG5" s="80" t="s">
        <v>102</v>
      </c>
      <c r="AH5" s="80" t="s">
        <v>4</v>
      </c>
      <c r="AI5" s="80" t="s">
        <v>93</v>
      </c>
      <c r="AJ5" s="80" t="s">
        <v>94</v>
      </c>
      <c r="AK5" s="80" t="s">
        <v>95</v>
      </c>
      <c r="AL5" s="80" t="s">
        <v>96</v>
      </c>
      <c r="AM5" s="80" t="s">
        <v>97</v>
      </c>
      <c r="AN5" s="80" t="s">
        <v>98</v>
      </c>
      <c r="AO5" s="80" t="s">
        <v>99</v>
      </c>
      <c r="AP5" s="80" t="s">
        <v>100</v>
      </c>
      <c r="AQ5" s="80" t="s">
        <v>101</v>
      </c>
      <c r="AR5" s="80" t="s">
        <v>102</v>
      </c>
      <c r="AS5" s="80" t="s">
        <v>103</v>
      </c>
      <c r="AT5" s="80" t="s">
        <v>93</v>
      </c>
      <c r="AU5" s="80" t="s">
        <v>94</v>
      </c>
      <c r="AV5" s="80" t="s">
        <v>95</v>
      </c>
      <c r="AW5" s="80" t="s">
        <v>96</v>
      </c>
      <c r="AX5" s="80" t="s">
        <v>97</v>
      </c>
      <c r="AY5" s="80" t="s">
        <v>98</v>
      </c>
      <c r="AZ5" s="80" t="s">
        <v>99</v>
      </c>
      <c r="BA5" s="80" t="s">
        <v>100</v>
      </c>
      <c r="BB5" s="80" t="s">
        <v>101</v>
      </c>
      <c r="BC5" s="80" t="s">
        <v>102</v>
      </c>
      <c r="BD5" s="80" t="s">
        <v>103</v>
      </c>
      <c r="BE5" s="80" t="s">
        <v>93</v>
      </c>
      <c r="BF5" s="80" t="s">
        <v>94</v>
      </c>
      <c r="BG5" s="80" t="s">
        <v>95</v>
      </c>
      <c r="BH5" s="80" t="s">
        <v>96</v>
      </c>
      <c r="BI5" s="80" t="s">
        <v>97</v>
      </c>
      <c r="BJ5" s="80" t="s">
        <v>98</v>
      </c>
      <c r="BK5" s="80" t="s">
        <v>99</v>
      </c>
      <c r="BL5" s="80" t="s">
        <v>100</v>
      </c>
      <c r="BM5" s="80" t="s">
        <v>101</v>
      </c>
      <c r="BN5" s="80" t="s">
        <v>102</v>
      </c>
      <c r="BO5" s="80" t="s">
        <v>103</v>
      </c>
      <c r="BP5" s="80" t="s">
        <v>93</v>
      </c>
      <c r="BQ5" s="80" t="s">
        <v>94</v>
      </c>
      <c r="BR5" s="80" t="s">
        <v>95</v>
      </c>
      <c r="BS5" s="80" t="s">
        <v>96</v>
      </c>
      <c r="BT5" s="80" t="s">
        <v>97</v>
      </c>
      <c r="BU5" s="80" t="s">
        <v>98</v>
      </c>
      <c r="BV5" s="80" t="s">
        <v>99</v>
      </c>
      <c r="BW5" s="80" t="s">
        <v>100</v>
      </c>
      <c r="BX5" s="80" t="s">
        <v>101</v>
      </c>
      <c r="BY5" s="80" t="s">
        <v>102</v>
      </c>
      <c r="BZ5" s="80" t="s">
        <v>103</v>
      </c>
      <c r="CA5" s="80" t="s">
        <v>93</v>
      </c>
      <c r="CB5" s="80" t="s">
        <v>94</v>
      </c>
      <c r="CC5" s="80" t="s">
        <v>95</v>
      </c>
      <c r="CD5" s="80" t="s">
        <v>96</v>
      </c>
      <c r="CE5" s="80" t="s">
        <v>97</v>
      </c>
      <c r="CF5" s="80" t="s">
        <v>98</v>
      </c>
      <c r="CG5" s="80" t="s">
        <v>99</v>
      </c>
      <c r="CH5" s="80" t="s">
        <v>100</v>
      </c>
      <c r="CI5" s="80" t="s">
        <v>101</v>
      </c>
      <c r="CJ5" s="80" t="s">
        <v>102</v>
      </c>
      <c r="CK5" s="80" t="s">
        <v>103</v>
      </c>
      <c r="CL5" s="80" t="s">
        <v>93</v>
      </c>
      <c r="CM5" s="80" t="s">
        <v>94</v>
      </c>
      <c r="CN5" s="80" t="s">
        <v>95</v>
      </c>
      <c r="CO5" s="80" t="s">
        <v>96</v>
      </c>
      <c r="CP5" s="80" t="s">
        <v>97</v>
      </c>
      <c r="CQ5" s="80" t="s">
        <v>98</v>
      </c>
      <c r="CR5" s="80" t="s">
        <v>99</v>
      </c>
      <c r="CS5" s="80" t="s">
        <v>100</v>
      </c>
      <c r="CT5" s="80" t="s">
        <v>101</v>
      </c>
      <c r="CU5" s="80" t="s">
        <v>102</v>
      </c>
      <c r="CV5" s="80" t="s">
        <v>103</v>
      </c>
      <c r="CW5" s="80" t="s">
        <v>93</v>
      </c>
      <c r="CX5" s="80" t="s">
        <v>94</v>
      </c>
      <c r="CY5" s="80" t="s">
        <v>95</v>
      </c>
      <c r="CZ5" s="80" t="s">
        <v>96</v>
      </c>
      <c r="DA5" s="80" t="s">
        <v>97</v>
      </c>
      <c r="DB5" s="80" t="s">
        <v>98</v>
      </c>
      <c r="DC5" s="80" t="s">
        <v>99</v>
      </c>
      <c r="DD5" s="80" t="s">
        <v>100</v>
      </c>
      <c r="DE5" s="80" t="s">
        <v>101</v>
      </c>
      <c r="DF5" s="80" t="s">
        <v>102</v>
      </c>
      <c r="DG5" s="80" t="s">
        <v>103</v>
      </c>
      <c r="DH5" s="80" t="s">
        <v>93</v>
      </c>
      <c r="DI5" s="80" t="s">
        <v>94</v>
      </c>
      <c r="DJ5" s="80" t="s">
        <v>95</v>
      </c>
      <c r="DK5" s="80" t="s">
        <v>96</v>
      </c>
      <c r="DL5" s="80" t="s">
        <v>97</v>
      </c>
      <c r="DM5" s="80" t="s">
        <v>98</v>
      </c>
      <c r="DN5" s="80" t="s">
        <v>99</v>
      </c>
      <c r="DO5" s="80" t="s">
        <v>100</v>
      </c>
      <c r="DP5" s="80" t="s">
        <v>101</v>
      </c>
      <c r="DQ5" s="80" t="s">
        <v>102</v>
      </c>
      <c r="DR5" s="80" t="s">
        <v>103</v>
      </c>
      <c r="DS5" s="80" t="s">
        <v>93</v>
      </c>
      <c r="DT5" s="80" t="s">
        <v>94</v>
      </c>
      <c r="DU5" s="80" t="s">
        <v>95</v>
      </c>
      <c r="DV5" s="80" t="s">
        <v>96</v>
      </c>
      <c r="DW5" s="80" t="s">
        <v>97</v>
      </c>
      <c r="DX5" s="80" t="s">
        <v>98</v>
      </c>
      <c r="DY5" s="80" t="s">
        <v>99</v>
      </c>
      <c r="DZ5" s="80" t="s">
        <v>100</v>
      </c>
      <c r="EA5" s="80" t="s">
        <v>101</v>
      </c>
      <c r="EB5" s="80" t="s">
        <v>102</v>
      </c>
      <c r="EC5" s="80" t="s">
        <v>103</v>
      </c>
      <c r="ED5" s="80" t="s">
        <v>93</v>
      </c>
      <c r="EE5" s="80" t="s">
        <v>94</v>
      </c>
      <c r="EF5" s="80" t="s">
        <v>95</v>
      </c>
      <c r="EG5" s="80" t="s">
        <v>96</v>
      </c>
      <c r="EH5" s="80" t="s">
        <v>97</v>
      </c>
      <c r="EI5" s="80" t="s">
        <v>98</v>
      </c>
      <c r="EJ5" s="80" t="s">
        <v>99</v>
      </c>
      <c r="EK5" s="80" t="s">
        <v>100</v>
      </c>
      <c r="EL5" s="80" t="s">
        <v>101</v>
      </c>
      <c r="EM5" s="80" t="s">
        <v>102</v>
      </c>
      <c r="EN5" s="80" t="s">
        <v>103</v>
      </c>
    </row>
    <row r="6" spans="1:144" s="68" customFormat="1">
      <c r="A6" s="69" t="s">
        <v>104</v>
      </c>
      <c r="B6" s="74">
        <f t="shared" ref="B6:W6" si="1">B7</f>
        <v>2017</v>
      </c>
      <c r="C6" s="74">
        <f t="shared" si="1"/>
        <v>113263</v>
      </c>
      <c r="D6" s="74">
        <f t="shared" si="1"/>
        <v>46</v>
      </c>
      <c r="E6" s="74">
        <f t="shared" si="1"/>
        <v>1</v>
      </c>
      <c r="F6" s="74">
        <f t="shared" si="1"/>
        <v>0</v>
      </c>
      <c r="G6" s="74">
        <f t="shared" si="1"/>
        <v>1</v>
      </c>
      <c r="H6" s="74" t="str">
        <f t="shared" si="1"/>
        <v>埼玉県　毛呂山町</v>
      </c>
      <c r="I6" s="74" t="str">
        <f t="shared" si="1"/>
        <v>法適用</v>
      </c>
      <c r="J6" s="74" t="str">
        <f t="shared" si="1"/>
        <v>水道事業</v>
      </c>
      <c r="K6" s="74" t="str">
        <f t="shared" si="1"/>
        <v>末端給水事業</v>
      </c>
      <c r="L6" s="74" t="str">
        <f t="shared" si="1"/>
        <v>A5</v>
      </c>
      <c r="M6" s="74" t="str">
        <f t="shared" si="1"/>
        <v>非設置</v>
      </c>
      <c r="N6" s="83" t="str">
        <f t="shared" si="1"/>
        <v>-</v>
      </c>
      <c r="O6" s="83">
        <f t="shared" si="1"/>
        <v>81.010000000000005</v>
      </c>
      <c r="P6" s="83">
        <f t="shared" si="1"/>
        <v>99.74</v>
      </c>
      <c r="Q6" s="83">
        <f t="shared" si="1"/>
        <v>2127</v>
      </c>
      <c r="R6" s="83">
        <f t="shared" si="1"/>
        <v>34207</v>
      </c>
      <c r="S6" s="83">
        <f t="shared" si="1"/>
        <v>34.07</v>
      </c>
      <c r="T6" s="83">
        <f t="shared" si="1"/>
        <v>1004.02</v>
      </c>
      <c r="U6" s="83">
        <f t="shared" si="1"/>
        <v>33884</v>
      </c>
      <c r="V6" s="83">
        <f t="shared" si="1"/>
        <v>24.2</v>
      </c>
      <c r="W6" s="83">
        <f t="shared" si="1"/>
        <v>1400.17</v>
      </c>
      <c r="X6" s="89">
        <f t="shared" ref="X6:AG6" si="2">IF(X7="",NA(),X7)</f>
        <v>106.34</v>
      </c>
      <c r="Y6" s="89">
        <f t="shared" si="2"/>
        <v>109.66</v>
      </c>
      <c r="Z6" s="89">
        <f t="shared" si="2"/>
        <v>109.87</v>
      </c>
      <c r="AA6" s="89">
        <f t="shared" si="2"/>
        <v>109.24</v>
      </c>
      <c r="AB6" s="89">
        <f t="shared" si="2"/>
        <v>105.85</v>
      </c>
      <c r="AC6" s="89">
        <f t="shared" si="2"/>
        <v>106.89</v>
      </c>
      <c r="AD6" s="89">
        <f t="shared" si="2"/>
        <v>109.04</v>
      </c>
      <c r="AE6" s="89">
        <f t="shared" si="2"/>
        <v>109.64</v>
      </c>
      <c r="AF6" s="89">
        <f t="shared" si="2"/>
        <v>110.95</v>
      </c>
      <c r="AG6" s="89">
        <f t="shared" si="2"/>
        <v>110.68</v>
      </c>
      <c r="AH6" s="83" t="str">
        <f>IF(AH7="","",IF(AH7="-","【-】","【"&amp;SUBSTITUTE(TEXT(AH7,"#,##0.00"),"-","△")&amp;"】"))</f>
        <v>【113.39】</v>
      </c>
      <c r="AI6" s="83">
        <f t="shared" ref="AI6:AR6" si="3">IF(AI7="",NA(),AI7)</f>
        <v>0</v>
      </c>
      <c r="AJ6" s="83">
        <f t="shared" si="3"/>
        <v>0</v>
      </c>
      <c r="AK6" s="83">
        <f t="shared" si="3"/>
        <v>0</v>
      </c>
      <c r="AL6" s="83">
        <f t="shared" si="3"/>
        <v>0</v>
      </c>
      <c r="AM6" s="83">
        <f t="shared" si="3"/>
        <v>0</v>
      </c>
      <c r="AN6" s="89">
        <f t="shared" si="3"/>
        <v>7.76</v>
      </c>
      <c r="AO6" s="89">
        <f t="shared" si="3"/>
        <v>3.77</v>
      </c>
      <c r="AP6" s="89">
        <f t="shared" si="3"/>
        <v>3.62</v>
      </c>
      <c r="AQ6" s="89">
        <f t="shared" si="3"/>
        <v>3.91</v>
      </c>
      <c r="AR6" s="89">
        <f t="shared" si="3"/>
        <v>3.56</v>
      </c>
      <c r="AS6" s="83" t="str">
        <f>IF(AS7="","",IF(AS7="-","【-】","【"&amp;SUBSTITUTE(TEXT(AS7,"#,##0.00"),"-","△")&amp;"】"))</f>
        <v>【0.85】</v>
      </c>
      <c r="AT6" s="89">
        <f t="shared" ref="AT6:BC6" si="4">IF(AT7="",NA(),AT7)</f>
        <v>1753.28</v>
      </c>
      <c r="AU6" s="89">
        <f t="shared" si="4"/>
        <v>437.22</v>
      </c>
      <c r="AV6" s="89">
        <f t="shared" si="4"/>
        <v>283.86</v>
      </c>
      <c r="AW6" s="89">
        <f t="shared" si="4"/>
        <v>331.13</v>
      </c>
      <c r="AX6" s="89">
        <f t="shared" si="4"/>
        <v>267.27</v>
      </c>
      <c r="AY6" s="89">
        <f t="shared" si="4"/>
        <v>909.68</v>
      </c>
      <c r="AZ6" s="89">
        <f t="shared" si="4"/>
        <v>382.09</v>
      </c>
      <c r="BA6" s="89">
        <f t="shared" si="4"/>
        <v>371.31</v>
      </c>
      <c r="BB6" s="89">
        <f t="shared" si="4"/>
        <v>377.63</v>
      </c>
      <c r="BC6" s="89">
        <f t="shared" si="4"/>
        <v>357.34</v>
      </c>
      <c r="BD6" s="83" t="str">
        <f>IF(BD7="","",IF(BD7="-","【-】","【"&amp;SUBSTITUTE(TEXT(BD7,"#,##0.00"),"-","△")&amp;"】"))</f>
        <v>【264.34】</v>
      </c>
      <c r="BE6" s="89">
        <f t="shared" ref="BE6:BN6" si="5">IF(BE7="",NA(),BE7)</f>
        <v>216.92</v>
      </c>
      <c r="BF6" s="89">
        <f t="shared" si="5"/>
        <v>212.65</v>
      </c>
      <c r="BG6" s="89">
        <f t="shared" si="5"/>
        <v>212.22</v>
      </c>
      <c r="BH6" s="89">
        <f t="shared" si="5"/>
        <v>214.19</v>
      </c>
      <c r="BI6" s="89">
        <f t="shared" si="5"/>
        <v>211.52</v>
      </c>
      <c r="BJ6" s="89">
        <f t="shared" si="5"/>
        <v>382.65</v>
      </c>
      <c r="BK6" s="89">
        <f t="shared" si="5"/>
        <v>385.06</v>
      </c>
      <c r="BL6" s="89">
        <f t="shared" si="5"/>
        <v>373.09</v>
      </c>
      <c r="BM6" s="89">
        <f t="shared" si="5"/>
        <v>364.71</v>
      </c>
      <c r="BN6" s="89">
        <f t="shared" si="5"/>
        <v>373.69</v>
      </c>
      <c r="BO6" s="83" t="str">
        <f>IF(BO7="","",IF(BO7="-","【-】","【"&amp;SUBSTITUTE(TEXT(BO7,"#,##0.00"),"-","△")&amp;"】"))</f>
        <v>【274.27】</v>
      </c>
      <c r="BP6" s="89">
        <f t="shared" ref="BP6:BY6" si="6">IF(BP7="",NA(),BP7)</f>
        <v>98.96</v>
      </c>
      <c r="BQ6" s="89">
        <f t="shared" si="6"/>
        <v>105.3</v>
      </c>
      <c r="BR6" s="89">
        <f t="shared" si="6"/>
        <v>105.85</v>
      </c>
      <c r="BS6" s="89">
        <f t="shared" si="6"/>
        <v>105.95</v>
      </c>
      <c r="BT6" s="89">
        <f t="shared" si="6"/>
        <v>102.2</v>
      </c>
      <c r="BU6" s="89">
        <f t="shared" si="6"/>
        <v>96.1</v>
      </c>
      <c r="BV6" s="89">
        <f t="shared" si="6"/>
        <v>99.07</v>
      </c>
      <c r="BW6" s="89">
        <f t="shared" si="6"/>
        <v>99.99</v>
      </c>
      <c r="BX6" s="89">
        <f t="shared" si="6"/>
        <v>100.65</v>
      </c>
      <c r="BY6" s="89">
        <f t="shared" si="6"/>
        <v>99.87</v>
      </c>
      <c r="BZ6" s="83" t="str">
        <f>IF(BZ7="","",IF(BZ7="-","【-】","【"&amp;SUBSTITUTE(TEXT(BZ7,"#,##0.00"),"-","△")&amp;"】"))</f>
        <v>【104.36】</v>
      </c>
      <c r="CA6" s="89">
        <f t="shared" ref="CA6:CJ6" si="7">IF(CA7="",NA(),CA7)</f>
        <v>148.85</v>
      </c>
      <c r="CB6" s="89">
        <f t="shared" si="7"/>
        <v>139.91999999999999</v>
      </c>
      <c r="CC6" s="89">
        <f t="shared" si="7"/>
        <v>138.97</v>
      </c>
      <c r="CD6" s="89">
        <f t="shared" si="7"/>
        <v>137.91</v>
      </c>
      <c r="CE6" s="89">
        <f t="shared" si="7"/>
        <v>143.65</v>
      </c>
      <c r="CF6" s="89">
        <f t="shared" si="7"/>
        <v>178.39</v>
      </c>
      <c r="CG6" s="89">
        <f t="shared" si="7"/>
        <v>173.03</v>
      </c>
      <c r="CH6" s="89">
        <f t="shared" si="7"/>
        <v>171.15</v>
      </c>
      <c r="CI6" s="89">
        <f t="shared" si="7"/>
        <v>170.19</v>
      </c>
      <c r="CJ6" s="89">
        <f t="shared" si="7"/>
        <v>171.81</v>
      </c>
      <c r="CK6" s="83" t="str">
        <f>IF(CK7="","",IF(CK7="-","【-】","【"&amp;SUBSTITUTE(TEXT(CK7,"#,##0.00"),"-","△")&amp;"】"))</f>
        <v>【165.71】</v>
      </c>
      <c r="CL6" s="89">
        <f t="shared" ref="CL6:CU6" si="8">IF(CL7="",NA(),CL7)</f>
        <v>54.59</v>
      </c>
      <c r="CM6" s="89">
        <f t="shared" si="8"/>
        <v>53.91</v>
      </c>
      <c r="CN6" s="89">
        <f t="shared" si="8"/>
        <v>54.39</v>
      </c>
      <c r="CO6" s="89">
        <f t="shared" si="8"/>
        <v>54.89</v>
      </c>
      <c r="CP6" s="89">
        <f t="shared" si="8"/>
        <v>54.6</v>
      </c>
      <c r="CQ6" s="89">
        <f t="shared" si="8"/>
        <v>59.23</v>
      </c>
      <c r="CR6" s="89">
        <f t="shared" si="8"/>
        <v>58.58</v>
      </c>
      <c r="CS6" s="89">
        <f t="shared" si="8"/>
        <v>58.53</v>
      </c>
      <c r="CT6" s="89">
        <f t="shared" si="8"/>
        <v>59.01</v>
      </c>
      <c r="CU6" s="89">
        <f t="shared" si="8"/>
        <v>60.03</v>
      </c>
      <c r="CV6" s="83" t="str">
        <f>IF(CV7="","",IF(CV7="-","【-】","【"&amp;SUBSTITUTE(TEXT(CV7,"#,##0.00"),"-","△")&amp;"】"))</f>
        <v>【60.41】</v>
      </c>
      <c r="CW6" s="89">
        <f t="shared" ref="CW6:DF6" si="9">IF(CW7="",NA(),CW7)</f>
        <v>97.09</v>
      </c>
      <c r="CX6" s="89">
        <f t="shared" si="9"/>
        <v>95.07</v>
      </c>
      <c r="CY6" s="89">
        <f t="shared" si="9"/>
        <v>93.25</v>
      </c>
      <c r="CZ6" s="89">
        <f t="shared" si="9"/>
        <v>91.28</v>
      </c>
      <c r="DA6" s="89">
        <f t="shared" si="9"/>
        <v>91.79</v>
      </c>
      <c r="DB6" s="89">
        <f t="shared" si="9"/>
        <v>85.53</v>
      </c>
      <c r="DC6" s="89">
        <f t="shared" si="9"/>
        <v>85.23</v>
      </c>
      <c r="DD6" s="89">
        <f t="shared" si="9"/>
        <v>85.26</v>
      </c>
      <c r="DE6" s="89">
        <f t="shared" si="9"/>
        <v>85.37</v>
      </c>
      <c r="DF6" s="89">
        <f t="shared" si="9"/>
        <v>84.81</v>
      </c>
      <c r="DG6" s="83" t="str">
        <f>IF(DG7="","",IF(DG7="-","【-】","【"&amp;SUBSTITUTE(TEXT(DG7,"#,##0.00"),"-","△")&amp;"】"))</f>
        <v>【89.93】</v>
      </c>
      <c r="DH6" s="89">
        <f t="shared" ref="DH6:DQ6" si="10">IF(DH7="",NA(),DH7)</f>
        <v>44.68</v>
      </c>
      <c r="DI6" s="89">
        <f t="shared" si="10"/>
        <v>47.02</v>
      </c>
      <c r="DJ6" s="89">
        <f t="shared" si="10"/>
        <v>47.7</v>
      </c>
      <c r="DK6" s="89">
        <f t="shared" si="10"/>
        <v>48.5</v>
      </c>
      <c r="DL6" s="89">
        <f t="shared" si="10"/>
        <v>49.33</v>
      </c>
      <c r="DM6" s="89">
        <f t="shared" si="10"/>
        <v>37.340000000000003</v>
      </c>
      <c r="DN6" s="89">
        <f t="shared" si="10"/>
        <v>44.31</v>
      </c>
      <c r="DO6" s="89">
        <f t="shared" si="10"/>
        <v>45.75</v>
      </c>
      <c r="DP6" s="89">
        <f t="shared" si="10"/>
        <v>46.9</v>
      </c>
      <c r="DQ6" s="89">
        <f t="shared" si="10"/>
        <v>47.28</v>
      </c>
      <c r="DR6" s="83" t="str">
        <f>IF(DR7="","",IF(DR7="-","【-】","【"&amp;SUBSTITUTE(TEXT(DR7,"#,##0.00"),"-","△")&amp;"】"))</f>
        <v>【48.12】</v>
      </c>
      <c r="DS6" s="89">
        <f t="shared" ref="DS6:EB6" si="11">IF(DS7="",NA(),DS7)</f>
        <v>11.61</v>
      </c>
      <c r="DT6" s="89">
        <f t="shared" si="11"/>
        <v>11.49</v>
      </c>
      <c r="DU6" s="89">
        <f t="shared" si="11"/>
        <v>11.46</v>
      </c>
      <c r="DV6" s="89">
        <f t="shared" si="11"/>
        <v>10.9</v>
      </c>
      <c r="DW6" s="89">
        <f t="shared" si="11"/>
        <v>13.28</v>
      </c>
      <c r="DX6" s="89">
        <f t="shared" si="11"/>
        <v>8.39</v>
      </c>
      <c r="DY6" s="89">
        <f t="shared" si="11"/>
        <v>10.09</v>
      </c>
      <c r="DZ6" s="89">
        <f t="shared" si="11"/>
        <v>10.54</v>
      </c>
      <c r="EA6" s="89">
        <f t="shared" si="11"/>
        <v>12.03</v>
      </c>
      <c r="EB6" s="89">
        <f t="shared" si="11"/>
        <v>12.19</v>
      </c>
      <c r="EC6" s="83" t="str">
        <f>IF(EC7="","",IF(EC7="-","【-】","【"&amp;SUBSTITUTE(TEXT(EC7,"#,##0.00"),"-","△")&amp;"】"))</f>
        <v>【15.89】</v>
      </c>
      <c r="ED6" s="89">
        <f t="shared" ref="ED6:EM6" si="12">IF(ED7="",NA(),ED7)</f>
        <v>0.99</v>
      </c>
      <c r="EE6" s="89">
        <f t="shared" si="12"/>
        <v>0.42</v>
      </c>
      <c r="EF6" s="89">
        <f t="shared" si="12"/>
        <v>0.95</v>
      </c>
      <c r="EG6" s="89">
        <f t="shared" si="12"/>
        <v>1.52</v>
      </c>
      <c r="EH6" s="89">
        <f t="shared" si="12"/>
        <v>0.88</v>
      </c>
      <c r="EI6" s="89">
        <f t="shared" si="12"/>
        <v>0.59</v>
      </c>
      <c r="EJ6" s="89">
        <f t="shared" si="12"/>
        <v>0.6</v>
      </c>
      <c r="EK6" s="89">
        <f t="shared" si="12"/>
        <v>0.56000000000000005</v>
      </c>
      <c r="EL6" s="89">
        <f t="shared" si="12"/>
        <v>0.61</v>
      </c>
      <c r="EM6" s="89">
        <f t="shared" si="12"/>
        <v>0.51</v>
      </c>
      <c r="EN6" s="83" t="str">
        <f>IF(EN7="","",IF(EN7="-","【-】","【"&amp;SUBSTITUTE(TEXT(EN7,"#,##0.00"),"-","△")&amp;"】"))</f>
        <v>【0.69】</v>
      </c>
    </row>
    <row r="7" spans="1:144" s="68" customFormat="1">
      <c r="A7" s="69"/>
      <c r="B7" s="75">
        <v>2017</v>
      </c>
      <c r="C7" s="75">
        <v>113263</v>
      </c>
      <c r="D7" s="75">
        <v>46</v>
      </c>
      <c r="E7" s="75">
        <v>1</v>
      </c>
      <c r="F7" s="75">
        <v>0</v>
      </c>
      <c r="G7" s="75">
        <v>1</v>
      </c>
      <c r="H7" s="75" t="s">
        <v>105</v>
      </c>
      <c r="I7" s="75" t="s">
        <v>106</v>
      </c>
      <c r="J7" s="75" t="s">
        <v>107</v>
      </c>
      <c r="K7" s="75" t="s">
        <v>108</v>
      </c>
      <c r="L7" s="75" t="s">
        <v>109</v>
      </c>
      <c r="M7" s="75" t="s">
        <v>110</v>
      </c>
      <c r="N7" s="84" t="s">
        <v>111</v>
      </c>
      <c r="O7" s="84">
        <v>81.010000000000005</v>
      </c>
      <c r="P7" s="84">
        <v>99.74</v>
      </c>
      <c r="Q7" s="84">
        <v>2127</v>
      </c>
      <c r="R7" s="84">
        <v>34207</v>
      </c>
      <c r="S7" s="84">
        <v>34.07</v>
      </c>
      <c r="T7" s="84">
        <v>1004.02</v>
      </c>
      <c r="U7" s="84">
        <v>33884</v>
      </c>
      <c r="V7" s="84">
        <v>24.2</v>
      </c>
      <c r="W7" s="84">
        <v>1400.17</v>
      </c>
      <c r="X7" s="84">
        <v>106.34</v>
      </c>
      <c r="Y7" s="84">
        <v>109.66</v>
      </c>
      <c r="Z7" s="84">
        <v>109.87</v>
      </c>
      <c r="AA7" s="84">
        <v>109.24</v>
      </c>
      <c r="AB7" s="84">
        <v>105.85</v>
      </c>
      <c r="AC7" s="84">
        <v>106.89</v>
      </c>
      <c r="AD7" s="84">
        <v>109.04</v>
      </c>
      <c r="AE7" s="84">
        <v>109.64</v>
      </c>
      <c r="AF7" s="84">
        <v>110.95</v>
      </c>
      <c r="AG7" s="84">
        <v>110.68</v>
      </c>
      <c r="AH7" s="84">
        <v>113.39</v>
      </c>
      <c r="AI7" s="84">
        <v>0</v>
      </c>
      <c r="AJ7" s="84">
        <v>0</v>
      </c>
      <c r="AK7" s="84">
        <v>0</v>
      </c>
      <c r="AL7" s="84">
        <v>0</v>
      </c>
      <c r="AM7" s="84">
        <v>0</v>
      </c>
      <c r="AN7" s="84">
        <v>7.76</v>
      </c>
      <c r="AO7" s="84">
        <v>3.77</v>
      </c>
      <c r="AP7" s="84">
        <v>3.62</v>
      </c>
      <c r="AQ7" s="84">
        <v>3.91</v>
      </c>
      <c r="AR7" s="84">
        <v>3.56</v>
      </c>
      <c r="AS7" s="84">
        <v>0.85</v>
      </c>
      <c r="AT7" s="84">
        <v>1753.28</v>
      </c>
      <c r="AU7" s="84">
        <v>437.22</v>
      </c>
      <c r="AV7" s="84">
        <v>283.86</v>
      </c>
      <c r="AW7" s="84">
        <v>331.13</v>
      </c>
      <c r="AX7" s="84">
        <v>267.27</v>
      </c>
      <c r="AY7" s="84">
        <v>909.68</v>
      </c>
      <c r="AZ7" s="84">
        <v>382.09</v>
      </c>
      <c r="BA7" s="84">
        <v>371.31</v>
      </c>
      <c r="BB7" s="84">
        <v>377.63</v>
      </c>
      <c r="BC7" s="84">
        <v>357.34</v>
      </c>
      <c r="BD7" s="84">
        <v>264.33999999999997</v>
      </c>
      <c r="BE7" s="84">
        <v>216.92</v>
      </c>
      <c r="BF7" s="84">
        <v>212.65</v>
      </c>
      <c r="BG7" s="84">
        <v>212.22</v>
      </c>
      <c r="BH7" s="84">
        <v>214.19</v>
      </c>
      <c r="BI7" s="84">
        <v>211.52</v>
      </c>
      <c r="BJ7" s="84">
        <v>382.65</v>
      </c>
      <c r="BK7" s="84">
        <v>385.06</v>
      </c>
      <c r="BL7" s="84">
        <v>373.09</v>
      </c>
      <c r="BM7" s="84">
        <v>364.71</v>
      </c>
      <c r="BN7" s="84">
        <v>373.69</v>
      </c>
      <c r="BO7" s="84">
        <v>274.27</v>
      </c>
      <c r="BP7" s="84">
        <v>98.96</v>
      </c>
      <c r="BQ7" s="84">
        <v>105.3</v>
      </c>
      <c r="BR7" s="84">
        <v>105.85</v>
      </c>
      <c r="BS7" s="84">
        <v>105.95</v>
      </c>
      <c r="BT7" s="84">
        <v>102.2</v>
      </c>
      <c r="BU7" s="84">
        <v>96.1</v>
      </c>
      <c r="BV7" s="84">
        <v>99.07</v>
      </c>
      <c r="BW7" s="84">
        <v>99.99</v>
      </c>
      <c r="BX7" s="84">
        <v>100.65</v>
      </c>
      <c r="BY7" s="84">
        <v>99.87</v>
      </c>
      <c r="BZ7" s="84">
        <v>104.36</v>
      </c>
      <c r="CA7" s="84">
        <v>148.85</v>
      </c>
      <c r="CB7" s="84">
        <v>139.91999999999999</v>
      </c>
      <c r="CC7" s="84">
        <v>138.97</v>
      </c>
      <c r="CD7" s="84">
        <v>137.91</v>
      </c>
      <c r="CE7" s="84">
        <v>143.65</v>
      </c>
      <c r="CF7" s="84">
        <v>178.39</v>
      </c>
      <c r="CG7" s="84">
        <v>173.03</v>
      </c>
      <c r="CH7" s="84">
        <v>171.15</v>
      </c>
      <c r="CI7" s="84">
        <v>170.19</v>
      </c>
      <c r="CJ7" s="84">
        <v>171.81</v>
      </c>
      <c r="CK7" s="84">
        <v>165.71</v>
      </c>
      <c r="CL7" s="84">
        <v>54.59</v>
      </c>
      <c r="CM7" s="84">
        <v>53.91</v>
      </c>
      <c r="CN7" s="84">
        <v>54.39</v>
      </c>
      <c r="CO7" s="84">
        <v>54.89</v>
      </c>
      <c r="CP7" s="84">
        <v>54.6</v>
      </c>
      <c r="CQ7" s="84">
        <v>59.23</v>
      </c>
      <c r="CR7" s="84">
        <v>58.58</v>
      </c>
      <c r="CS7" s="84">
        <v>58.53</v>
      </c>
      <c r="CT7" s="84">
        <v>59.01</v>
      </c>
      <c r="CU7" s="84">
        <v>60.03</v>
      </c>
      <c r="CV7" s="84">
        <v>60.41</v>
      </c>
      <c r="CW7" s="84">
        <v>97.09</v>
      </c>
      <c r="CX7" s="84">
        <v>95.07</v>
      </c>
      <c r="CY7" s="84">
        <v>93.25</v>
      </c>
      <c r="CZ7" s="84">
        <v>91.28</v>
      </c>
      <c r="DA7" s="84">
        <v>91.79</v>
      </c>
      <c r="DB7" s="84">
        <v>85.53</v>
      </c>
      <c r="DC7" s="84">
        <v>85.23</v>
      </c>
      <c r="DD7" s="84">
        <v>85.26</v>
      </c>
      <c r="DE7" s="84">
        <v>85.37</v>
      </c>
      <c r="DF7" s="84">
        <v>84.81</v>
      </c>
      <c r="DG7" s="84">
        <v>89.93</v>
      </c>
      <c r="DH7" s="84">
        <v>44.68</v>
      </c>
      <c r="DI7" s="84">
        <v>47.02</v>
      </c>
      <c r="DJ7" s="84">
        <v>47.7</v>
      </c>
      <c r="DK7" s="84">
        <v>48.5</v>
      </c>
      <c r="DL7" s="84">
        <v>49.33</v>
      </c>
      <c r="DM7" s="84">
        <v>37.340000000000003</v>
      </c>
      <c r="DN7" s="84">
        <v>44.31</v>
      </c>
      <c r="DO7" s="84">
        <v>45.75</v>
      </c>
      <c r="DP7" s="84">
        <v>46.9</v>
      </c>
      <c r="DQ7" s="84">
        <v>47.28</v>
      </c>
      <c r="DR7" s="84">
        <v>48.12</v>
      </c>
      <c r="DS7" s="84">
        <v>11.61</v>
      </c>
      <c r="DT7" s="84">
        <v>11.49</v>
      </c>
      <c r="DU7" s="84">
        <v>11.46</v>
      </c>
      <c r="DV7" s="84">
        <v>10.9</v>
      </c>
      <c r="DW7" s="84">
        <v>13.28</v>
      </c>
      <c r="DX7" s="84">
        <v>8.39</v>
      </c>
      <c r="DY7" s="84">
        <v>10.09</v>
      </c>
      <c r="DZ7" s="84">
        <v>10.54</v>
      </c>
      <c r="EA7" s="84">
        <v>12.03</v>
      </c>
      <c r="EB7" s="84">
        <v>12.19</v>
      </c>
      <c r="EC7" s="84">
        <v>15.89</v>
      </c>
      <c r="ED7" s="84">
        <v>0.99</v>
      </c>
      <c r="EE7" s="84">
        <v>0.42</v>
      </c>
      <c r="EF7" s="84">
        <v>0.95</v>
      </c>
      <c r="EG7" s="84">
        <v>1.52</v>
      </c>
      <c r="EH7" s="84">
        <v>0.88</v>
      </c>
      <c r="EI7" s="84">
        <v>0.59</v>
      </c>
      <c r="EJ7" s="84">
        <v>0.6</v>
      </c>
      <c r="EK7" s="84">
        <v>0.56000000000000005</v>
      </c>
      <c r="EL7" s="84">
        <v>0.61</v>
      </c>
      <c r="EM7" s="84">
        <v>0.51</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65</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master</cp:lastModifiedBy>
  <dcterms:created xsi:type="dcterms:W3CDTF">2018-12-03T08:29:02Z</dcterms:created>
  <dcterms:modified xsi:type="dcterms:W3CDTF">2019-01-16T07:44:54Z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2019-01-16T07:44:54Z</vt:filetime>
  </property>
</Properties>
</file>