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S08485\Desktop\"/>
    </mc:Choice>
  </mc:AlternateContent>
  <xr:revisionPtr revIDLastSave="0" documentId="13_ncr:1_{7BEEA444-B816-4F55-8DD4-2C64FBA3F11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l="1"/>
  <c r="U36" i="10" s="1"/>
  <c r="AM34" i="10"/>
  <c r="AM35" i="10" s="1"/>
  <c r="BW34" i="10" l="1"/>
  <c r="BW35" i="10" l="1"/>
  <c r="BW36" i="10" s="1"/>
  <c r="BW37" i="10" s="1"/>
  <c r="BW38" i="10" s="1"/>
  <c r="BW39" i="10" s="1"/>
  <c r="BW40" i="10" s="1"/>
  <c r="BW41" i="10" s="1"/>
  <c r="BW42" i="10" s="1"/>
  <c r="CO34" i="10" l="1"/>
  <c r="CO35" i="10" s="1"/>
</calcChain>
</file>

<file path=xl/sharedStrings.xml><?xml version="1.0" encoding="utf-8"?>
<sst xmlns="http://schemas.openxmlformats.org/spreadsheetml/2006/main" count="1086" uniqueCount="607">
  <si>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</si>
  <si>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</si>
  <si>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</si>
  <si>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</si>
  <si>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</si>
  <si>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</si>
  <si>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</si>
  <si>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</si>
  <si>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</si>
  <si>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</si>
  <si>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</si>
  <si>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</si>
  <si>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</si>
  <si>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</si>
  <si>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</si>
  <si>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</si>
  <si>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</si>
  <si>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</si>
  <si>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</si>
  <si>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</si>
  <si>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</si>
  <si>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</si>
  <si>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</si>
  <si>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</si>
  <si>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</si>
  <si>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</si>
  <si>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</si>
  <si>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</si>
  <si>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</si>
  <si>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</si>
  <si>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</si>
  <si>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</si>
  <si>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</si>
  <si>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</si>
  <si>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</si>
  <si>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</si>
  <si>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</si>
  <si>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</si>
  <si>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</si>
  <si>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</si>
  <si>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</si>
  <si>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</si>
  <si>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</si>
  <si>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</si>
  <si>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</si>
  <si>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</si>
  <si>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</si>
  <si>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</si>
  <si>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</si>
  <si>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</si>
  <si>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</si>
  <si>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</si>
  <si>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</si>
  <si>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</si>
  <si>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</si>
  <si>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</si>
  <si>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</si>
  <si>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</si>
  <si>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</si>
  <si>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</si>
  <si>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</si>
  <si>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</si>
  <si>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</si>
  <si>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</si>
  <si>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</si>
  <si>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</si>
  <si>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</si>
  <si>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</si>
  <si>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</si>
  <si>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</si>
  <si>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</si>
  <si>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</si>
  <si>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</si>
  <si>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</si>
  <si>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</si>
  <si>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</si>
  <si>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</si>
  <si>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</si>
  <si>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</si>
  <si>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</si>
  <si>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</si>
  <si>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</si>
  <si>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</si>
  <si>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</si>
  <si>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</si>
  <si>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</si>
  <si>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</si>
  <si>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</si>
  <si>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</si>
  <si>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</si>
  <si>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</si>
  <si>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</si>
  <si>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</si>
  <si>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</si>
  <si>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</si>
  <si>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</si>
  <si>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</si>
  <si>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</si>
  <si>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</si>
  <si>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</si>
  <si>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</si>
  <si>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</si>
  <si>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</si>
  <si>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</si>
  <si>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</si>
  <si>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</si>
  <si>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</si>
  <si>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</si>
  <si>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</si>
  <si>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</si>
  <si>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</si>
  <si>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</si>
  <si>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</si>
  <si>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</si>
  <si>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</si>
  <si>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</si>
  <si>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</si>
  <si>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</si>
  <si>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</si>
  <si>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</si>
  <si>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</si>
  <si>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</si>
  <si>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</si>
  <si>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</si>
  <si>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</si>
  <si>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</si>
  <si>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</si>
  <si>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</si>
  <si>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</si>
  <si>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</si>
  <si>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</si>
  <si>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</si>
  <si>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</si>
  <si>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</si>
  <si>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</si>
  <si>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</si>
  <si>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</si>
  <si>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</si>
  <si>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</si>
  <si>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</si>
  <si>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</si>
  <si>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</si>
  <si>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</si>
  <si>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</si>
  <si>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</si>
  <si>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</si>
  <si>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</si>
  <si>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</si>
  <si>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</si>
  <si>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</si>
  <si>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</si>
  <si>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</si>
  <si>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</si>
  <si>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</si>
  <si>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</si>
  <si>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</si>
  <si>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</si>
  <si>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</si>
  <si>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</si>
  <si>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</si>
  <si>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</si>
  <si>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</si>
  <si>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</si>
  <si>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</si>
  <si>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</si>
  <si>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</si>
  <si>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</si>
  <si>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</si>
  <si>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</si>
  <si>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</si>
  <si>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</si>
  <si>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</si>
  <si>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</si>
  <si>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</si>
  <si>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</si>
  <si>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</si>
  <si>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</si>
  <si>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</si>
  <si>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</si>
  <si>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</si>
  <si>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</si>
  <si>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</si>
  <si>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</si>
  <si>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</si>
  <si>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</si>
  <si>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</si>
  <si>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</si>
  <si>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</si>
  <si>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</si>
  <si>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</si>
  <si>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</si>
  <si>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</si>
  <si>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</si>
  <si>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</si>
  <si>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</si>
  <si>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</si>
  <si>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</si>
  <si>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</si>
  <si>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</si>
  <si>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</si>
  <si>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</si>
  <si>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</si>
  <si>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</si>
  <si>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</si>
  <si>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</si>
  <si>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</si>
  <si>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</si>
  <si>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</si>
  <si>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</si>
  <si>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</si>
  <si>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</si>
  <si>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</si>
  <si>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</si>
  <si>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</si>
  <si>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</si>
  <si>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</si>
  <si>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埼玉県入間市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</si>
  <si>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</si>
  <si>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</si>
  <si>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</si>
  <si>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</si>
  <si>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</si>
  <si>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</si>
  <si>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</si>
  <si>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</si>
  <si>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</si>
  <si>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</si>
  <si>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</si>
  <si>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</si>
  <si>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</si>
  <si>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</si>
  <si>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</si>
  <si>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</si>
  <si>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</si>
  <si>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</si>
  <si>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</si>
  <si>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</si>
  <si>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</si>
  <si>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</si>
  <si>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</si>
  <si>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</si>
  <si>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</si>
  <si>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</si>
  <si>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</si>
  <si>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</si>
  <si>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</si>
  <si>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</si>
  <si>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</si>
  <si>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</si>
  <si>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</si>
  <si>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</si>
  <si>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</si>
  <si>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</si>
  <si>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</si>
  <si>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</si>
  <si>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</si>
  <si>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</si>
  <si>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</si>
  <si>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</si>
  <si>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</si>
  <si>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</si>
  <si>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</si>
  <si>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</si>
  <si>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</si>
  <si>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</si>
  <si>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</si>
  <si>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</si>
  <si>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</si>
  <si>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</si>
  <si>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</si>
  <si>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</si>
  <si>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</si>
  <si>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</si>
  <si>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</si>
  <si>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</si>
  <si>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</si>
  <si>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</si>
  <si>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</si>
  <si>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</si>
  <si>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</si>
  <si>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</si>
  <si>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</si>
  <si>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</si>
  <si>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</si>
  <si>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</si>
  <si>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</si>
  <si>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</si>
  <si>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</si>
  <si>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</si>
  <si>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</si>
  <si>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</si>
  <si>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</si>
  <si>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</si>
  <si>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</si>
  <si>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</si>
  <si>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</si>
  <si>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</si>
  <si>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</si>
  <si>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</si>
  <si>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</si>
  <si>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</si>
  <si>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</si>
  <si>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</si>
  <si>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</si>
  <si>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</si>
  <si>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</si>
  <si>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</si>
  <si>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</si>
  <si>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</si>
  <si>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</si>
  <si>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</si>
  <si>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</si>
  <si>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</si>
  <si>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</si>
  <si>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</si>
  <si>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</si>
  <si>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</si>
  <si>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</si>
  <si>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</si>
  <si>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</si>
  <si>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</si>
  <si>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</si>
  <si>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</si>
  <si>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</si>
  <si>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</si>
  <si>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</si>
  <si>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</si>
  <si>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</si>
  <si>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</si>
  <si>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</si>
  <si>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</si>
  <si>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</si>
  <si>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</si>
  <si>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</si>
  <si>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</si>
  <si>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</si>
  <si>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</si>
  <si>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</si>
  <si>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</si>
  <si>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</si>
  <si>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</si>
  <si>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</si>
  <si>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</si>
  <si>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</si>
  <si>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</si>
  <si>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</si>
  <si>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</si>
  <si>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</si>
  <si>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</si>
  <si>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</si>
  <si>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</si>
  <si>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</si>
  <si>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</si>
  <si>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</si>
  <si>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</si>
  <si>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</si>
  <si>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</si>
  <si>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</si>
  <si>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</si>
  <si>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</si>
  <si>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</si>
  <si>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</si>
  <si>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</si>
  <si>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</si>
  <si>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</si>
  <si>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</si>
  <si>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</si>
  <si>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埼玉県入間市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</si>
  <si>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</si>
  <si>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</si>
  <si>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</si>
  <si>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</si>
  <si>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</si>
  <si>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</si>
  <si>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</si>
  <si>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</si>
  <si>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</si>
  <si>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</si>
  <si>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</si>
  <si>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</si>
  <si>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</si>
  <si>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</si>
  <si>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</si>
  <si>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</si>
  <si>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</si>
  <si>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</si>
  <si>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</si>
  <si>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</si>
  <si>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</si>
  <si>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</si>
  <si>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</si>
  <si>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</si>
  <si>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</si>
  <si>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</si>
  <si>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</si>
  <si>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</si>
  <si>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</si>
  <si>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</si>
  <si>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</si>
  <si>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</si>
  <si>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</si>
  <si>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</si>
  <si>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</si>
  <si>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</si>
  <si>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</si>
  <si>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</si>
  <si>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</si>
  <si>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</si>
  <si>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</si>
  <si>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</si>
  <si>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</si>
  <si>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</si>
  <si>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</si>
  <si>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</si>
  <si>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</si>
  <si>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</si>
  <si>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</si>
  <si>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</si>
  <si>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</si>
  <si>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</si>
  <si>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</si>
  <si>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</si>
  <si>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</si>
  <si>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</si>
  <si>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</si>
  <si>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</si>
  <si>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</si>
  <si>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</si>
  <si>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</si>
  <si>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</si>
  <si>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</si>
  <si>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</si>
  <si>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</si>
  <si>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</si>
  <si>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</si>
  <si>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</si>
  <si>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</si>
  <si>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</si>
  <si>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</si>
  <si>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</si>
  <si>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</si>
  <si>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</si>
  <si>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</si>
  <si>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</si>
  <si>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</si>
  <si>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</si>
  <si>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</si>
  <si>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</si>
  <si>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</si>
  <si>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</si>
  <si>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</si>
  <si>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</si>
  <si>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</si>
  <si>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</si>
  <si>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</si>
  <si>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</si>
  <si>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</si>
  <si>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</si>
  <si>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</si>
  <si>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</si>
  <si>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</si>
  <si>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</si>
  <si>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</si>
  <si>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</si>
  <si>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</si>
  <si>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</si>
  <si>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</si>
  <si>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</si>
  <si>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</si>
  <si>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</si>
  <si>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</si>
  <si>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</si>
  <si>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</si>
  <si>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</si>
  <si>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</si>
  <si>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</si>
  <si>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</si>
  <si>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</si>
  <si>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</si>
  <si>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</si>
  <si>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</si>
  <si>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</si>
  <si>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</si>
  <si>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</si>
  <si>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</si>
  <si>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</si>
  <si>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</si>
  <si>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</si>
  <si>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</si>
  <si>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</si>
  <si>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</si>
  <si>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</si>
  <si>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</si>
  <si>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</si>
  <si>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</si>
  <si>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</si>
  <si>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</si>
  <si>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</si>
  <si>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</si>
  <si>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</si>
  <si>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</si>
  <si>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</si>
  <si>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</si>
  <si>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</si>
  <si>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</si>
  <si>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</si>
  <si>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</si>
  <si>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</si>
  <si>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</si>
  <si>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</si>
  <si>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</si>
  <si>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</si>
  <si>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</si>
  <si>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</si>
  <si>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</si>
  <si>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</si>
  <si>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</si>
  <si>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</si>
  <si>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</si>
  <si>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</si>
  <si>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</si>
  <si>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</si>
  <si>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</si>
  <si>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</si>
  <si>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</si>
  <si>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</si>
  <si>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</si>
  <si>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</si>
  <si>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</si>
  <si>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</si>
  <si>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</si>
  <si>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</si>
  <si>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</si>
  <si>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</si>
  <si>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</si>
  <si>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</si>
  <si>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</si>
  <si>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</si>
  <si>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</si>
  <si>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</si>
  <si>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</si>
  <si>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</si>
  <si>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</si>
  <si>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</si>
  <si>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</si>
  <si>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</si>
  <si>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</si>
  <si>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</si>
  <si>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</si>
  <si>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</si>
  <si>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</si>
  <si>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</si>
  <si>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</si>
  <si>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</si>
  <si>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</si>
  <si>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3.20</t>
  </si>
  <si>
    <t>▲ 1.13</t>
  </si>
  <si>
    <t>水道事業会計</t>
  </si>
  <si>
    <t>一般会計</t>
  </si>
  <si>
    <t>国民健康保険特別会計</t>
  </si>
  <si>
    <t>下水道事業会計</t>
  </si>
  <si>
    <t>介護保険特別会計</t>
  </si>
  <si>
    <t>入間市駅北口土地区画整理事業特別会計</t>
  </si>
  <si>
    <t>扇台土地区画整理事業特別会計</t>
  </si>
  <si>
    <t>狭山台土地区画整理事業特別会計</t>
  </si>
  <si>
    <t>その他会計（赤字）</t>
  </si>
  <si>
    <t>その他会計（黒字）</t>
  </si>
  <si>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</si>
  <si>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</si>
  <si>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ふるさと寄附金基金</t>
    <rPh sb="4" eb="7">
      <t>キフキン</t>
    </rPh>
    <rPh sb="7" eb="9">
      <t>キキン</t>
    </rPh>
    <phoneticPr fontId="2"/>
  </si>
  <si>
    <t>緑の基金</t>
    <rPh sb="0" eb="1">
      <t>ミドリ</t>
    </rPh>
    <rPh sb="2" eb="4">
      <t>キキン</t>
    </rPh>
    <phoneticPr fontId="2"/>
  </si>
  <si>
    <t>遺児奨学基金</t>
    <rPh sb="0" eb="2">
      <t>イジ</t>
    </rPh>
    <rPh sb="2" eb="4">
      <t>ショウガク</t>
    </rPh>
    <rPh sb="4" eb="6">
      <t>キキン</t>
    </rPh>
    <phoneticPr fontId="2"/>
  </si>
  <si>
    <t>-</t>
    <phoneticPr fontId="2"/>
  </si>
  <si>
    <t>入間西部衛生組合</t>
    <rPh sb="0" eb="2">
      <t>イルマ</t>
    </rPh>
    <rPh sb="2" eb="4">
      <t>セイブ</t>
    </rPh>
    <rPh sb="4" eb="6">
      <t>エイセイ</t>
    </rPh>
    <rPh sb="6" eb="8">
      <t>クミアイ</t>
    </rPh>
    <phoneticPr fontId="2"/>
  </si>
  <si>
    <t>瑞穂斎場組合</t>
    <rPh sb="0" eb="2">
      <t>ミズホ</t>
    </rPh>
    <rPh sb="2" eb="4">
      <t>サイジョウ</t>
    </rPh>
    <rPh sb="4" eb="6">
      <t>クミアイ</t>
    </rPh>
    <phoneticPr fontId="2"/>
  </si>
  <si>
    <t>-</t>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</si>
  <si>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</si>
  <si>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t>
    <phoneticPr fontId="2"/>
  </si>
  <si>
    <t>一般会計</t>
    <rPh sb="0" eb="2">
      <t>イッパン</t>
    </rPh>
    <rPh sb="2" eb="4">
      <t>カイケイ</t>
    </rPh>
    <phoneticPr fontId="2"/>
  </si>
  <si>
    <t>埼玉県後期高齢者医療広域連合</t>
  </si>
  <si>
    <t>特別会計</t>
    <rPh sb="0" eb="2">
      <t>トクベツ</t>
    </rPh>
    <rPh sb="2" eb="3">
      <t>カイ</t>
    </rPh>
    <rPh sb="3" eb="4">
      <t>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</si>
  <si>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</si>
  <si>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7">
      <t>カイ</t>
    </rPh>
    <rPh sb="7" eb="8">
      <t>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</si>
  <si>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</si>
  <si>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3" eb="4">
      <t>ト</t>
    </rPh>
    <rPh sb="4" eb="5">
      <t>シ</t>
    </rPh>
    <rPh sb="5" eb="7">
      <t>キョウテイ</t>
    </rPh>
    <rPh sb="7" eb="9">
      <t>クミアイ</t>
    </rPh>
    <phoneticPr fontId="2"/>
  </si>
  <si>
    <t>埼玉県西部消防組合</t>
    <rPh sb="0" eb="2">
      <t>サイタマ</t>
    </rPh>
    <rPh sb="2" eb="3">
      <t>ケン</t>
    </rPh>
    <rPh sb="3" eb="5">
      <t>セイブ</t>
    </rPh>
    <rPh sb="5" eb="7">
      <t>ショウボウ</t>
    </rPh>
    <rPh sb="7" eb="9">
      <t>クミアイ</t>
    </rPh>
    <phoneticPr fontId="2"/>
  </si>
  <si>
    <t>入間都市開発株式会社</t>
    <rPh sb="0" eb="2">
      <t>イルマ</t>
    </rPh>
    <rPh sb="2" eb="4">
      <t>トシ</t>
    </rPh>
    <rPh sb="4" eb="6">
      <t>カイハツ</t>
    </rPh>
    <rPh sb="6" eb="8">
      <t>カブシキ</t>
    </rPh>
    <rPh sb="8" eb="10">
      <t>カイシャ</t>
    </rPh>
    <phoneticPr fontId="2"/>
  </si>
  <si>
    <t>-</t>
    <phoneticPr fontId="2"/>
  </si>
  <si>
    <t>入間市土地開発公社</t>
    <rPh sb="0" eb="3">
      <t>イルマシ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</si>
  <si>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</si>
  <si>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</si>
  <si>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</si>
  <si>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</si>
  <si>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主に地方債残高や退職手当負担見込額が減少したことから将来負担額は減少したものの、基準財政需要額算入見込額が大幅な減少となり、将来負担比率は前年度より0.9ポイント上昇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1" eb="2">
      <t>オモ</t>
    </rPh>
    <rPh sb="9" eb="11">
      <t>タイショク</t>
    </rPh>
    <rPh sb="11" eb="13">
      <t>テアテ</t>
    </rPh>
    <rPh sb="13" eb="15">
      <t>フタン</t>
    </rPh>
    <rPh sb="15" eb="17">
      <t>ミコミ</t>
    </rPh>
    <rPh sb="17" eb="18">
      <t>ガク</t>
    </rPh>
    <rPh sb="19" eb="21">
      <t>ゲンショウ</t>
    </rPh>
    <rPh sb="27" eb="29">
      <t>ショウライ</t>
    </rPh>
    <rPh sb="29" eb="31">
      <t>フタン</t>
    </rPh>
    <rPh sb="31" eb="32">
      <t>ガク</t>
    </rPh>
    <rPh sb="33" eb="34">
      <t>ゲン</t>
    </rPh>
    <rPh sb="34" eb="35">
      <t>ショウ</t>
    </rPh>
    <rPh sb="41" eb="43">
      <t>キジュン</t>
    </rPh>
    <rPh sb="43" eb="45">
      <t>ザイセイ</t>
    </rPh>
    <rPh sb="45" eb="47">
      <t>ジュヨウ</t>
    </rPh>
    <rPh sb="47" eb="48">
      <t>ガク</t>
    </rPh>
    <rPh sb="48" eb="50">
      <t>サンニュウ</t>
    </rPh>
    <rPh sb="50" eb="52">
      <t>ミコミ</t>
    </rPh>
    <rPh sb="52" eb="53">
      <t>ガク</t>
    </rPh>
    <rPh sb="54" eb="56">
      <t>オオハバ</t>
    </rPh>
    <rPh sb="57" eb="59">
      <t>ゲンショウ</t>
    </rPh>
    <rPh sb="70" eb="71">
      <t>ゼン</t>
    </rPh>
    <rPh sb="71" eb="73">
      <t>ネンド</t>
    </rPh>
    <rPh sb="82" eb="84">
      <t>ジョウショウ</t>
    </rPh>
    <rPh sb="104" eb="106">
      <t>チョウシャ</t>
    </rPh>
    <rPh sb="107" eb="109">
      <t>タテカ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</si>
  <si>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</si>
  <si>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</si>
  <si>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</si>
  <si>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</si>
  <si>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</si>
  <si>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</si>
  <si>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</si>
  <si>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２７年度決算までは、ともに減少傾向であり、類似団体と比較して低い数値で推移をしていた。しかし、公共施設の耐震化等による地方債残高の増加や、厳しい財政状況による財政調整基金の減少などにより、それぞれの比率はともに上昇傾向に転じている。このことから地方債発行の適正管理等に努めていく。</t>
    <rPh sb="21" eb="23">
      <t>ヘイセイ</t>
    </rPh>
    <rPh sb="25" eb="27">
      <t>ネンド</t>
    </rPh>
    <rPh sb="27" eb="29">
      <t>ケッサン</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</si>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</sst>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830F-4206-9512-6253FAF1E0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26746</c:v>
                </c:pt>
                <c:pt idx="1">
                  <c:v>15149</c:v>
                </c:pt>
                <c:pt idx="2">
                  <c:v>14187</c:v>
                </c:pt>
                <c:pt idx="3">
                  <c:v>16641</c:v>
                </c:pt>
                <c:pt idx="4">
                  <c:v>15968</c:v>
                </c:pt>
              </c:numCache>
            </c:numRef>
          </c:val>
          <c:smooth val="0"/>
          <c:extLst>
            <c:ext xmlns:c16="http://schemas.microsoft.com/office/drawing/2014/chart" uri="{C3380CC4-5D6E-409C-BE32-E72D297353CC}">
              <c16:uniqueId val="{00000001-830F-4206-9512-6253FAF1E0DB}"/>
            </c:ext>
          </c:extLst>
        </c:ser>
        <c:dLbls>
          <c:showLegendKey val="0"/>
          <c:showVal val="0"/>
          <c:showCatName val="0"/>
          <c:showSerName val="0"/>
          <c:showPercent val="0"/>
          <c:showBubbleSize val="0"/>
        </c:dLbls>
        <c:marker val="1"/>
        <c:smooth val="0"/>
        <c:axId val="443292248"/>
        <c:axId val="443295328"/>
      </c:lineChart>
      <c:catAx>
        <c:axId val="443292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295328"/>
        <c:crosses val="autoZero"/>
        <c:auto val="1"/>
        <c:lblAlgn val="ctr"/>
        <c:lblOffset val="100"/>
        <c:tickLblSkip val="1"/>
        <c:tickMarkSkip val="1"/>
        <c:noMultiLvlLbl val="0"/>
      </c:catAx>
      <c:valAx>
        <c:axId val="443295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292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5.46</c:v>
                </c:pt>
                <c:pt idx="1">
                  <c:v>4.3899999999999997</c:v>
                </c:pt>
                <c:pt idx="2">
                  <c:v>5.07</c:v>
                </c:pt>
                <c:pt idx="3">
                  <c:v>2.99</c:v>
                </c:pt>
                <c:pt idx="4">
                  <c:v>3.87</c:v>
                </c:pt>
              </c:numCache>
            </c:numRef>
          </c:val>
          <c:extLst>
            <c:ext xmlns:c16="http://schemas.microsoft.com/office/drawing/2014/chart" uri="{C3380CC4-5D6E-409C-BE32-E72D297353CC}">
              <c16:uniqueId val="{00000000-2E03-424F-980B-165673FE67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7.39</c:v>
                </c:pt>
                <c:pt idx="1">
                  <c:v>8.61</c:v>
                </c:pt>
                <c:pt idx="2">
                  <c:v>13.07</c:v>
                </c:pt>
                <c:pt idx="3">
                  <c:v>11.99</c:v>
                </c:pt>
                <c:pt idx="4">
                  <c:v>9.83</c:v>
                </c:pt>
              </c:numCache>
            </c:numRef>
          </c:val>
          <c:extLst>
            <c:ext xmlns:c16="http://schemas.microsoft.com/office/drawing/2014/chart" uri="{C3380CC4-5D6E-409C-BE32-E72D297353CC}">
              <c16:uniqueId val="{00000001-2E03-424F-980B-165673FE6715}"/>
            </c:ext>
          </c:extLst>
        </c:ser>
        <c:dLbls>
          <c:showLegendKey val="0"/>
          <c:showVal val="0"/>
          <c:showCatName val="0"/>
          <c:showSerName val="0"/>
          <c:showPercent val="0"/>
          <c:showBubbleSize val="0"/>
        </c:dLbls>
        <c:gapWidth val="250"/>
        <c:overlap val="100"/>
        <c:axId val="442962920"/>
        <c:axId val="44456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4.9400000000000004</c:v>
                </c:pt>
                <c:pt idx="1">
                  <c:v>0.2</c:v>
                </c:pt>
                <c:pt idx="2">
                  <c:v>5.28</c:v>
                </c:pt>
                <c:pt idx="3">
                  <c:v>-3.2</c:v>
                </c:pt>
                <c:pt idx="4">
                  <c:v>-1.1299999999999999</c:v>
                </c:pt>
              </c:numCache>
            </c:numRef>
          </c:val>
          <c:smooth val="0"/>
          <c:extLst>
            <c:ext xmlns:c16="http://schemas.microsoft.com/office/drawing/2014/chart" uri="{C3380CC4-5D6E-409C-BE32-E72D297353CC}">
              <c16:uniqueId val="{00000002-2E03-424F-980B-165673FE6715}"/>
            </c:ext>
          </c:extLst>
        </c:ser>
        <c:dLbls>
          <c:showLegendKey val="0"/>
          <c:showVal val="0"/>
          <c:showCatName val="0"/>
          <c:showSerName val="0"/>
          <c:showPercent val="0"/>
          <c:showBubbleSize val="0"/>
        </c:dLbls>
        <c:marker val="1"/>
        <c:smooth val="0"/>
        <c:axId val="442962920"/>
        <c:axId val="444568096"/>
      </c:lineChart>
      <c:catAx>
        <c:axId val="44296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568096"/>
        <c:crosses val="autoZero"/>
        <c:auto val="1"/>
        <c:lblAlgn val="ctr"/>
        <c:lblOffset val="100"/>
        <c:tickLblSkip val="1"/>
        <c:tickMarkSkip val="1"/>
        <c:noMultiLvlLbl val="0"/>
      </c:catAx>
      <c:valAx>
        <c:axId val="44456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96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0.19</c:v>
                </c:pt>
                <c:pt idx="4">
                  <c:v>#N/A</c:v>
                </c:pt>
                <c:pt idx="5">
                  <c:v>0.04</c:v>
                </c:pt>
                <c:pt idx="6">
                  <c:v>#N/A</c:v>
                </c:pt>
                <c:pt idx="7">
                  <c:v>0.24</c:v>
                </c:pt>
                <c:pt idx="8">
                  <c:v>#N/A</c:v>
                </c:pt>
                <c:pt idx="9">
                  <c:v>0.04</c:v>
                </c:pt>
              </c:numCache>
            </c:numRef>
          </c:val>
          <c:extLst>
            <c:ext xmlns:c16="http://schemas.microsoft.com/office/drawing/2014/chart" uri="{C3380CC4-5D6E-409C-BE32-E72D297353CC}">
              <c16:uniqueId val="{00000000-6ED7-4B1F-A91B-F3E0D3964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D7-4B1F-A91B-F3E0D39648DA}"/>
            </c:ext>
          </c:extLst>
        </c:ser>
        <c:ser>
          <c:idx val="2"/>
          <c:order val="2"/>
          <c:tx>
            <c:strRef>
              <c:f>データシート!$A$29</c:f>
              <c:strCache>
                <c:ptCount val="1"/>
                <c:pt idx="0">
                  <c:v>狭山台土地区画整理事業特別会計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0.11</c:v>
                </c:pt>
                <c:pt idx="6">
                  <c:v>#N/A</c:v>
                </c:pt>
                <c:pt idx="7">
                  <c:v>0.14000000000000001</c:v>
                </c:pt>
                <c:pt idx="8">
                  <c:v>#N/A</c:v>
                </c:pt>
                <c:pt idx="9">
                  <c:v>0.03</c:v>
                </c:pt>
              </c:numCache>
            </c:numRef>
          </c:val>
          <c:extLst>
            <c:ext xmlns:c16="http://schemas.microsoft.com/office/drawing/2014/chart" uri="{C3380CC4-5D6E-409C-BE32-E72D297353CC}">
              <c16:uniqueId val="{00000002-6ED7-4B1F-A91B-F3E0D39648DA}"/>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7.0000000000000007E-2</c:v>
                </c:pt>
                <c:pt idx="4">
                  <c:v>#N/A</c:v>
                </c:pt>
                <c:pt idx="5">
                  <c:v>0.1</c:v>
                </c:pt>
                <c:pt idx="6">
                  <c:v>#N/A</c:v>
                </c:pt>
                <c:pt idx="7">
                  <c:v>0.15</c:v>
                </c:pt>
                <c:pt idx="8">
                  <c:v>#N/A</c:v>
                </c:pt>
                <c:pt idx="9">
                  <c:v>0.24</c:v>
                </c:pt>
              </c:numCache>
            </c:numRef>
          </c:val>
          <c:extLst>
            <c:ext xmlns:c16="http://schemas.microsoft.com/office/drawing/2014/chart" uri="{C3380CC4-5D6E-409C-BE32-E72D297353CC}">
              <c16:uniqueId val="{00000003-6ED7-4B1F-A91B-F3E0D39648DA}"/>
            </c:ext>
          </c:extLst>
        </c:ser>
        <c:ser>
          <c:idx val="4"/>
          <c:order val="4"/>
          <c:tx>
            <c:strRef>
              <c:f>データシート!$A$31</c:f>
              <c:strCache>
                <c:ptCount val="1"/>
                <c:pt idx="0">
                  <c:v>入間市駅北口土地区画整理事業特別会計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0.14000000000000001</c:v>
                </c:pt>
                <c:pt idx="4">
                  <c:v>#N/A</c:v>
                </c:pt>
                <c:pt idx="5">
                  <c:v>0.15</c:v>
                </c:pt>
                <c:pt idx="6">
                  <c:v>#N/A</c:v>
                </c:pt>
                <c:pt idx="7">
                  <c:v>0.21</c:v>
                </c:pt>
                <c:pt idx="8">
                  <c:v>#N/A</c:v>
                </c:pt>
                <c:pt idx="9">
                  <c:v>0.51</c:v>
                </c:pt>
              </c:numCache>
            </c:numRef>
          </c:val>
          <c:extLst>
            <c:ext xmlns:c16="http://schemas.microsoft.com/office/drawing/2014/chart" uri="{C3380CC4-5D6E-409C-BE32-E72D297353CC}">
              <c16:uniqueId val="{00000004-6ED7-4B1F-A91B-F3E0D39648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1.81</c:v>
                </c:pt>
                <c:pt idx="4">
                  <c:v>#N/A</c:v>
                </c:pt>
                <c:pt idx="5">
                  <c:v>1.91</c:v>
                </c:pt>
                <c:pt idx="6">
                  <c:v>#N/A</c:v>
                </c:pt>
                <c:pt idx="7">
                  <c:v>1.77</c:v>
                </c:pt>
                <c:pt idx="8">
                  <c:v>#N/A</c:v>
                </c:pt>
                <c:pt idx="9">
                  <c:v>0.97</c:v>
                </c:pt>
              </c:numCache>
            </c:numRef>
          </c:val>
          <c:extLst>
            <c:ext xmlns:c16="http://schemas.microsoft.com/office/drawing/2014/chart" uri="{C3380CC4-5D6E-409C-BE32-E72D297353CC}">
              <c16:uniqueId val="{00000005-6ED7-4B1F-A91B-F3E0D39648D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0.27</c:v>
                </c:pt>
                <c:pt idx="4">
                  <c:v>#N/A</c:v>
                </c:pt>
                <c:pt idx="5">
                  <c:v>0.87</c:v>
                </c:pt>
                <c:pt idx="6">
                  <c:v>#N/A</c:v>
                </c:pt>
                <c:pt idx="7">
                  <c:v>1.52</c:v>
                </c:pt>
                <c:pt idx="8">
                  <c:v>#N/A</c:v>
                </c:pt>
                <c:pt idx="9">
                  <c:v>2.19</c:v>
                </c:pt>
              </c:numCache>
            </c:numRef>
          </c:val>
          <c:extLst>
            <c:ext xmlns:c16="http://schemas.microsoft.com/office/drawing/2014/chart" uri="{C3380CC4-5D6E-409C-BE32-E72D297353CC}">
              <c16:uniqueId val="{00000006-6ED7-4B1F-A91B-F3E0D39648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1.25</c:v>
                </c:pt>
                <c:pt idx="2">
                  <c:v>#N/A</c:v>
                </c:pt>
                <c:pt idx="3">
                  <c:v>2.5</c:v>
                </c:pt>
                <c:pt idx="4">
                  <c:v>#N/A</c:v>
                </c:pt>
                <c:pt idx="5">
                  <c:v>0.61</c:v>
                </c:pt>
                <c:pt idx="6">
                  <c:v>#N/A</c:v>
                </c:pt>
                <c:pt idx="7">
                  <c:v>1.07</c:v>
                </c:pt>
                <c:pt idx="8">
                  <c:v>#N/A</c:v>
                </c:pt>
                <c:pt idx="9">
                  <c:v>3.15</c:v>
                </c:pt>
              </c:numCache>
            </c:numRef>
          </c:val>
          <c:extLst>
            <c:ext xmlns:c16="http://schemas.microsoft.com/office/drawing/2014/chart" uri="{C3380CC4-5D6E-409C-BE32-E72D297353CC}">
              <c16:uniqueId val="{00000007-6ED7-4B1F-A91B-F3E0D39648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5.45</c:v>
                </c:pt>
                <c:pt idx="2">
                  <c:v>#N/A</c:v>
                </c:pt>
                <c:pt idx="3">
                  <c:v>4.3899999999999997</c:v>
                </c:pt>
                <c:pt idx="4">
                  <c:v>#N/A</c:v>
                </c:pt>
                <c:pt idx="5">
                  <c:v>5.07</c:v>
                </c:pt>
                <c:pt idx="6">
                  <c:v>#N/A</c:v>
                </c:pt>
                <c:pt idx="7">
                  <c:v>2.99</c:v>
                </c:pt>
                <c:pt idx="8">
                  <c:v>#N/A</c:v>
                </c:pt>
                <c:pt idx="9">
                  <c:v>3.87</c:v>
                </c:pt>
              </c:numCache>
            </c:numRef>
          </c:val>
          <c:extLst>
            <c:ext xmlns:c16="http://schemas.microsoft.com/office/drawing/2014/chart" uri="{C3380CC4-5D6E-409C-BE32-E72D297353CC}">
              <c16:uniqueId val="{00000008-6ED7-4B1F-A91B-F3E0D39648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14.51</c:v>
                </c:pt>
                <c:pt idx="2">
                  <c:v>#N/A</c:v>
                </c:pt>
                <c:pt idx="3">
                  <c:v>13.67</c:v>
                </c:pt>
                <c:pt idx="4">
                  <c:v>#N/A</c:v>
                </c:pt>
                <c:pt idx="5">
                  <c:v>13.55</c:v>
                </c:pt>
                <c:pt idx="6">
                  <c:v>#N/A</c:v>
                </c:pt>
                <c:pt idx="7">
                  <c:v>14.4</c:v>
                </c:pt>
                <c:pt idx="8">
                  <c:v>#N/A</c:v>
                </c:pt>
                <c:pt idx="9">
                  <c:v>12.14</c:v>
                </c:pt>
              </c:numCache>
            </c:numRef>
          </c:val>
          <c:extLst>
            <c:ext xmlns:c16="http://schemas.microsoft.com/office/drawing/2014/chart" uri="{C3380CC4-5D6E-409C-BE32-E72D297353CC}">
              <c16:uniqueId val="{00000009-6ED7-4B1F-A91B-F3E0D39648DA}"/>
            </c:ext>
          </c:extLst>
        </c:ser>
        <c:dLbls>
          <c:showLegendKey val="0"/>
          <c:showVal val="0"/>
          <c:showCatName val="0"/>
          <c:showSerName val="0"/>
          <c:showPercent val="0"/>
          <c:showBubbleSize val="0"/>
        </c:dLbls>
        <c:gapWidth val="150"/>
        <c:overlap val="100"/>
        <c:axId val="447794440"/>
        <c:axId val="444819776"/>
      </c:barChart>
      <c:catAx>
        <c:axId val="44779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819776"/>
        <c:crosses val="autoZero"/>
        <c:auto val="1"/>
        <c:lblAlgn val="ctr"/>
        <c:lblOffset val="100"/>
        <c:tickLblSkip val="1"/>
        <c:tickMarkSkip val="1"/>
        <c:noMultiLvlLbl val="0"/>
      </c:catAx>
      <c:valAx>
        <c:axId val="44481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794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3458</c:v>
                </c:pt>
                <c:pt idx="5">
                  <c:v>3556</c:v>
                </c:pt>
                <c:pt idx="8">
                  <c:v>3269</c:v>
                </c:pt>
                <c:pt idx="11">
                  <c:v>3448</c:v>
                </c:pt>
                <c:pt idx="14">
                  <c:v>3430</c:v>
                </c:pt>
              </c:numCache>
            </c:numRef>
          </c:val>
          <c:extLst>
            <c:ext xmlns:c16="http://schemas.microsoft.com/office/drawing/2014/chart" uri="{C3380CC4-5D6E-409C-BE32-E72D297353CC}">
              <c16:uniqueId val="{00000000-483C-4A91-AA53-A6ED2FB1C1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3C-4A91-AA53-A6ED2FB1C1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220</c:v>
                </c:pt>
                <c:pt idx="3">
                  <c:v>205</c:v>
                </c:pt>
                <c:pt idx="6">
                  <c:v>127</c:v>
                </c:pt>
                <c:pt idx="9">
                  <c:v>127</c:v>
                </c:pt>
                <c:pt idx="12">
                  <c:v>6</c:v>
                </c:pt>
              </c:numCache>
            </c:numRef>
          </c:val>
          <c:extLst>
            <c:ext xmlns:c16="http://schemas.microsoft.com/office/drawing/2014/chart" uri="{C3380CC4-5D6E-409C-BE32-E72D297353CC}">
              <c16:uniqueId val="{00000002-483C-4A91-AA53-A6ED2FB1C1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c:v>
                </c:pt>
                <c:pt idx="3">
                  <c:v>51</c:v>
                </c:pt>
                <c:pt idx="6">
                  <c:v>81</c:v>
                </c:pt>
                <c:pt idx="9">
                  <c:v>115</c:v>
                </c:pt>
                <c:pt idx="12">
                  <c:v>134</c:v>
                </c:pt>
              </c:numCache>
            </c:numRef>
          </c:val>
          <c:extLst>
            <c:ext xmlns:c16="http://schemas.microsoft.com/office/drawing/2014/chart" uri="{C3380CC4-5D6E-409C-BE32-E72D297353CC}">
              <c16:uniqueId val="{00000003-483C-4A91-AA53-A6ED2FB1C1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363</c:v>
                </c:pt>
                <c:pt idx="3">
                  <c:v>256</c:v>
                </c:pt>
                <c:pt idx="6">
                  <c:v>473</c:v>
                </c:pt>
                <c:pt idx="9">
                  <c:v>434</c:v>
                </c:pt>
                <c:pt idx="12">
                  <c:v>380</c:v>
                </c:pt>
              </c:numCache>
            </c:numRef>
          </c:val>
          <c:extLst>
            <c:ext xmlns:c16="http://schemas.microsoft.com/office/drawing/2014/chart" uri="{C3380CC4-5D6E-409C-BE32-E72D297353CC}">
              <c16:uniqueId val="{00000004-483C-4A91-AA53-A6ED2FB1C1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C-4A91-AA53-A6ED2FB1C1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3C-4A91-AA53-A6ED2FB1C1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2969</c:v>
                </c:pt>
                <c:pt idx="3">
                  <c:v>3036</c:v>
                </c:pt>
                <c:pt idx="6">
                  <c:v>2729</c:v>
                </c:pt>
                <c:pt idx="9">
                  <c:v>2943</c:v>
                </c:pt>
                <c:pt idx="12">
                  <c:v>3103</c:v>
                </c:pt>
              </c:numCache>
            </c:numRef>
          </c:val>
          <c:extLst>
            <c:ext xmlns:c16="http://schemas.microsoft.com/office/drawing/2014/chart" uri="{C3380CC4-5D6E-409C-BE32-E72D297353CC}">
              <c16:uniqueId val="{00000007-483C-4A91-AA53-A6ED2FB1C1A3}"/>
            </c:ext>
          </c:extLst>
        </c:ser>
        <c:dLbls>
          <c:showLegendKey val="0"/>
          <c:showVal val="0"/>
          <c:showCatName val="0"/>
          <c:showSerName val="0"/>
          <c:showPercent val="0"/>
          <c:showBubbleSize val="0"/>
        </c:dLbls>
        <c:gapWidth val="100"/>
        <c:overlap val="100"/>
        <c:axId val="447024856"/>
        <c:axId val="34325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c:v>
                </c:pt>
                <c:pt idx="2">
                  <c:v>#N/A</c:v>
                </c:pt>
                <c:pt idx="3">
                  <c:v>#N/A</c:v>
                </c:pt>
                <c:pt idx="4">
                  <c:v>-8</c:v>
                </c:pt>
                <c:pt idx="5">
                  <c:v>#N/A</c:v>
                </c:pt>
                <c:pt idx="6">
                  <c:v>#N/A</c:v>
                </c:pt>
                <c:pt idx="7">
                  <c:v>141</c:v>
                </c:pt>
                <c:pt idx="8">
                  <c:v>#N/A</c:v>
                </c:pt>
                <c:pt idx="9">
                  <c:v>#N/A</c:v>
                </c:pt>
                <c:pt idx="10">
                  <c:v>171</c:v>
                </c:pt>
                <c:pt idx="11">
                  <c:v>#N/A</c:v>
                </c:pt>
                <c:pt idx="12">
                  <c:v>#N/A</c:v>
                </c:pt>
                <c:pt idx="13">
                  <c:v>193</c:v>
                </c:pt>
                <c:pt idx="14">
                  <c:v>#N/A</c:v>
                </c:pt>
              </c:numCache>
            </c:numRef>
          </c:val>
          <c:smooth val="0"/>
          <c:extLst>
            <c:ext xmlns:c16="http://schemas.microsoft.com/office/drawing/2014/chart" uri="{C3380CC4-5D6E-409C-BE32-E72D297353CC}">
              <c16:uniqueId val="{00000008-483C-4A91-AA53-A6ED2FB1C1A3}"/>
            </c:ext>
          </c:extLst>
        </c:ser>
        <c:dLbls>
          <c:showLegendKey val="0"/>
          <c:showVal val="0"/>
          <c:showCatName val="0"/>
          <c:showSerName val="0"/>
          <c:showPercent val="0"/>
          <c:showBubbleSize val="0"/>
        </c:dLbls>
        <c:marker val="1"/>
        <c:smooth val="0"/>
        <c:axId val="447024856"/>
        <c:axId val="343253560"/>
      </c:lineChart>
      <c:catAx>
        <c:axId val="44702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253560"/>
        <c:crosses val="autoZero"/>
        <c:auto val="1"/>
        <c:lblAlgn val="ctr"/>
        <c:lblOffset val="100"/>
        <c:tickLblSkip val="1"/>
        <c:tickMarkSkip val="1"/>
        <c:noMultiLvlLbl val="0"/>
      </c:catAx>
      <c:valAx>
        <c:axId val="34325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02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29402</c:v>
                </c:pt>
                <c:pt idx="5">
                  <c:v>29492</c:v>
                </c:pt>
                <c:pt idx="8">
                  <c:v>28780</c:v>
                </c:pt>
                <c:pt idx="11">
                  <c:v>28788</c:v>
                </c:pt>
                <c:pt idx="14">
                  <c:v>28148</c:v>
                </c:pt>
              </c:numCache>
            </c:numRef>
          </c:val>
          <c:extLst>
            <c:ext xmlns:c16="http://schemas.microsoft.com/office/drawing/2014/chart" uri="{C3380CC4-5D6E-409C-BE32-E72D297353CC}">
              <c16:uniqueId val="{00000000-437A-401D-9F7A-D82F210038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7721</c:v>
                </c:pt>
                <c:pt idx="5">
                  <c:v>7049</c:v>
                </c:pt>
                <c:pt idx="8">
                  <c:v>6441</c:v>
                </c:pt>
                <c:pt idx="11">
                  <c:v>6414</c:v>
                </c:pt>
                <c:pt idx="14">
                  <c:v>6614</c:v>
                </c:pt>
              </c:numCache>
            </c:numRef>
          </c:val>
          <c:extLst>
            <c:ext xmlns:c16="http://schemas.microsoft.com/office/drawing/2014/chart" uri="{C3380CC4-5D6E-409C-BE32-E72D297353CC}">
              <c16:uniqueId val="{00000001-437A-401D-9F7A-D82F210038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2494</c:v>
                </c:pt>
                <c:pt idx="5">
                  <c:v>2680</c:v>
                </c:pt>
                <c:pt idx="8">
                  <c:v>4351</c:v>
                </c:pt>
                <c:pt idx="11">
                  <c:v>4559</c:v>
                </c:pt>
                <c:pt idx="14">
                  <c:v>4569</c:v>
                </c:pt>
              </c:numCache>
            </c:numRef>
          </c:val>
          <c:extLst>
            <c:ext xmlns:c16="http://schemas.microsoft.com/office/drawing/2014/chart" uri="{C3380CC4-5D6E-409C-BE32-E72D297353CC}">
              <c16:uniqueId val="{00000002-437A-401D-9F7A-D82F210038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7A-401D-9F7A-D82F210038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7A-401D-9F7A-D82F210038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59</c:v>
                </c:pt>
                <c:pt idx="3">
                  <c:v>34</c:v>
                </c:pt>
                <c:pt idx="6">
                  <c:v>22</c:v>
                </c:pt>
                <c:pt idx="9">
                  <c:v>10</c:v>
                </c:pt>
                <c:pt idx="12">
                  <c:v>8</c:v>
                </c:pt>
              </c:numCache>
            </c:numRef>
          </c:val>
          <c:extLst>
            <c:ext xmlns:c16="http://schemas.microsoft.com/office/drawing/2014/chart" uri="{C3380CC4-5D6E-409C-BE32-E72D297353CC}">
              <c16:uniqueId val="{00000005-437A-401D-9F7A-D82F210038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5600</c:v>
                </c:pt>
                <c:pt idx="3">
                  <c:v>5089</c:v>
                </c:pt>
                <c:pt idx="6">
                  <c:v>4163</c:v>
                </c:pt>
                <c:pt idx="9">
                  <c:v>4460</c:v>
                </c:pt>
                <c:pt idx="12">
                  <c:v>4332</c:v>
                </c:pt>
              </c:numCache>
            </c:numRef>
          </c:val>
          <c:extLst>
            <c:ext xmlns:c16="http://schemas.microsoft.com/office/drawing/2014/chart" uri="{C3380CC4-5D6E-409C-BE32-E72D297353CC}">
              <c16:uniqueId val="{00000006-437A-401D-9F7A-D82F210038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685</c:v>
                </c:pt>
                <c:pt idx="3">
                  <c:v>842</c:v>
                </c:pt>
                <c:pt idx="6">
                  <c:v>891</c:v>
                </c:pt>
                <c:pt idx="9">
                  <c:v>829</c:v>
                </c:pt>
                <c:pt idx="12">
                  <c:v>733</c:v>
                </c:pt>
              </c:numCache>
            </c:numRef>
          </c:val>
          <c:extLst>
            <c:ext xmlns:c16="http://schemas.microsoft.com/office/drawing/2014/chart" uri="{C3380CC4-5D6E-409C-BE32-E72D297353CC}">
              <c16:uniqueId val="{00000007-437A-401D-9F7A-D82F210038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3037</c:v>
                </c:pt>
                <c:pt idx="3">
                  <c:v>2817</c:v>
                </c:pt>
                <c:pt idx="6">
                  <c:v>2422</c:v>
                </c:pt>
                <c:pt idx="9">
                  <c:v>2958</c:v>
                </c:pt>
                <c:pt idx="12">
                  <c:v>3104</c:v>
                </c:pt>
              </c:numCache>
            </c:numRef>
          </c:val>
          <c:extLst>
            <c:ext xmlns:c16="http://schemas.microsoft.com/office/drawing/2014/chart" uri="{C3380CC4-5D6E-409C-BE32-E72D297353CC}">
              <c16:uniqueId val="{00000008-437A-401D-9F7A-D82F210038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177</c:v>
                </c:pt>
                <c:pt idx="3">
                  <c:v>103</c:v>
                </c:pt>
                <c:pt idx="6">
                  <c:v>168</c:v>
                </c:pt>
                <c:pt idx="9">
                  <c:v>30</c:v>
                </c:pt>
                <c:pt idx="12">
                  <c:v>0</c:v>
                </c:pt>
              </c:numCache>
            </c:numRef>
          </c:val>
          <c:extLst>
            <c:ext xmlns:c16="http://schemas.microsoft.com/office/drawing/2014/chart" uri="{C3380CC4-5D6E-409C-BE32-E72D297353CC}">
              <c16:uniqueId val="{00000009-437A-401D-9F7A-D82F210038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32122</c:v>
                </c:pt>
                <c:pt idx="3">
                  <c:v>32312</c:v>
                </c:pt>
                <c:pt idx="6">
                  <c:v>32619</c:v>
                </c:pt>
                <c:pt idx="9">
                  <c:v>32305</c:v>
                </c:pt>
                <c:pt idx="12">
                  <c:v>32189</c:v>
                </c:pt>
              </c:numCache>
            </c:numRef>
          </c:val>
          <c:extLst>
            <c:ext xmlns:c16="http://schemas.microsoft.com/office/drawing/2014/chart" uri="{C3380CC4-5D6E-409C-BE32-E72D297353CC}">
              <c16:uniqueId val="{0000000A-437A-401D-9F7A-D82F21003823}"/>
            </c:ext>
          </c:extLst>
        </c:ser>
        <c:dLbls>
          <c:showLegendKey val="0"/>
          <c:showVal val="0"/>
          <c:showCatName val="0"/>
          <c:showSerName val="0"/>
          <c:showPercent val="0"/>
          <c:showBubbleSize val="0"/>
        </c:dLbls>
        <c:gapWidth val="100"/>
        <c:overlap val="100"/>
        <c:axId val="451866424"/>
        <c:axId val="451866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2064</c:v>
                </c:pt>
                <c:pt idx="2">
                  <c:v>#N/A</c:v>
                </c:pt>
                <c:pt idx="3">
                  <c:v>#N/A</c:v>
                </c:pt>
                <c:pt idx="4">
                  <c:v>1975</c:v>
                </c:pt>
                <c:pt idx="5">
                  <c:v>#N/A</c:v>
                </c:pt>
                <c:pt idx="6">
                  <c:v>#N/A</c:v>
                </c:pt>
                <c:pt idx="7">
                  <c:v>713</c:v>
                </c:pt>
                <c:pt idx="8">
                  <c:v>#N/A</c:v>
                </c:pt>
                <c:pt idx="9">
                  <c:v>#N/A</c:v>
                </c:pt>
                <c:pt idx="10">
                  <c:v>832</c:v>
                </c:pt>
                <c:pt idx="11">
                  <c:v>#N/A</c:v>
                </c:pt>
                <c:pt idx="12">
                  <c:v>#N/A</c:v>
                </c:pt>
                <c:pt idx="13">
                  <c:v>1034</c:v>
                </c:pt>
                <c:pt idx="14">
                  <c:v>#N/A</c:v>
                </c:pt>
              </c:numCache>
            </c:numRef>
          </c:val>
          <c:smooth val="0"/>
          <c:extLst>
            <c:ext xmlns:c16="http://schemas.microsoft.com/office/drawing/2014/chart" uri="{C3380CC4-5D6E-409C-BE32-E72D297353CC}">
              <c16:uniqueId val="{0000000B-437A-401D-9F7A-D82F21003823}"/>
            </c:ext>
          </c:extLst>
        </c:ser>
        <c:dLbls>
          <c:showLegendKey val="0"/>
          <c:showVal val="0"/>
          <c:showCatName val="0"/>
          <c:showSerName val="0"/>
          <c:showPercent val="0"/>
          <c:showBubbleSize val="0"/>
        </c:dLbls>
        <c:marker val="1"/>
        <c:smooth val="0"/>
        <c:axId val="451866424"/>
        <c:axId val="451866808"/>
      </c:lineChart>
      <c:catAx>
        <c:axId val="45186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866808"/>
        <c:crosses val="autoZero"/>
        <c:auto val="1"/>
        <c:lblAlgn val="ctr"/>
        <c:lblOffset val="100"/>
        <c:tickLblSkip val="1"/>
        <c:tickMarkSkip val="1"/>
        <c:noMultiLvlLbl val="0"/>
      </c:catAx>
      <c:valAx>
        <c:axId val="45186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86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3317</c:v>
                </c:pt>
                <c:pt idx="1">
                  <c:v>3035</c:v>
                </c:pt>
                <c:pt idx="2">
                  <c:v>2507</c:v>
                </c:pt>
              </c:numCache>
            </c:numRef>
          </c:val>
          <c:extLst>
            <c:ext xmlns:c16="http://schemas.microsoft.com/office/drawing/2014/chart" uri="{C3380CC4-5D6E-409C-BE32-E72D297353CC}">
              <c16:uniqueId val="{00000000-4318-46DF-9851-F14019828A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318-46DF-9851-F14019828A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182</c:v>
                </c:pt>
                <c:pt idx="1">
                  <c:v>260</c:v>
                </c:pt>
                <c:pt idx="2">
                  <c:v>449</c:v>
                </c:pt>
              </c:numCache>
            </c:numRef>
          </c:val>
          <c:extLst>
            <c:ext xmlns:c16="http://schemas.microsoft.com/office/drawing/2014/chart" uri="{C3380CC4-5D6E-409C-BE32-E72D297353CC}">
              <c16:uniqueId val="{00000002-4318-46DF-9851-F14019828AC0}"/>
            </c:ext>
          </c:extLst>
        </c:ser>
        <c:dLbls>
          <c:showLegendKey val="0"/>
          <c:showVal val="0"/>
          <c:showCatName val="0"/>
          <c:showSerName val="0"/>
          <c:showPercent val="0"/>
          <c:showBubbleSize val="0"/>
        </c:dLbls>
        <c:gapWidth val="120"/>
        <c:overlap val="100"/>
        <c:axId val="451422616"/>
        <c:axId val="447909816"/>
      </c:barChart>
      <c:catAx>
        <c:axId val="45142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7909816"/>
        <c:crosses val="autoZero"/>
        <c:auto val="1"/>
        <c:lblAlgn val="ctr"/>
        <c:lblOffset val="100"/>
        <c:tickLblSkip val="1"/>
        <c:tickMarkSkip val="1"/>
        <c:noMultiLvlLbl val="0"/>
      </c:catAx>
      <c:valAx>
        <c:axId val="447909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42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{C012A329-639E-4F2F-B951-D11EDDC5D025}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69E-4FE5-8757-265E0E6FF4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{7281AEA7-A143-4A10-8918-92E55049A35D}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9E-4FE5-8757-265E0E6FF4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{EC4C9E7D-FE83-4FE5-AE45-453940CF3008}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9E-4FE5-8757-265E0E6FF4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{6BD8CA2E-43CD-4E04-A348-C398D2C62D7B}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9E-4FE5-8757-265E0E6FF4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{9D07C73F-72D3-488E-8B36-52C84AA83506}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9E-4FE5-8757-265E0E6FF4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{B5E6D711-311B-4605-A169-45841A6BEE6D}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69E-4FE5-8757-265E0E6FF45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{8118E786-0EF6-44AA-A284-80065A0733A1}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69E-4FE5-8757-265E0E6FF45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{59B72280-9581-45F2-B5C0-2BCFEED66CFB}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69E-4FE5-8757-265E0E6FF4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{84C52980-570C-4DC4-AC7A-51F7413577D8}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69E-4FE5-8757-265E0E6FF4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61</c:v>
                </c:pt>
                <c:pt idx="32">
                  <c:v>62.9</c:v>
                </c:pt>
              </c:numCache>
            </c:numRef>
          </c:xVal>
          <c:yVal>
            <c:numRef>
              <c:f>公会計指標分析・財政指標組合せ分析表!$BP$51:$DC$51</c:f>
              <c:numCache>
                <c:formatCode>#,##0.0;"▲ "#,##0.0</c:formatCode>
                <c:ptCount val="40"/>
                <c:pt idx="16">
                  <c:v>3.1</c:v>
                </c:pt>
                <c:pt idx="24">
                  <c:v>3.6</c:v>
                </c:pt>
                <c:pt idx="32">
                  <c:v>4.5</c:v>
                </c:pt>
              </c:numCache>
            </c:numRef>
          </c:yVal>
          <c:smooth val="0"/>
          <c:extLst>
            <c:ext xmlns:c16="http://schemas.microsoft.com/office/drawing/2014/chart" uri="{C3380CC4-5D6E-409C-BE32-E72D297353CC}">
              <c16:uniqueId val="{00000009-569E-4FE5-8757-265E0E6FF4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{5044B913-DCF6-46B3-B65D-D4F3B495C88E}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69E-4FE5-8757-265E0E6FF4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{6F3E189F-586B-4456-90B3-65BECA853284}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9E-4FE5-8757-265E0E6FF4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{C340E287-0094-4F2E-8C01-8A9A0195EB4C}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9E-4FE5-8757-265E0E6FF4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{3B8AE000-39F3-4F65-92BA-77B8537AC8EA}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9E-4FE5-8757-265E0E6FF4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{CB9D3EA2-7320-4584-AAA6-5E243165D921}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9E-4FE5-8757-265E0E6FF4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{4A0C2468-1846-44BB-8293-CEF580C58B97}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69E-4FE5-8757-265E0E6FF45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{B08CDB37-1DE7-413D-A85C-E490E1430F92}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69E-4FE5-8757-265E0E6FF45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{FEEAC9CE-61D5-4CFB-950E-A28BA7AF6FA4}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69E-4FE5-8757-265E0E6FF4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{E213D9E8-BA98-4FC0-8FA5-0D064F3B454D}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69E-4FE5-8757-265E0E6FF4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c:ext xmlns:c16="http://schemas.microsoft.com/office/drawing/2014/chart" uri="{C3380CC4-5D6E-409C-BE32-E72D297353CC}">
              <c16:uniqueId val="{00000013-569E-4FE5-8757-265E0E6FF45B}"/>
            </c:ext>
          </c:extLst>
        </c:ser>
        <c:dLbls>
          <c:showLegendKey val="0"/>
          <c:showVal val="1"/>
          <c:showCatName val="0"/>
          <c:showSerName val="0"/>
          <c:showPercent val="0"/>
          <c:showBubbleSize val="0"/>
        </c:dLbls>
        <c:axId val="447907856"/>
        <c:axId val="447910208"/>
      </c:scatterChart>
      <c:valAx>
        <c:axId val="447907856"/>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910208"/>
        <c:crosses val="autoZero"/>
        <c:crossBetween val="midCat"/>
      </c:valAx>
      <c:valAx>
        <c:axId val="447910208"/>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90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{E29E3023-095A-4DF8-A130-333C0AB13C8B}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6C-49B9-96F1-D502404BFC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{BD909DEC-D67D-4FA3-9199-243B1A85C44F}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6C-49B9-96F1-D502404BFC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{0DE0F79A-6429-426E-B4A0-48B67C423F9D}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6C-49B9-96F1-D502404BFC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{DF142732-7EF7-4815-846F-FC49272B8CBE}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6C-49B9-96F1-D502404BFC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{D7855F06-D1CE-448E-B4E9-73B68CE02B99}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6C-49B9-96F1-D502404BFC9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{C81EAD51-35B6-4F2D-AE69-4E237CC5A2D2}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6C-49B9-96F1-D502404BFC90}"/>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{94AF49F0-1B9C-47B9-ACEB-D0D7123790A3}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6C-49B9-96F1-D502404BFC90}"/>
                </c:ext>
              </c:extLst>
            </c:dLbl>
            <c:dLbl>
              <c:idx val="24"/>
              <c:layout>
                <c:manualLayout>
                  <c:x val="-1.8235628084249993E-2"/>
                  <c:y val="-5.146457959308375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{7A00CC67-0800-4F38-B499-7A35403F32D0}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6C-49B9-96F1-D502404BFC90}"/>
                </c:ext>
              </c:extLst>
            </c:dLbl>
            <c:dLbl>
              <c:idx val="32"/>
              <c:layout>
                <c:manualLayout>
                  <c:x val="-3.1697991619110633E-2"/>
                  <c:y val="-7.336905707007364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{F2C815F5-2C3B-45D3-AE83-9A2B6D21C654}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6C-49B9-96F1-D502404BFC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c:v>
                </c:pt>
                <c:pt idx="16">
                  <c:v>0.4</c:v>
                </c:pt>
                <c:pt idx="24">
                  <c:v>0.4</c:v>
                </c:pt>
                <c:pt idx="32">
                  <c:v>0.7</c:v>
                </c:pt>
              </c:numCache>
            </c:numRef>
          </c:xVal>
          <c:yVal>
            <c:numRef>
              <c:f>公会計指標分析・財政指標組合せ分析表!$BP$73:$DC$73</c:f>
              <c:numCache>
                <c:formatCode>#,##0.0;"▲ "#,##0.0</c:formatCode>
                <c:ptCount val="40"/>
                <c:pt idx="0">
                  <c:v>9.1999999999999993</c:v>
                </c:pt>
                <c:pt idx="8">
                  <c:v>8.8000000000000007</c:v>
                </c:pt>
                <c:pt idx="16">
                  <c:v>3.1</c:v>
                </c:pt>
                <c:pt idx="24">
                  <c:v>3.6</c:v>
                </c:pt>
                <c:pt idx="32">
                  <c:v>4.5</c:v>
                </c:pt>
              </c:numCache>
            </c:numRef>
          </c:yVal>
          <c:smooth val="0"/>
          <c:extLst>
            <c:ext xmlns:c16="http://schemas.microsoft.com/office/drawing/2014/chart" uri="{C3380CC4-5D6E-409C-BE32-E72D297353CC}">
              <c16:uniqueId val="{00000009-CA6C-49B9-96F1-D502404BFC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{B031DA69-ECB6-477A-B8B1-E27E0D1F5969}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6C-49B9-96F1-D502404BFC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{ECC968D1-14B4-4553-8DD5-10CC3A1F0015}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6C-49B9-96F1-D502404BFC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{F6CE2D37-E8DF-45EB-9E3F-25442FE07902}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6C-49B9-96F1-D502404BFC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{A8074002-4C0B-4893-BC3E-79D196908188}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6C-49B9-96F1-D502404BFC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{6AFE715B-4C14-487E-8259-0620E511C5DE}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6C-49B9-96F1-D502404BFC9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{0AEE027C-B915-4781-8EFF-C94244A2B6C7}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6C-49B9-96F1-D502404BFC9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{2FCF1DEA-6C03-4B2F-9C7D-54F8B63AB853}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6C-49B9-96F1-D502404BFC9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{2D3E86D1-514B-47BC-97C6-1CD16E1A6D9B}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6C-49B9-96F1-D502404BFC9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{536BA922-43A3-4CD7-AD19-1E3BADE775A8}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6C-49B9-96F1-D502404BFC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CA6C-49B9-96F1-D502404BFC90}"/>
            </c:ext>
          </c:extLst>
        </c:ser>
        <c:dLbls>
          <c:showLegendKey val="0"/>
          <c:showVal val="1"/>
          <c:showCatName val="0"/>
          <c:showSerName val="0"/>
          <c:showPercent val="0"/>
          <c:showBubbleSize val="0"/>
        </c:dLbls>
        <c:axId val="452653688"/>
        <c:axId val="452655256"/>
      </c:scatterChart>
      <c:valAx>
        <c:axId val="452653688"/>
        <c:scaling>
          <c:orientation val="minMax"/>
          <c:max val="8.6"/>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55256"/>
        <c:crosses val="autoZero"/>
        <c:crossBetween val="midCat"/>
      </c:valAx>
      <c:valAx>
        <c:axId val="452655256"/>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653688"/>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類似団体の平均は上回っており、３ヵ年平均の指数が８年連続で「１」以下となっている。財政力指数自体も大きな変動もなく高い水準で推移している。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が進む中で、税収については増加要因となる材料が乏しい状況であることから、市税徴収の強化、企業立地の促進による歳入の確保に努め、人件費、扶助費、公債費の経常的経費の一層の削減に取り組み、更なる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人件費、公債費、物件費の増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の増などにより経常一般財源収入も増額となり、その増加率が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図れるよう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、引き続き経常経費の抑制に努めるとともに、市税を中心とした自主財源の確保などを図る。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99822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87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504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10668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人件費・物件費等が類似団体平均と比較して低くなっている要因は、主に行政改革の取り組みによるものである。平成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今後も市民サービスの低下に直結しないよう配慮しつつ、人件費・物件費の適正化について取り組んでいく。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34003</xdr:rowOff>
    </xdr:from>
    <xdr:to>
      <xdr:col>23</xdr:col>
      <xdr:colOff>133350</xdr:colOff>
      <xdr:row>83</xdr:row>
      <xdr:rowOff>53859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4353"/>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4840</xdr:rowOff>
    </xdr:from>
    <xdr:to>
      <xdr:col>19</xdr:col>
      <xdr:colOff>133350</xdr:colOff>
      <xdr:row>83</xdr:row>
      <xdr:rowOff>34003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5190"/>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155625</xdr:rowOff>
    </xdr:from>
    <xdr:to>
      <xdr:col>15</xdr:col>
      <xdr:colOff>82550</xdr:colOff>
      <xdr:row>83</xdr:row>
      <xdr:rowOff>4840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14525"/>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99954</xdr:rowOff>
    </xdr:from>
    <xdr:to>
      <xdr:col>11</xdr:col>
      <xdr:colOff>31750</xdr:colOff>
      <xdr:row>82</xdr:row>
      <xdr:rowOff>155625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58854"/>
          <a:ext cx="889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3059</xdr:rowOff>
    </xdr:from>
    <xdr:to>
      <xdr:col>23</xdr:col>
      <xdr:colOff>184150</xdr:colOff>
      <xdr:row>83</xdr:row>
      <xdr:rowOff>104659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19586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154653</xdr:rowOff>
    </xdr:from>
    <xdr:to>
      <xdr:col>19</xdr:col>
      <xdr:colOff>184150</xdr:colOff>
      <xdr:row>83</xdr:row>
      <xdr:rowOff>84803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94980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125490</xdr:rowOff>
    </xdr:from>
    <xdr:to>
      <xdr:col>15</xdr:col>
      <xdr:colOff>133350</xdr:colOff>
      <xdr:row>83</xdr:row>
      <xdr:rowOff>55640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65817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104825</xdr:rowOff>
    </xdr:from>
    <xdr:to>
      <xdr:col>11</xdr:col>
      <xdr:colOff>82550</xdr:colOff>
      <xdr:row>83</xdr:row>
      <xdr:rowOff>34975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45152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49154</xdr:rowOff>
    </xdr:from>
    <xdr:to>
      <xdr:col>7</xdr:col>
      <xdr:colOff>31750</xdr:colOff>
      <xdr:row>82</xdr:row>
      <xdr:rowOff>150754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160931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7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ラスパイレス指数は近年の最高値である平成２７年度と比較して０．４ポイント減少の１０２．２となり、類似団体平均９９．８を２．４ポイント、全国市平均９９．１を３．１ポイント上回っている。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専門職以外の職員採用を行っていないこと等の理由により上位級の在職比率が高くなっていることや、過去の昇格制度等により高齢層の給与水準が高くなっていること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今後もラスパイレス指数を引き下げるための取り組みについて研究していく。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ラスパイレス指数が未確定であるため、前年度数値を引用。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57452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4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103414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450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103414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335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45962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73979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年度は専門職以外の職員採用をせず、その後も継続的に職員数の削減に努めてきた。平成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割削減を目標とし、更なる削減に努めたが、同時に、新たな行政需要等に対応するために必要な職員の配置を行った結果、平成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年度以降は増加傾向となっている。それでも人口千人当たりの職員数は類似団体平均を下回っている。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今後の職員数については、毎年の総員適正化計画の策定において、引き続き職員の適正配置を図っていく。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8255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41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153564</xdr:rowOff>
    </xdr:from>
    <xdr:to>
      <xdr:col>77</xdr:col>
      <xdr:colOff>44450</xdr:colOff>
      <xdr:row>62</xdr:row>
      <xdr:rowOff>4233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20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141499</xdr:rowOff>
    </xdr:from>
    <xdr:to>
      <xdr:col>72</xdr:col>
      <xdr:colOff>203200</xdr:colOff>
      <xdr:row>61</xdr:row>
      <xdr:rowOff>153564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99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141499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9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102764</xdr:rowOff>
    </xdr:from>
    <xdr:to>
      <xdr:col>73</xdr:col>
      <xdr:colOff>44450</xdr:colOff>
      <xdr:row>62</xdr:row>
      <xdr:rowOff>32914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過去からの起債抑制政策により、類似団体平均を下回っている。しかし、臨時財政対策債や学校耐震化等による元利償還金は上昇傾向となっており、比率が上昇した。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今後は、公共施設マネジメントによる公共施設の改修等が見込まれるため、実施事業の精査や償還額の平準化等を図り、実質公債費比率の急激な上昇の抑制に努める。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80328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058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62230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98425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05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37</xdr:row>
      <xdr:rowOff>122555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4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29528</xdr:rowOff>
    </xdr:from>
    <xdr:to>
      <xdr:col>81</xdr:col>
      <xdr:colOff>95250</xdr:colOff>
      <xdr:row>37</xdr:row>
      <xdr:rowOff>131128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46055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159402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71755</xdr:rowOff>
    </xdr:from>
    <xdr:to>
      <xdr:col>64</xdr:col>
      <xdr:colOff>152400</xdr:colOff>
      <xdr:row>38</xdr:row>
      <xdr:rowOff>1905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一般会計の地方債残高は減少したものの、充当可能財源である基準財政需要額算入見込額が減少したことにより比率が増加したが、類似団体平均は上回っている。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しかし、今後は公共施設マネジメントによる公共施設の改修等が予定されて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、地方債残高は増加傾向で推移し、比率が上昇することが予想されることから、実施事業の適正化を図り、財政の健全化に努める。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13</xdr:row>
      <xdr:rowOff>136071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5458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119985</xdr:rowOff>
    </xdr:from>
    <xdr:to>
      <xdr:col>77</xdr:col>
      <xdr:colOff>44450</xdr:colOff>
      <xdr:row>13</xdr:row>
      <xdr:rowOff>125730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34883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119985</xdr:rowOff>
    </xdr:from>
    <xdr:to>
      <xdr:col>72</xdr:col>
      <xdr:colOff>203200</xdr:colOff>
      <xdr:row>14</xdr:row>
      <xdr:rowOff>14031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34883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153022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14031</xdr:rowOff>
    </xdr:from>
    <xdr:to>
      <xdr:col>68</xdr:col>
      <xdr:colOff>152400</xdr:colOff>
      <xdr:row>14</xdr:row>
      <xdr:rowOff>18627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41433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85271</xdr:rowOff>
    </xdr:from>
    <xdr:to>
      <xdr:col>81</xdr:col>
      <xdr:colOff>95250</xdr:colOff>
      <xdr:row>14</xdr:row>
      <xdr:rowOff>15421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6548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3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134681</xdr:rowOff>
    </xdr:from>
    <xdr:to>
      <xdr:col>68</xdr:col>
      <xdr:colOff>203200</xdr:colOff>
      <xdr:row>14</xdr:row>
      <xdr:rowOff>64831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75008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経常一般財源収入が市税の増などにより増額となり、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人件費充当経常一般財源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増などにより増額となったが、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人件費充当経常一般財源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の増加率が高かったことから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。引き続き行政改革大綱及び総員適正化計画に基づき、効率的・効果的な組織見直しにより柔軟で機動力の高い組織づくりを推進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る状態で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新たな指定管理の開始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により悪化したが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今後も行政改革大綱により経常経費の見直しを進めるとともに、委託内容の精査や指定管理料の見直し、また使用料等の特定財源の見直しを行うなど、経費削減と財源確保に努めていく。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13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856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年度連続で上昇を続けてい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経常一般財源収入が市税の増などにより増額とな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扶助費充当経常一般財源等が減少したことが要因と考える。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扶助費の削減は難しいが、市単独事業を中心に更なる見直しを進めるなど抑制に努めていく。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56243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129722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64407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83655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経常収支比率は例年ほぼ横ばいで推移しており、平成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は公共施設の統廃合を含め、適正な維持管理に努めるとともに、増加傾向にある国民健康保険、介護保険、後期高齢者医療特別会計への繰出金については、保険税の適正化やジェネリック医薬品の利用促進等による医療費の抑制などにより、普通会計への負担を軽減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82550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6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101600</xdr:rowOff>
    </xdr:from>
    <xdr:to>
      <xdr:col>78</xdr:col>
      <xdr:colOff>69850</xdr:colOff>
      <xdr:row>55</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5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101600</xdr:rowOff>
    </xdr:from>
    <xdr:to>
      <xdr:col>73</xdr:col>
      <xdr:colOff>180975</xdr:colOff>
      <xdr:row>54</xdr:row>
      <xdr:rowOff>152400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101600</xdr:rowOff>
    </xdr:from>
    <xdr:to>
      <xdr:col>69</xdr:col>
      <xdr:colOff>92075</xdr:colOff>
      <xdr:row>54</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50800</xdr:rowOff>
    </xdr:from>
    <xdr:to>
      <xdr:col>74</xdr:col>
      <xdr:colOff>31750</xdr:colOff>
      <xdr:row>54</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50800</xdr:rowOff>
    </xdr:from>
    <xdr:to>
      <xdr:col>65</xdr:col>
      <xdr:colOff>53975</xdr:colOff>
      <xdr:row>54</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今後も、引き続き行政改革大綱で掲げる補助金制度の適正化に取り組む。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41</xdr:row>
      <xdr:rowOff>44450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870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44450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702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44450</xdr:rowOff>
    </xdr:from>
    <xdr:to>
      <xdr:col>73</xdr:col>
      <xdr:colOff>180975</xdr:colOff>
      <xdr:row>40</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731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44450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8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165100</xdr:rowOff>
    </xdr:from>
    <xdr:to>
      <xdr:col>78</xdr:col>
      <xdr:colOff>120650</xdr:colOff>
      <xdr:row>41</xdr:row>
      <xdr:rowOff>95250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80027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165100</xdr:rowOff>
    </xdr:from>
    <xdr:to>
      <xdr:col>69</xdr:col>
      <xdr:colOff>142875</xdr:colOff>
      <xdr:row>39</xdr:row>
      <xdr:rowOff>95250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80027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近年では学校の耐震化や臨時財政対策債等の影響により、地方債の元利償還金が増加傾向にある。また、公債費は平成３３年度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ピークを迎える見込みであり、さらに、公共施設マネジメントによる公共施設の改修等が予定されていることから、現状以上の厳しい財政運営となることが予想される。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そのため、今後予定される事業の精査を行うなどし、行政改革大綱第１期実行計画に目標として定めている地方債の新規発行額を元金償還額未満とすることに努め、財政の健全化に取組む。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年度以降、上昇傾向が続いてい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たが、平成２９年度は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それぞれの分析は各項目によるが、依然として高い水準で推移を続ける扶助費、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80</xdr:row>
      <xdr:rowOff>44704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784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869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183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145287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498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116822</xdr:rowOff>
    </xdr:from>
    <xdr:to>
      <xdr:col>29</xdr:col>
      <xdr:colOff>127000</xdr:colOff>
      <xdr:row>16</xdr:row>
      <xdr:rowOff>118781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7647"/>
          <a:ext cx="6477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117410</xdr:rowOff>
    </xdr:from>
    <xdr:to>
      <xdr:col>26</xdr:col>
      <xdr:colOff>50800</xdr:colOff>
      <xdr:row>16</xdr:row>
      <xdr:rowOff>118781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08235"/>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110127</xdr:rowOff>
    </xdr:from>
    <xdr:to>
      <xdr:col>22</xdr:col>
      <xdr:colOff>114300</xdr:colOff>
      <xdr:row>16</xdr:row>
      <xdr:rowOff>117410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0952"/>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110127</xdr:rowOff>
    </xdr:from>
    <xdr:to>
      <xdr:col>18</xdr:col>
      <xdr:colOff>177800</xdr:colOff>
      <xdr:row>16</xdr:row>
      <xdr:rowOff>148793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0952"/>
          <a:ext cx="6985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66022</xdr:rowOff>
    </xdr:from>
    <xdr:to>
      <xdr:col>29</xdr:col>
      <xdr:colOff>177800</xdr:colOff>
      <xdr:row>16</xdr:row>
      <xdr:rowOff>167622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38099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67981</xdr:rowOff>
    </xdr:from>
    <xdr:to>
      <xdr:col>26</xdr:col>
      <xdr:colOff>101600</xdr:colOff>
      <xdr:row>16</xdr:row>
      <xdr:rowOff>169581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154358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66610</xdr:rowOff>
    </xdr:from>
    <xdr:to>
      <xdr:col>22</xdr:col>
      <xdr:colOff>165100</xdr:colOff>
      <xdr:row>16</xdr:row>
      <xdr:rowOff>168210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152987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59327</xdr:rowOff>
    </xdr:from>
    <xdr:to>
      <xdr:col>19</xdr:col>
      <xdr:colOff>38100</xdr:colOff>
      <xdr:row>16</xdr:row>
      <xdr:rowOff>160927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145704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97993</xdr:rowOff>
    </xdr:from>
    <xdr:to>
      <xdr:col>15</xdr:col>
      <xdr:colOff>101600</xdr:colOff>
      <xdr:row>17</xdr:row>
      <xdr:rowOff>28143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1460</xdr:rowOff>
    </xdr:from>
    <xdr:to>
      <xdr:col>29</xdr:col>
      <xdr:colOff>127000</xdr:colOff>
      <xdr:row>37</xdr:row>
      <xdr:rowOff>7366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26160"/>
          <a:ext cx="6477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7366</xdr:rowOff>
    </xdr:from>
    <xdr:to>
      <xdr:col>26</xdr:col>
      <xdr:colOff>50800</xdr:colOff>
      <xdr:row>37</xdr:row>
      <xdr:rowOff>14643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2066"/>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14643</xdr:rowOff>
    </xdr:from>
    <xdr:to>
      <xdr:col>22</xdr:col>
      <xdr:colOff>114300</xdr:colOff>
      <xdr:row>37</xdr:row>
      <xdr:rowOff>52781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9343"/>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11785</xdr:rowOff>
    </xdr:from>
    <xdr:to>
      <xdr:col>18</xdr:col>
      <xdr:colOff>177800</xdr:colOff>
      <xdr:row>37</xdr:row>
      <xdr:rowOff>52781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36485"/>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122110</xdr:rowOff>
    </xdr:from>
    <xdr:to>
      <xdr:col>29</xdr:col>
      <xdr:colOff>177800</xdr:colOff>
      <xdr:row>37</xdr:row>
      <xdr:rowOff>52260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94187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128016</xdr:rowOff>
    </xdr:from>
    <xdr:to>
      <xdr:col>26</xdr:col>
      <xdr:colOff>101600</xdr:colOff>
      <xdr:row>37</xdr:row>
      <xdr:rowOff>58166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135293</xdr:rowOff>
    </xdr:from>
    <xdr:to>
      <xdr:col>22</xdr:col>
      <xdr:colOff>165100</xdr:colOff>
      <xdr:row>37</xdr:row>
      <xdr:rowOff>65443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50220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1981</xdr:rowOff>
    </xdr:from>
    <xdr:to>
      <xdr:col>19</xdr:col>
      <xdr:colOff>38100</xdr:colOff>
      <xdr:row>37</xdr:row>
      <xdr:rowOff>103581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88358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132435</xdr:rowOff>
    </xdr:from>
    <xdr:to>
      <xdr:col>15</xdr:col>
      <xdr:colOff>101600</xdr:colOff>
      <xdr:row>37</xdr:row>
      <xdr:rowOff>62585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47362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114587</xdr:rowOff>
    </xdr:from>
    <xdr:to>
      <xdr:col>24</xdr:col>
      <xdr:colOff>63500</xdr:colOff>
      <xdr:row>36</xdr:row>
      <xdr:rowOff>151261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6787"/>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103646</xdr:rowOff>
    </xdr:from>
    <xdr:to>
      <xdr:col>19</xdr:col>
      <xdr:colOff>177800</xdr:colOff>
      <xdr:row>36</xdr:row>
      <xdr:rowOff>151261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75846"/>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103646</xdr:rowOff>
    </xdr:from>
    <xdr:to>
      <xdr:col>15</xdr:col>
      <xdr:colOff>50800</xdr:colOff>
      <xdr:row>36</xdr:row>
      <xdr:rowOff>124482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75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124482</xdr:rowOff>
    </xdr:from>
    <xdr:to>
      <xdr:col>10</xdr:col>
      <xdr:colOff>114300</xdr:colOff>
      <xdr:row>36</xdr:row>
      <xdr:rowOff>145415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6682"/>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63787</xdr:rowOff>
    </xdr:from>
    <xdr:to>
      <xdr:col>24</xdr:col>
      <xdr:colOff>114300</xdr:colOff>
      <xdr:row>36</xdr:row>
      <xdr:rowOff>165387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42214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100461</xdr:rowOff>
    </xdr:from>
    <xdr:to>
      <xdr:col>20</xdr:col>
      <xdr:colOff>38100</xdr:colOff>
      <xdr:row>37</xdr:row>
      <xdr:rowOff>30611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21738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52846</xdr:rowOff>
    </xdr:from>
    <xdr:to>
      <xdr:col>15</xdr:col>
      <xdr:colOff>101600</xdr:colOff>
      <xdr:row>36</xdr:row>
      <xdr:rowOff>154446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73682</xdr:rowOff>
    </xdr:from>
    <xdr:to>
      <xdr:col>10</xdr:col>
      <xdr:colOff>165100</xdr:colOff>
      <xdr:row>37</xdr:row>
      <xdr:rowOff>3832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166409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94615</xdr:rowOff>
    </xdr:from>
    <xdr:to>
      <xdr:col>6</xdr:col>
      <xdr:colOff>38100</xdr:colOff>
      <xdr:row>37</xdr:row>
      <xdr:rowOff>24765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153142</xdr:rowOff>
    </xdr:from>
    <xdr:to>
      <xdr:col>24</xdr:col>
      <xdr:colOff>63500</xdr:colOff>
      <xdr:row>57</xdr:row>
      <xdr:rowOff>166446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5792"/>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166446</xdr:rowOff>
    </xdr:from>
    <xdr:to>
      <xdr:col>19</xdr:col>
      <xdr:colOff>177800</xdr:colOff>
      <xdr:row>58</xdr:row>
      <xdr:rowOff>42888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909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42888</xdr:rowOff>
    </xdr:from>
    <xdr:to>
      <xdr:col>15</xdr:col>
      <xdr:colOff>50800</xdr:colOff>
      <xdr:row>58</xdr:row>
      <xdr:rowOff>63371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698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63371</xdr:rowOff>
    </xdr:from>
    <xdr:to>
      <xdr:col>10</xdr:col>
      <xdr:colOff>114300</xdr:colOff>
      <xdr:row>58</xdr:row>
      <xdr:rowOff>107353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747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102342</xdr:rowOff>
    </xdr:from>
    <xdr:to>
      <xdr:col>24</xdr:col>
      <xdr:colOff>114300</xdr:colOff>
      <xdr:row>58</xdr:row>
      <xdr:rowOff>32492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80769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115646</xdr:rowOff>
    </xdr:from>
    <xdr:to>
      <xdr:col>20</xdr:col>
      <xdr:colOff>38100</xdr:colOff>
      <xdr:row>58</xdr:row>
      <xdr:rowOff>45796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36923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163538</xdr:rowOff>
    </xdr:from>
    <xdr:to>
      <xdr:col>15</xdr:col>
      <xdr:colOff>101600</xdr:colOff>
      <xdr:row>58</xdr:row>
      <xdr:rowOff>93688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12571</xdr:rowOff>
    </xdr:from>
    <xdr:to>
      <xdr:col>10</xdr:col>
      <xdr:colOff>165100</xdr:colOff>
      <xdr:row>58</xdr:row>
      <xdr:rowOff>114171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56553</xdr:rowOff>
    </xdr:from>
    <xdr:to>
      <xdr:col>6</xdr:col>
      <xdr:colOff>38100</xdr:colOff>
      <xdr:row>58</xdr:row>
      <xdr:rowOff>158153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80645</xdr:rowOff>
    </xdr:from>
    <xdr:to>
      <xdr:col>24</xdr:col>
      <xdr:colOff>63500</xdr:colOff>
      <xdr:row>77</xdr:row>
      <xdr:rowOff>84710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82295"/>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68835</xdr:rowOff>
    </xdr:from>
    <xdr:to>
      <xdr:col>19</xdr:col>
      <xdr:colOff>177800</xdr:colOff>
      <xdr:row>77</xdr:row>
      <xdr:rowOff>84710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7048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66167</xdr:rowOff>
    </xdr:from>
    <xdr:to>
      <xdr:col>15</xdr:col>
      <xdr:colOff>50800</xdr:colOff>
      <xdr:row>77</xdr:row>
      <xdr:rowOff>68835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78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64643</xdr:rowOff>
    </xdr:from>
    <xdr:to>
      <xdr:col>10</xdr:col>
      <xdr:colOff>114300</xdr:colOff>
      <xdr:row>77</xdr:row>
      <xdr:rowOff>66167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662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29845</xdr:rowOff>
    </xdr:from>
    <xdr:to>
      <xdr:col>24</xdr:col>
      <xdr:colOff>114300</xdr:colOff>
      <xdr:row>77</xdr:row>
      <xdr:rowOff>131445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33910</xdr:rowOff>
    </xdr:from>
    <xdr:to>
      <xdr:col>20</xdr:col>
      <xdr:colOff>38100</xdr:colOff>
      <xdr:row>77</xdr:row>
      <xdr:rowOff>135510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126637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18035</xdr:rowOff>
    </xdr:from>
    <xdr:to>
      <xdr:col>15</xdr:col>
      <xdr:colOff>101600</xdr:colOff>
      <xdr:row>77</xdr:row>
      <xdr:rowOff>119635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110762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15367</xdr:rowOff>
    </xdr:from>
    <xdr:to>
      <xdr:col>10</xdr:col>
      <xdr:colOff>165100</xdr:colOff>
      <xdr:row>77</xdr:row>
      <xdr:rowOff>116967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108094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13843</xdr:rowOff>
    </xdr:from>
    <xdr:to>
      <xdr:col>6</xdr:col>
      <xdr:colOff>38100</xdr:colOff>
      <xdr:row>77</xdr:row>
      <xdr:rowOff>115443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55563</xdr:rowOff>
    </xdr:from>
    <xdr:to>
      <xdr:col>24</xdr:col>
      <xdr:colOff>63500</xdr:colOff>
      <xdr:row>98</xdr:row>
      <xdr:rowOff>78499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57663"/>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78499</xdr:rowOff>
    </xdr:from>
    <xdr:to>
      <xdr:col>19</xdr:col>
      <xdr:colOff>177800</xdr:colOff>
      <xdr:row>98</xdr:row>
      <xdr:rowOff>118898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80599"/>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118898</xdr:rowOff>
    </xdr:from>
    <xdr:to>
      <xdr:col>15</xdr:col>
      <xdr:colOff>50800</xdr:colOff>
      <xdr:row>98</xdr:row>
      <xdr:rowOff>143484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20998"/>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143484</xdr:rowOff>
    </xdr:from>
    <xdr:to>
      <xdr:col>10</xdr:col>
      <xdr:colOff>114300</xdr:colOff>
      <xdr:row>99</xdr:row>
      <xdr:rowOff>29654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45584"/>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4763</xdr:rowOff>
    </xdr:from>
    <xdr:to>
      <xdr:col>24</xdr:col>
      <xdr:colOff>114300</xdr:colOff>
      <xdr:row>98</xdr:row>
      <xdr:rowOff>106363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27699</xdr:rowOff>
    </xdr:from>
    <xdr:to>
      <xdr:col>20</xdr:col>
      <xdr:colOff>38100</xdr:colOff>
      <xdr:row>98</xdr:row>
      <xdr:rowOff>129299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120426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68098</xdr:rowOff>
    </xdr:from>
    <xdr:to>
      <xdr:col>15</xdr:col>
      <xdr:colOff>101600</xdr:colOff>
      <xdr:row>98</xdr:row>
      <xdr:rowOff>169698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160825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92684</xdr:rowOff>
    </xdr:from>
    <xdr:to>
      <xdr:col>10</xdr:col>
      <xdr:colOff>165100</xdr:colOff>
      <xdr:row>99</xdr:row>
      <xdr:rowOff>22834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150304</xdr:rowOff>
    </xdr:from>
    <xdr:to>
      <xdr:col>6</xdr:col>
      <xdr:colOff>38100</xdr:colOff>
      <xdr:row>99</xdr:row>
      <xdr:rowOff>80454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71581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19012</xdr:rowOff>
    </xdr:from>
    <xdr:to>
      <xdr:col>55</xdr:col>
      <xdr:colOff>0</xdr:colOff>
      <xdr:row>37</xdr:row>
      <xdr:rowOff>26784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6266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170891</xdr:rowOff>
    </xdr:from>
    <xdr:to>
      <xdr:col>50</xdr:col>
      <xdr:colOff>114300</xdr:colOff>
      <xdr:row>37</xdr:row>
      <xdr:rowOff>19012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43091"/>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170891</xdr:rowOff>
    </xdr:from>
    <xdr:to>
      <xdr:col>45</xdr:col>
      <xdr:colOff>177800</xdr:colOff>
      <xdr:row>37</xdr:row>
      <xdr:rowOff>51689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43091"/>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51689</xdr:rowOff>
    </xdr:from>
    <xdr:to>
      <xdr:col>41</xdr:col>
      <xdr:colOff>50800</xdr:colOff>
      <xdr:row>37</xdr:row>
      <xdr:rowOff>86678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533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147434</xdr:rowOff>
    </xdr:from>
    <xdr:to>
      <xdr:col>55</xdr:col>
      <xdr:colOff>50800</xdr:colOff>
      <xdr:row>37</xdr:row>
      <xdr:rowOff>77584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125861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139662</xdr:rowOff>
    </xdr:from>
    <xdr:to>
      <xdr:col>50</xdr:col>
      <xdr:colOff>165100</xdr:colOff>
      <xdr:row>37</xdr:row>
      <xdr:rowOff>69812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60939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120091</xdr:rowOff>
    </xdr:from>
    <xdr:to>
      <xdr:col>46</xdr:col>
      <xdr:colOff>38100</xdr:colOff>
      <xdr:row>37</xdr:row>
      <xdr:rowOff>50241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66768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xdr:rowOff>
    </xdr:from>
    <xdr:to>
      <xdr:col>41</xdr:col>
      <xdr:colOff>101600</xdr:colOff>
      <xdr:row>37</xdr:row>
      <xdr:rowOff>102489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93616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35878</xdr:rowOff>
    </xdr:from>
    <xdr:to>
      <xdr:col>36</xdr:col>
      <xdr:colOff>165100</xdr:colOff>
      <xdr:row>37</xdr:row>
      <xdr:rowOff>137478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128605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89179</xdr:rowOff>
    </xdr:from>
    <xdr:to>
      <xdr:col>55</xdr:col>
      <xdr:colOff>0</xdr:colOff>
      <xdr:row>58</xdr:row>
      <xdr:rowOff>96506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33279"/>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89179</xdr:rowOff>
    </xdr:from>
    <xdr:to>
      <xdr:col>50</xdr:col>
      <xdr:colOff>114300</xdr:colOff>
      <xdr:row>58</xdr:row>
      <xdr:rowOff>115893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33279"/>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105421</xdr:rowOff>
    </xdr:from>
    <xdr:to>
      <xdr:col>45</xdr:col>
      <xdr:colOff>177800</xdr:colOff>
      <xdr:row>58</xdr:row>
      <xdr:rowOff>115893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49521"/>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150630</xdr:rowOff>
    </xdr:from>
    <xdr:to>
      <xdr:col>41</xdr:col>
      <xdr:colOff>50800</xdr:colOff>
      <xdr:row>58</xdr:row>
      <xdr:rowOff>105421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23280"/>
          <a:ext cx="889000" cy="1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45706</xdr:rowOff>
    </xdr:from>
    <xdr:to>
      <xdr:col>55</xdr:col>
      <xdr:colOff>50800</xdr:colOff>
      <xdr:row>58</xdr:row>
      <xdr:rowOff>147306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38379</xdr:rowOff>
    </xdr:from>
    <xdr:to>
      <xdr:col>50</xdr:col>
      <xdr:colOff>165100</xdr:colOff>
      <xdr:row>58</xdr:row>
      <xdr:rowOff>139979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131106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65093</xdr:rowOff>
    </xdr:from>
    <xdr:to>
      <xdr:col>46</xdr:col>
      <xdr:colOff>38100</xdr:colOff>
      <xdr:row>58</xdr:row>
      <xdr:rowOff>166693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54621</xdr:rowOff>
    </xdr:from>
    <xdr:to>
      <xdr:col>41</xdr:col>
      <xdr:colOff>101600</xdr:colOff>
      <xdr:row>58</xdr:row>
      <xdr:rowOff>156221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147348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99830</xdr:rowOff>
    </xdr:from>
    <xdr:to>
      <xdr:col>36</xdr:col>
      <xdr:colOff>165100</xdr:colOff>
      <xdr:row>58</xdr:row>
      <xdr:rowOff>29980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21107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15537</xdr:rowOff>
    </xdr:from>
    <xdr:to>
      <xdr:col>55</xdr:col>
      <xdr:colOff>0</xdr:colOff>
      <xdr:row>78</xdr:row>
      <xdr:rowOff>148224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88637"/>
          <a:ext cx="838200" cy="13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15537</xdr:rowOff>
    </xdr:from>
    <xdr:to>
      <xdr:col>50</xdr:col>
      <xdr:colOff>114300</xdr:colOff>
      <xdr:row>78</xdr:row>
      <xdr:rowOff>67300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88637"/>
          <a:ext cx="889000" cy="5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67300</xdr:rowOff>
    </xdr:from>
    <xdr:to>
      <xdr:col>45</xdr:col>
      <xdr:colOff>177800</xdr:colOff>
      <xdr:row>78</xdr:row>
      <xdr:rowOff>77913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40400"/>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97424</xdr:rowOff>
    </xdr:from>
    <xdr:to>
      <xdr:col>55</xdr:col>
      <xdr:colOff>50800</xdr:colOff>
      <xdr:row>79</xdr:row>
      <xdr:rowOff>27574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12351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136187</xdr:rowOff>
    </xdr:from>
    <xdr:to>
      <xdr:col>50</xdr:col>
      <xdr:colOff>165100</xdr:colOff>
      <xdr:row>78</xdr:row>
      <xdr:rowOff>66337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57464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3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16500</xdr:rowOff>
    </xdr:from>
    <xdr:to>
      <xdr:col>46</xdr:col>
      <xdr:colOff>38100</xdr:colOff>
      <xdr:row>78</xdr:row>
      <xdr:rowOff>118100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109227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27113</xdr:rowOff>
    </xdr:from>
    <xdr:to>
      <xdr:col>41</xdr:col>
      <xdr:colOff>101600</xdr:colOff>
      <xdr:row>78</xdr:row>
      <xdr:rowOff>128713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119840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9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88012</xdr:rowOff>
    </xdr:from>
    <xdr:to>
      <xdr:col>55</xdr:col>
      <xdr:colOff>0</xdr:colOff>
      <xdr:row>98</xdr:row>
      <xdr:rowOff>153784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90112"/>
          <a:ext cx="8382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144602</xdr:rowOff>
    </xdr:from>
    <xdr:to>
      <xdr:col>50</xdr:col>
      <xdr:colOff>114300</xdr:colOff>
      <xdr:row>98</xdr:row>
      <xdr:rowOff>153784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4670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123661</xdr:rowOff>
    </xdr:from>
    <xdr:to>
      <xdr:col>45</xdr:col>
      <xdr:colOff>177800</xdr:colOff>
      <xdr:row>98</xdr:row>
      <xdr:rowOff>144602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25761"/>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37212</xdr:rowOff>
    </xdr:from>
    <xdr:to>
      <xdr:col>55</xdr:col>
      <xdr:colOff>50800</xdr:colOff>
      <xdr:row>98</xdr:row>
      <xdr:rowOff>138812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123589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102984</xdr:rowOff>
    </xdr:from>
    <xdr:to>
      <xdr:col>50</xdr:col>
      <xdr:colOff>165100</xdr:colOff>
      <xdr:row>99</xdr:row>
      <xdr:rowOff>33134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24261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93802</xdr:rowOff>
    </xdr:from>
    <xdr:to>
      <xdr:col>46</xdr:col>
      <xdr:colOff>38100</xdr:colOff>
      <xdr:row>99</xdr:row>
      <xdr:rowOff>23952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15079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72861</xdr:rowOff>
    </xdr:from>
    <xdr:to>
      <xdr:col>41</xdr:col>
      <xdr:colOff>101600</xdr:colOff>
      <xdr:row>99</xdr:row>
      <xdr:rowOff>3011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165588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159948</xdr:rowOff>
    </xdr:from>
    <xdr:to>
      <xdr:col>85</xdr:col>
      <xdr:colOff>127000</xdr:colOff>
      <xdr:row>39</xdr:row>
      <xdr:rowOff>91367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75048"/>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159948</xdr:rowOff>
    </xdr:from>
    <xdr:to>
      <xdr:col>81</xdr:col>
      <xdr:colOff>50800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75048"/>
          <a:ext cx="889000" cy="1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126944</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420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109148</xdr:rowOff>
    </xdr:from>
    <xdr:to>
      <xdr:col>81</xdr:col>
      <xdr:colOff>101600</xdr:colOff>
      <xdr:row>39</xdr:row>
      <xdr:rowOff>39298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30425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161283</xdr:rowOff>
    </xdr:from>
    <xdr:to>
      <xdr:col>85</xdr:col>
      <xdr:colOff>127000</xdr:colOff>
      <xdr:row>77</xdr:row>
      <xdr:rowOff>11361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91483"/>
          <a:ext cx="8382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11361</xdr:rowOff>
    </xdr:from>
    <xdr:to>
      <xdr:col>81</xdr:col>
      <xdr:colOff>50800</xdr:colOff>
      <xdr:row>77</xdr:row>
      <xdr:rowOff>39821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13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16732</xdr:rowOff>
    </xdr:from>
    <xdr:to>
      <xdr:col>76</xdr:col>
      <xdr:colOff>114300</xdr:colOff>
      <xdr:row>77</xdr:row>
      <xdr:rowOff>39821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18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16732</xdr:rowOff>
    </xdr:from>
    <xdr:to>
      <xdr:col>71</xdr:col>
      <xdr:colOff>177800</xdr:colOff>
      <xdr:row>77</xdr:row>
      <xdr:rowOff>25972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1838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110483</xdr:rowOff>
    </xdr:from>
    <xdr:to>
      <xdr:col>85</xdr:col>
      <xdr:colOff>177800</xdr:colOff>
      <xdr:row>77</xdr:row>
      <xdr:rowOff>40633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88910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132011</xdr:rowOff>
    </xdr:from>
    <xdr:to>
      <xdr:col>81</xdr:col>
      <xdr:colOff>101600</xdr:colOff>
      <xdr:row>77</xdr:row>
      <xdr:rowOff>62161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53288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160471</xdr:rowOff>
    </xdr:from>
    <xdr:to>
      <xdr:col>76</xdr:col>
      <xdr:colOff>165100</xdr:colOff>
      <xdr:row>77</xdr:row>
      <xdr:rowOff>90621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137382</xdr:rowOff>
    </xdr:from>
    <xdr:to>
      <xdr:col>72</xdr:col>
      <xdr:colOff>38100</xdr:colOff>
      <xdr:row>77</xdr:row>
      <xdr:rowOff>67532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58659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146622</xdr:rowOff>
    </xdr:from>
    <xdr:to>
      <xdr:col>67</xdr:col>
      <xdr:colOff>101600</xdr:colOff>
      <xdr:row>77</xdr:row>
      <xdr:rowOff>76772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67899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29316</xdr:rowOff>
    </xdr:from>
    <xdr:to>
      <xdr:col>85</xdr:col>
      <xdr:colOff>127000</xdr:colOff>
      <xdr:row>99</xdr:row>
      <xdr:rowOff>34376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7002866"/>
          <a:ext cx="8382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150710</xdr:rowOff>
    </xdr:from>
    <xdr:to>
      <xdr:col>81</xdr:col>
      <xdr:colOff>50800</xdr:colOff>
      <xdr:row>99</xdr:row>
      <xdr:rowOff>34376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5281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150710</xdr:rowOff>
    </xdr:from>
    <xdr:to>
      <xdr:col>76</xdr:col>
      <xdr:colOff>114300</xdr:colOff>
      <xdr:row>99</xdr:row>
      <xdr:rowOff>23960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52810"/>
          <a:ext cx="889000" cy="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164396</xdr:rowOff>
    </xdr:from>
    <xdr:to>
      <xdr:col>71</xdr:col>
      <xdr:colOff>177800</xdr:colOff>
      <xdr:row>99</xdr:row>
      <xdr:rowOff>23960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6649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149966</xdr:rowOff>
    </xdr:from>
    <xdr:to>
      <xdr:col>85</xdr:col>
      <xdr:colOff>177800</xdr:colOff>
      <xdr:row>99</xdr:row>
      <xdr:rowOff>80116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64893</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155026</xdr:rowOff>
    </xdr:from>
    <xdr:to>
      <xdr:col>81</xdr:col>
      <xdr:colOff>101600</xdr:colOff>
      <xdr:row>99</xdr:row>
      <xdr:rowOff>85176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76303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99910</xdr:rowOff>
    </xdr:from>
    <xdr:to>
      <xdr:col>76</xdr:col>
      <xdr:colOff>165100</xdr:colOff>
      <xdr:row>99</xdr:row>
      <xdr:rowOff>30060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21187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144610</xdr:rowOff>
    </xdr:from>
    <xdr:to>
      <xdr:col>72</xdr:col>
      <xdr:colOff>38100</xdr:colOff>
      <xdr:row>99</xdr:row>
      <xdr:rowOff>74760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65887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113596</xdr:rowOff>
    </xdr:from>
    <xdr:to>
      <xdr:col>67</xdr:col>
      <xdr:colOff>101600</xdr:colOff>
      <xdr:row>99</xdr:row>
      <xdr:rowOff>43746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34873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93490</xdr:rowOff>
    </xdr:from>
    <xdr:to>
      <xdr:col>116</xdr:col>
      <xdr:colOff>63500</xdr:colOff>
      <xdr:row>59</xdr:row>
      <xdr:rowOff>93719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20904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75725</xdr:rowOff>
    </xdr:from>
    <xdr:to>
      <xdr:col>111</xdr:col>
      <xdr:colOff>177800</xdr:colOff>
      <xdr:row>59</xdr:row>
      <xdr:rowOff>93490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9127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74712</xdr:rowOff>
    </xdr:from>
    <xdr:to>
      <xdr:col>107</xdr:col>
      <xdr:colOff>50800</xdr:colOff>
      <xdr:row>59</xdr:row>
      <xdr:rowOff>75725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9026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70630</xdr:rowOff>
    </xdr:from>
    <xdr:to>
      <xdr:col>102</xdr:col>
      <xdr:colOff>114300</xdr:colOff>
      <xdr:row>59</xdr:row>
      <xdr:rowOff>74712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8618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42919</xdr:rowOff>
    </xdr:from>
    <xdr:to>
      <xdr:col>116</xdr:col>
      <xdr:colOff>114300</xdr:colOff>
      <xdr:row>59</xdr:row>
      <xdr:rowOff>144519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129296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7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42690</xdr:rowOff>
    </xdr:from>
    <xdr:to>
      <xdr:col>112</xdr:col>
      <xdr:colOff>38100</xdr:colOff>
      <xdr:row>59</xdr:row>
      <xdr:rowOff>144290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135417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25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24925</xdr:rowOff>
    </xdr:from>
    <xdr:to>
      <xdr:col>107</xdr:col>
      <xdr:colOff>101600</xdr:colOff>
      <xdr:row>59</xdr:row>
      <xdr:rowOff>126525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117652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23912</xdr:rowOff>
    </xdr:from>
    <xdr:to>
      <xdr:col>102</xdr:col>
      <xdr:colOff>165100</xdr:colOff>
      <xdr:row>59</xdr:row>
      <xdr:rowOff>125512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116639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19830</xdr:rowOff>
    </xdr:from>
    <xdr:to>
      <xdr:col>98</xdr:col>
      <xdr:colOff>38100</xdr:colOff>
      <xdr:row>59</xdr:row>
      <xdr:rowOff>121430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112557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87885</xdr:rowOff>
    </xdr:from>
    <xdr:to>
      <xdr:col>116</xdr:col>
      <xdr:colOff>63500</xdr:colOff>
      <xdr:row>76</xdr:row>
      <xdr:rowOff>106744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18085"/>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106744</xdr:rowOff>
    </xdr:from>
    <xdr:to>
      <xdr:col>111</xdr:col>
      <xdr:colOff>177800</xdr:colOff>
      <xdr:row>76</xdr:row>
      <xdr:rowOff>159017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3694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168542</xdr:rowOff>
    </xdr:from>
    <xdr:to>
      <xdr:col>107</xdr:col>
      <xdr:colOff>50800</xdr:colOff>
      <xdr:row>76</xdr:row>
      <xdr:rowOff>159017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27292"/>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168542</xdr:rowOff>
    </xdr:from>
    <xdr:to>
      <xdr:col>102</xdr:col>
      <xdr:colOff>114300</xdr:colOff>
      <xdr:row>76</xdr:row>
      <xdr:rowOff>14542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2729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37085</xdr:rowOff>
    </xdr:from>
    <xdr:to>
      <xdr:col>116</xdr:col>
      <xdr:colOff>114300</xdr:colOff>
      <xdr:row>76</xdr:row>
      <xdr:rowOff>138685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55944</xdr:rowOff>
    </xdr:from>
    <xdr:to>
      <xdr:col>112</xdr:col>
      <xdr:colOff>38100</xdr:colOff>
      <xdr:row>76</xdr:row>
      <xdr:rowOff>157544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148671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108217</xdr:rowOff>
    </xdr:from>
    <xdr:to>
      <xdr:col>107</xdr:col>
      <xdr:colOff>101600</xdr:colOff>
      <xdr:row>77</xdr:row>
      <xdr:rowOff>38367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29494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117742</xdr:rowOff>
    </xdr:from>
    <xdr:to>
      <xdr:col>102</xdr:col>
      <xdr:colOff>165100</xdr:colOff>
      <xdr:row>76</xdr:row>
      <xdr:rowOff>47892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39019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135192</xdr:rowOff>
    </xdr:from>
    <xdr:to>
      <xdr:col>98</xdr:col>
      <xdr:colOff>38100</xdr:colOff>
      <xdr:row>76</xdr:row>
      <xdr:rowOff>65342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56469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266,973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円上昇したが、依然として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各項目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数の増や給与改定等により増額となっている。物件費については、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上昇を続けているが、平成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年度は市営住宅管理代行事業にかかる委託料の増等により上昇した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年々増加しているが、類似団体平均も同様の動きを示していることから、依然として平均値は下回っている。補助費については前年度を若干下回ったものの、前年度と同様、類似団体平均に近い数値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補助対象・経費・補助率等の見直しを図っていく。普通建設事業費については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が上昇に転じている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83312</xdr:rowOff>
    </xdr:from>
    <xdr:to>
      <xdr:col>24</xdr:col>
      <xdr:colOff>63500</xdr:colOff>
      <xdr:row>39</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76986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140462</xdr:rowOff>
    </xdr:from>
    <xdr:to>
      <xdr:col>19</xdr:col>
      <xdr:colOff>177800</xdr:colOff>
      <xdr:row>39</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5556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140462</xdr:rowOff>
    </xdr:from>
    <xdr:to>
      <xdr:col>15</xdr:col>
      <xdr:colOff>50800</xdr:colOff>
      <xdr:row>38</xdr:row>
      <xdr:rowOff>168656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555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168656</xdr:rowOff>
    </xdr:from>
    <xdr:to>
      <xdr:col>10</xdr:col>
      <xdr:colOff>114300</xdr:colOff>
      <xdr:row>39</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8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32512</xdr:rowOff>
    </xdr:from>
    <xdr:to>
      <xdr:col>24</xdr:col>
      <xdr:colOff>114300</xdr:colOff>
      <xdr:row>39</xdr:row>
      <xdr:rowOff>134112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118889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6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81280</xdr:rowOff>
    </xdr:from>
    <xdr:to>
      <xdr:col>20</xdr:col>
      <xdr:colOff>38100</xdr:colOff>
      <xdr:row>40</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40</xdr:row>
      <xdr:rowOff>2557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89662</xdr:rowOff>
    </xdr:from>
    <xdr:to>
      <xdr:col>15</xdr:col>
      <xdr:colOff>101600</xdr:colOff>
      <xdr:row>39</xdr:row>
      <xdr:rowOff>19812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10939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117856</xdr:rowOff>
    </xdr:from>
    <xdr:to>
      <xdr:col>10</xdr:col>
      <xdr:colOff>165100</xdr:colOff>
      <xdr:row>39</xdr:row>
      <xdr:rowOff>48006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163576</xdr:rowOff>
    </xdr:from>
    <xdr:to>
      <xdr:col>6</xdr:col>
      <xdr:colOff>38100</xdr:colOff>
      <xdr:row>39</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165577</xdr:rowOff>
    </xdr:from>
    <xdr:to>
      <xdr:col>24</xdr:col>
      <xdr:colOff>63500</xdr:colOff>
      <xdr:row>57</xdr:row>
      <xdr:rowOff>166291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8227"/>
          <a:ext cx="8382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136527</xdr:rowOff>
    </xdr:from>
    <xdr:to>
      <xdr:col>19</xdr:col>
      <xdr:colOff>177800</xdr:colOff>
      <xdr:row>57</xdr:row>
      <xdr:rowOff>166291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9177"/>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136527</xdr:rowOff>
    </xdr:from>
    <xdr:to>
      <xdr:col>15</xdr:col>
      <xdr:colOff>50800</xdr:colOff>
      <xdr:row>57</xdr:row>
      <xdr:rowOff>161664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9177"/>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156589</xdr:rowOff>
    </xdr:from>
    <xdr:to>
      <xdr:col>10</xdr:col>
      <xdr:colOff>114300</xdr:colOff>
      <xdr:row>57</xdr:row>
      <xdr:rowOff>161664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2923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114777</xdr:rowOff>
    </xdr:from>
    <xdr:to>
      <xdr:col>24</xdr:col>
      <xdr:colOff>114300</xdr:colOff>
      <xdr:row>58</xdr:row>
      <xdr:rowOff>44927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29704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115491</xdr:rowOff>
    </xdr:from>
    <xdr:to>
      <xdr:col>20</xdr:col>
      <xdr:colOff>38100</xdr:colOff>
      <xdr:row>58</xdr:row>
      <xdr:rowOff>45641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36768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85727</xdr:rowOff>
    </xdr:from>
    <xdr:to>
      <xdr:col>15</xdr:col>
      <xdr:colOff>101600</xdr:colOff>
      <xdr:row>58</xdr:row>
      <xdr:rowOff>15877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110864</xdr:rowOff>
    </xdr:from>
    <xdr:to>
      <xdr:col>10</xdr:col>
      <xdr:colOff>165100</xdr:colOff>
      <xdr:row>58</xdr:row>
      <xdr:rowOff>41014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32141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105789</xdr:rowOff>
    </xdr:from>
    <xdr:to>
      <xdr:col>6</xdr:col>
      <xdr:colOff>38100</xdr:colOff>
      <xdr:row>58</xdr:row>
      <xdr:rowOff>35939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27066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111409</xdr:rowOff>
    </xdr:from>
    <xdr:to>
      <xdr:col>24</xdr:col>
      <xdr:colOff>63500</xdr:colOff>
      <xdr:row>77</xdr:row>
      <xdr:rowOff>146743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3059"/>
          <a:ext cx="8382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146743</xdr:rowOff>
    </xdr:from>
    <xdr:to>
      <xdr:col>19</xdr:col>
      <xdr:colOff>177800</xdr:colOff>
      <xdr:row>78</xdr:row>
      <xdr:rowOff>48304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8393"/>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45146</xdr:rowOff>
    </xdr:from>
    <xdr:to>
      <xdr:col>15</xdr:col>
      <xdr:colOff>50800</xdr:colOff>
      <xdr:row>78</xdr:row>
      <xdr:rowOff>48304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182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45146</xdr:rowOff>
    </xdr:from>
    <xdr:to>
      <xdr:col>10</xdr:col>
      <xdr:colOff>114300</xdr:colOff>
      <xdr:row>78</xdr:row>
      <xdr:rowOff>111409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8246"/>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60609</xdr:rowOff>
    </xdr:from>
    <xdr:to>
      <xdr:col>24</xdr:col>
      <xdr:colOff>114300</xdr:colOff>
      <xdr:row>77</xdr:row>
      <xdr:rowOff>162209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39036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95943</xdr:rowOff>
    </xdr:from>
    <xdr:to>
      <xdr:col>20</xdr:col>
      <xdr:colOff>38100</xdr:colOff>
      <xdr:row>78</xdr:row>
      <xdr:rowOff>26093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168954</xdr:rowOff>
    </xdr:from>
    <xdr:to>
      <xdr:col>15</xdr:col>
      <xdr:colOff>101600</xdr:colOff>
      <xdr:row>78</xdr:row>
      <xdr:rowOff>99104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165796</xdr:rowOff>
    </xdr:from>
    <xdr:to>
      <xdr:col>10</xdr:col>
      <xdr:colOff>165100</xdr:colOff>
      <xdr:row>78</xdr:row>
      <xdr:rowOff>95946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60609</xdr:rowOff>
    </xdr:from>
    <xdr:to>
      <xdr:col>6</xdr:col>
      <xdr:colOff>38100</xdr:colOff>
      <xdr:row>78</xdr:row>
      <xdr:rowOff>162209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153336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64239</xdr:rowOff>
    </xdr:from>
    <xdr:to>
      <xdr:col>24</xdr:col>
      <xdr:colOff>63500</xdr:colOff>
      <xdr:row>98</xdr:row>
      <xdr:rowOff>78504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6633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51026</xdr:rowOff>
    </xdr:from>
    <xdr:to>
      <xdr:col>19</xdr:col>
      <xdr:colOff>177800</xdr:colOff>
      <xdr:row>98</xdr:row>
      <xdr:rowOff>64239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53126"/>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51026</xdr:rowOff>
    </xdr:from>
    <xdr:to>
      <xdr:col>15</xdr:col>
      <xdr:colOff>50800</xdr:colOff>
      <xdr:row>98</xdr:row>
      <xdr:rowOff>73955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53126"/>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73955</xdr:rowOff>
    </xdr:from>
    <xdr:to>
      <xdr:col>10</xdr:col>
      <xdr:colOff>114300</xdr:colOff>
      <xdr:row>98</xdr:row>
      <xdr:rowOff>101386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76055"/>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27704</xdr:rowOff>
    </xdr:from>
    <xdr:to>
      <xdr:col>24</xdr:col>
      <xdr:colOff>114300</xdr:colOff>
      <xdr:row>98</xdr:row>
      <xdr:rowOff>129304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6131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13439</xdr:rowOff>
    </xdr:from>
    <xdr:to>
      <xdr:col>20</xdr:col>
      <xdr:colOff>38100</xdr:colOff>
      <xdr:row>98</xdr:row>
      <xdr:rowOff>115039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226</xdr:rowOff>
    </xdr:from>
    <xdr:to>
      <xdr:col>15</xdr:col>
      <xdr:colOff>101600</xdr:colOff>
      <xdr:row>98</xdr:row>
      <xdr:rowOff>101826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92953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23155</xdr:rowOff>
    </xdr:from>
    <xdr:to>
      <xdr:col>10</xdr:col>
      <xdr:colOff>165100</xdr:colOff>
      <xdr:row>98</xdr:row>
      <xdr:rowOff>124755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50586</xdr:rowOff>
    </xdr:from>
    <xdr:to>
      <xdr:col>6</xdr:col>
      <xdr:colOff>38100</xdr:colOff>
      <xdr:row>98</xdr:row>
      <xdr:rowOff>152186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75921</xdr:rowOff>
    </xdr:from>
    <xdr:to>
      <xdr:col>55</xdr:col>
      <xdr:colOff>0</xdr:colOff>
      <xdr:row>38</xdr:row>
      <xdr:rowOff>92380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102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70891</xdr:rowOff>
    </xdr:from>
    <xdr:to>
      <xdr:col>50</xdr:col>
      <xdr:colOff>114300</xdr:colOff>
      <xdr:row>38</xdr:row>
      <xdr:rowOff>75921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8599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38</xdr:row>
      <xdr:rowOff>70891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8164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25629</xdr:rowOff>
    </xdr:from>
    <xdr:to>
      <xdr:col>41</xdr:col>
      <xdr:colOff>50800</xdr:colOff>
      <xdr:row>38</xdr:row>
      <xdr:rowOff>66548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40729"/>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41580</xdr:rowOff>
    </xdr:from>
    <xdr:to>
      <xdr:col>55</xdr:col>
      <xdr:colOff>50800</xdr:colOff>
      <xdr:row>38</xdr:row>
      <xdr:rowOff>143180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127957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25121</xdr:rowOff>
    </xdr:from>
    <xdr:to>
      <xdr:col>50</xdr:col>
      <xdr:colOff>165100</xdr:colOff>
      <xdr:row>38</xdr:row>
      <xdr:rowOff>126721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117848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20091</xdr:rowOff>
    </xdr:from>
    <xdr:to>
      <xdr:col>46</xdr:col>
      <xdr:colOff>38100</xdr:colOff>
      <xdr:row>38</xdr:row>
      <xdr:rowOff>121691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112818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27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xdr:rowOff>
    </xdr:from>
    <xdr:to>
      <xdr:col>41</xdr:col>
      <xdr:colOff>101600</xdr:colOff>
      <xdr:row>38</xdr:row>
      <xdr:rowOff>117348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108475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146279</xdr:rowOff>
    </xdr:from>
    <xdr:to>
      <xdr:col>36</xdr:col>
      <xdr:colOff>165100</xdr:colOff>
      <xdr:row>38</xdr:row>
      <xdr:rowOff>76429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67556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4026</xdr:rowOff>
    </xdr:from>
    <xdr:to>
      <xdr:col>55</xdr:col>
      <xdr:colOff>0</xdr:colOff>
      <xdr:row>59</xdr:row>
      <xdr:rowOff>5855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1957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165646</xdr:rowOff>
    </xdr:from>
    <xdr:to>
      <xdr:col>50</xdr:col>
      <xdr:colOff>114300</xdr:colOff>
      <xdr:row>59</xdr:row>
      <xdr:rowOff>4026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0974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165646</xdr:rowOff>
    </xdr:from>
    <xdr:to>
      <xdr:col>45</xdr:col>
      <xdr:colOff>177800</xdr:colOff>
      <xdr:row>59</xdr:row>
      <xdr:rowOff>1778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0974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145644</xdr:rowOff>
    </xdr:from>
    <xdr:to>
      <xdr:col>41</xdr:col>
      <xdr:colOff>50800</xdr:colOff>
      <xdr:row>59</xdr:row>
      <xdr:rowOff>1778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974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126505</xdr:rowOff>
    </xdr:from>
    <xdr:to>
      <xdr:col>55</xdr:col>
      <xdr:colOff>50800</xdr:colOff>
      <xdr:row>59</xdr:row>
      <xdr:rowOff>56655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41432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124676</xdr:rowOff>
    </xdr:from>
    <xdr:to>
      <xdr:col>50</xdr:col>
      <xdr:colOff>165100</xdr:colOff>
      <xdr:row>59</xdr:row>
      <xdr:rowOff>54826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45953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114846</xdr:rowOff>
    </xdr:from>
    <xdr:to>
      <xdr:col>46</xdr:col>
      <xdr:colOff>38100</xdr:colOff>
      <xdr:row>59</xdr:row>
      <xdr:rowOff>44996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36123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122428</xdr:rowOff>
    </xdr:from>
    <xdr:to>
      <xdr:col>41</xdr:col>
      <xdr:colOff>101600</xdr:colOff>
      <xdr:row>59</xdr:row>
      <xdr:rowOff>52578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43705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94844</xdr:rowOff>
    </xdr:from>
    <xdr:to>
      <xdr:col>36</xdr:col>
      <xdr:colOff>165100</xdr:colOff>
      <xdr:row>59</xdr:row>
      <xdr:rowOff>24994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16121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111925</xdr:rowOff>
    </xdr:from>
    <xdr:to>
      <xdr:col>55</xdr:col>
      <xdr:colOff>0</xdr:colOff>
      <xdr:row>78</xdr:row>
      <xdr:rowOff>115629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85025"/>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74823</xdr:rowOff>
    </xdr:from>
    <xdr:to>
      <xdr:col>50</xdr:col>
      <xdr:colOff>114300</xdr:colOff>
      <xdr:row>78</xdr:row>
      <xdr:rowOff>111925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47923"/>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74823</xdr:rowOff>
    </xdr:from>
    <xdr:to>
      <xdr:col>45</xdr:col>
      <xdr:colOff>177800</xdr:colOff>
      <xdr:row>78</xdr:row>
      <xdr:rowOff>102186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47923"/>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102186</xdr:rowOff>
    </xdr:from>
    <xdr:to>
      <xdr:col>41</xdr:col>
      <xdr:colOff>50800</xdr:colOff>
      <xdr:row>78</xdr:row>
      <xdr:rowOff>106187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7528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64829</xdr:rowOff>
    </xdr:from>
    <xdr:to>
      <xdr:col>55</xdr:col>
      <xdr:colOff>50800</xdr:colOff>
      <xdr:row>78</xdr:row>
      <xdr:rowOff>166429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151206</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61125</xdr:rowOff>
    </xdr:from>
    <xdr:to>
      <xdr:col>50</xdr:col>
      <xdr:colOff>165100</xdr:colOff>
      <xdr:row>78</xdr:row>
      <xdr:rowOff>162725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153852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24023</xdr:rowOff>
    </xdr:from>
    <xdr:to>
      <xdr:col>46</xdr:col>
      <xdr:colOff>38100</xdr:colOff>
      <xdr:row>78</xdr:row>
      <xdr:rowOff>125623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116750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51386</xdr:rowOff>
    </xdr:from>
    <xdr:to>
      <xdr:col>41</xdr:col>
      <xdr:colOff>101600</xdr:colOff>
      <xdr:row>78</xdr:row>
      <xdr:rowOff>152986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144113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55387</xdr:rowOff>
    </xdr:from>
    <xdr:to>
      <xdr:col>36</xdr:col>
      <xdr:colOff>165100</xdr:colOff>
      <xdr:row>78</xdr:row>
      <xdr:rowOff>156987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148114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38512</xdr:rowOff>
    </xdr:from>
    <xdr:to>
      <xdr:col>55</xdr:col>
      <xdr:colOff>0</xdr:colOff>
      <xdr:row>99</xdr:row>
      <xdr:rowOff>42904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7012062"/>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38512</xdr:rowOff>
    </xdr:from>
    <xdr:to>
      <xdr:col>50</xdr:col>
      <xdr:colOff>114300</xdr:colOff>
      <xdr:row>99</xdr:row>
      <xdr:rowOff>70712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7012062"/>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70712</xdr:rowOff>
    </xdr:from>
    <xdr:to>
      <xdr:col>45</xdr:col>
      <xdr:colOff>177800</xdr:colOff>
      <xdr:row>99</xdr:row>
      <xdr:rowOff>88314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704426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41565</xdr:rowOff>
    </xdr:from>
    <xdr:to>
      <xdr:col>41</xdr:col>
      <xdr:colOff>50800</xdr:colOff>
      <xdr:row>99</xdr:row>
      <xdr:rowOff>88314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701511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163554</xdr:rowOff>
    </xdr:from>
    <xdr:to>
      <xdr:col>55</xdr:col>
      <xdr:colOff>50800</xdr:colOff>
      <xdr:row>99</xdr:row>
      <xdr:rowOff>93704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78481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159162</xdr:rowOff>
    </xdr:from>
    <xdr:to>
      <xdr:col>50</xdr:col>
      <xdr:colOff>165100</xdr:colOff>
      <xdr:row>99</xdr:row>
      <xdr:rowOff>89312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80439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19912</xdr:rowOff>
    </xdr:from>
    <xdr:to>
      <xdr:col>46</xdr:col>
      <xdr:colOff>38100</xdr:colOff>
      <xdr:row>99</xdr:row>
      <xdr:rowOff>121512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112639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8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37514</xdr:rowOff>
    </xdr:from>
    <xdr:to>
      <xdr:col>41</xdr:col>
      <xdr:colOff>101600</xdr:colOff>
      <xdr:row>99</xdr:row>
      <xdr:rowOff>139114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70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130241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1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162215</xdr:rowOff>
    </xdr:from>
    <xdr:to>
      <xdr:col>36</xdr:col>
      <xdr:colOff>165100</xdr:colOff>
      <xdr:row>99</xdr:row>
      <xdr:rowOff>92365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83492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5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118974</xdr:rowOff>
    </xdr:from>
    <xdr:to>
      <xdr:col>85</xdr:col>
      <xdr:colOff>127000</xdr:colOff>
      <xdr:row>35</xdr:row>
      <xdr:rowOff>149073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19724"/>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149073</xdr:rowOff>
    </xdr:from>
    <xdr:to>
      <xdr:col>81</xdr:col>
      <xdr:colOff>50800</xdr:colOff>
      <xdr:row>35</xdr:row>
      <xdr:rowOff>156235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4982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156235</xdr:rowOff>
    </xdr:from>
    <xdr:to>
      <xdr:col>76</xdr:col>
      <xdr:colOff>114300</xdr:colOff>
      <xdr:row>36</xdr:row>
      <xdr:rowOff>22352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56985"/>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22352</xdr:rowOff>
    </xdr:from>
    <xdr:to>
      <xdr:col>71</xdr:col>
      <xdr:colOff>177800</xdr:colOff>
      <xdr:row>36</xdr:row>
      <xdr:rowOff>30200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9455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68174</xdr:rowOff>
    </xdr:from>
    <xdr:to>
      <xdr:col>85</xdr:col>
      <xdr:colOff>177800</xdr:colOff>
      <xdr:row>35</xdr:row>
      <xdr:rowOff>169774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46601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98273</xdr:rowOff>
    </xdr:from>
    <xdr:to>
      <xdr:col>81</xdr:col>
      <xdr:colOff>101600</xdr:colOff>
      <xdr:row>36</xdr:row>
      <xdr:rowOff>28423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19550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105435</xdr:rowOff>
    </xdr:from>
    <xdr:to>
      <xdr:col>76</xdr:col>
      <xdr:colOff>165100</xdr:colOff>
      <xdr:row>36</xdr:row>
      <xdr:rowOff>35585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26712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143002</xdr:rowOff>
    </xdr:from>
    <xdr:to>
      <xdr:col>72</xdr:col>
      <xdr:colOff>38100</xdr:colOff>
      <xdr:row>36</xdr:row>
      <xdr:rowOff>73152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64279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150850</xdr:rowOff>
    </xdr:from>
    <xdr:to>
      <xdr:col>67</xdr:col>
      <xdr:colOff>101600</xdr:colOff>
      <xdr:row>36</xdr:row>
      <xdr:rowOff>81000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70091</xdr:rowOff>
    </xdr:from>
    <xdr:to>
      <xdr:col>85</xdr:col>
      <xdr:colOff>127000</xdr:colOff>
      <xdr:row>57</xdr:row>
      <xdr:rowOff>86642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42741"/>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55392</xdr:rowOff>
    </xdr:from>
    <xdr:to>
      <xdr:col>81</xdr:col>
      <xdr:colOff>50800</xdr:colOff>
      <xdr:row>57</xdr:row>
      <xdr:rowOff>86642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28042"/>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32258</xdr:rowOff>
    </xdr:from>
    <xdr:to>
      <xdr:col>76</xdr:col>
      <xdr:colOff>114300</xdr:colOff>
      <xdr:row>57</xdr:row>
      <xdr:rowOff>55392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0490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15456</xdr:rowOff>
    </xdr:from>
    <xdr:to>
      <xdr:col>71</xdr:col>
      <xdr:colOff>177800</xdr:colOff>
      <xdr:row>57</xdr:row>
      <xdr:rowOff>32258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16656"/>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19291</xdr:rowOff>
    </xdr:from>
    <xdr:to>
      <xdr:col>85</xdr:col>
      <xdr:colOff>177800</xdr:colOff>
      <xdr:row>57</xdr:row>
      <xdr:rowOff>120891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169168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35842</xdr:rowOff>
    </xdr:from>
    <xdr:to>
      <xdr:col>81</xdr:col>
      <xdr:colOff>101600</xdr:colOff>
      <xdr:row>57</xdr:row>
      <xdr:rowOff>137442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128569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4592</xdr:rowOff>
    </xdr:from>
    <xdr:to>
      <xdr:col>76</xdr:col>
      <xdr:colOff>165100</xdr:colOff>
      <xdr:row>57</xdr:row>
      <xdr:rowOff>106192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152908</xdr:rowOff>
    </xdr:from>
    <xdr:to>
      <xdr:col>72</xdr:col>
      <xdr:colOff>38100</xdr:colOff>
      <xdr:row>57</xdr:row>
      <xdr:rowOff>83058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74185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136106</xdr:rowOff>
    </xdr:from>
    <xdr:to>
      <xdr:col>67</xdr:col>
      <xdr:colOff>101600</xdr:colOff>
      <xdr:row>56</xdr:row>
      <xdr:rowOff>66256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57383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159947</xdr:rowOff>
    </xdr:from>
    <xdr:to>
      <xdr:col>85</xdr:col>
      <xdr:colOff>127000</xdr:colOff>
      <xdr:row>79</xdr:row>
      <xdr:rowOff>91368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33047"/>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159947</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33047"/>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126945</xdr:rowOff>
    </xdr:from>
    <xdr:ext cx="313932"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0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109147</xdr:rowOff>
    </xdr:from>
    <xdr:to>
      <xdr:col>81</xdr:col>
      <xdr:colOff>101600</xdr:colOff>
      <xdr:row>79</xdr:row>
      <xdr:rowOff>39297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30424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74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161283</xdr:rowOff>
    </xdr:from>
    <xdr:to>
      <xdr:col>85</xdr:col>
      <xdr:colOff>127000</xdr:colOff>
      <xdr:row>97</xdr:row>
      <xdr:rowOff>11361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0483"/>
          <a:ext cx="8382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11361</xdr:rowOff>
    </xdr:from>
    <xdr:to>
      <xdr:col>81</xdr:col>
      <xdr:colOff>50800</xdr:colOff>
      <xdr:row>97</xdr:row>
      <xdr:rowOff>39821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2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16732</xdr:rowOff>
    </xdr:from>
    <xdr:to>
      <xdr:col>76</xdr:col>
      <xdr:colOff>114300</xdr:colOff>
      <xdr:row>97</xdr:row>
      <xdr:rowOff>39821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47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16732</xdr:rowOff>
    </xdr:from>
    <xdr:to>
      <xdr:col>71</xdr:col>
      <xdr:colOff>177800</xdr:colOff>
      <xdr:row>97</xdr:row>
      <xdr:rowOff>25972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4738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110483</xdr:rowOff>
    </xdr:from>
    <xdr:to>
      <xdr:col>85</xdr:col>
      <xdr:colOff>177800</xdr:colOff>
      <xdr:row>97</xdr:row>
      <xdr:rowOff>40633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88910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132011</xdr:rowOff>
    </xdr:from>
    <xdr:to>
      <xdr:col>81</xdr:col>
      <xdr:colOff>101600</xdr:colOff>
      <xdr:row>97</xdr:row>
      <xdr:rowOff>62161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53288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160471</xdr:rowOff>
    </xdr:from>
    <xdr:to>
      <xdr:col>76</xdr:col>
      <xdr:colOff>165100</xdr:colOff>
      <xdr:row>97</xdr:row>
      <xdr:rowOff>90621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81748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137382</xdr:rowOff>
    </xdr:from>
    <xdr:to>
      <xdr:col>72</xdr:col>
      <xdr:colOff>38100</xdr:colOff>
      <xdr:row>97</xdr:row>
      <xdr:rowOff>67532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58659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146622</xdr:rowOff>
    </xdr:from>
    <xdr:to>
      <xdr:col>67</xdr:col>
      <xdr:colOff>101600</xdr:colOff>
      <xdr:row>97</xdr:row>
      <xdr:rowOff>76772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67899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主な構成項目は、民生費、総務費、教育費となっている。特に民生費における住民一人当たりのコス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円となっており、年々増加している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団体も同様の動きであり、依然として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平均値は下回っている。総務費については、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した。衛生費は例年、ほぼ同水準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だが、前年度より若干減少した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前年度とほぼ同水準となった。教育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市民体育館耐震化等整備事業の増により上昇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した。災害復旧費については、台風による被害が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大きかった前年度と比べ減少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公債費については、償還元金の増等により上昇した。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最小限の取り崩しに努め、決算剰余金を中心に繰り戻しを行っているが、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標準財政規模に対する割合が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％となり、行政改革長期プランで目標としていた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％を達成することができ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％が適当とされる実質収支額の標準財政規模に対する割合は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適正範囲となった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実質単年度収支の標準財政規模に対する割合は、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年連続で黒字であったが、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。行政改革大綱のもと、経費の節減に努めていく。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平成２９年度は、連結するすべての会計で赤字は生じなかった。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一般会計では地方消費税交付金が清算基準の見直しがあり、株式等譲渡所得割交付金等は株価の上昇などの影響からそれぞれ増収となり、実質収支が前年度と比較して増加したことが要因として挙げられる。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黒字額も全体として増加し、比率も前年度と比較して０．６２ポイント上昇し、概ね良好な決算となった。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学校耐震化や臨時財政対策債等の影響により前年度と比較して増加した。また、算入公債費等については過去の借入分の算入が完了したことにより、減少しているものの、元利償還金の増額幅の影響が大きく、結果として、分子が増加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地方債発行額は、今後予定されている公共施設マネジメントにより、増加傾向で推移することが見込まれることから、公債費の適正化に努める。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千万円の増加となったが、地方債残高は約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千万円の減少、退職手当負担見込額も約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億円の減少となっており、将来負担額については約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一方で、充当可能特定歳入は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億円増加したものの基準財政需要額算入見込額が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千万円減少したことにより充当可能財源は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このことから、将来負担額の減少額を充当可能財源等の減少額が上回ったことにより、分子が増加する結果となった。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万円を取崩しており、基金全体としては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財政調整基金については、今後も年度末残高の目標値を標準財政規模の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％とし、目標額達成に向けて積立額の確保に努めていく。公共施設整備基金については、今後の公共施設マネジメントの推進に伴い活用が図れるよう、計画的な積み立てを継続していく。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地域福祉基金：地域福祉の推進に資する事業の財源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ふるさと寄附金基金：環境の保全、産業及び観光、自治の振興、男女共同参画の推進、防災及び防犯、交通対策、社会福祉、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健康づくり、都市基盤の整備、教育及び生涯学習、市長が認める事業に要する経費の財源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緑の基金：市民の憩いの場として市内の身近な緑の自然環境を保全する資金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遺児奨学基金：遺児奨学資金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億円を積み立て、繰出しを行っていないことによる増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地域福祉基金：地域福祉推進に係る事業への繰出しによる減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公共施設整備基金：今後の公共施設マネジメントの推進に伴い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活用が図れるよう、計画的な積み立てを継続していく。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扶助費の増などに伴う歳出規模の拡大と、それに対する市税や各種交付金等、歳入の伸びとの乖離。</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今後も年度末残高の目標値を標準財政規模の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するとともに、当初予算における財政調整基金繰入金の抑制に努め、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目標額達成に向けて積立額の確保に努めていく。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から１．９ポイント上昇し、平成２７年度から上昇傾向にある。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全国及び埼玉県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要因としては学校施設及び市営住宅の老朽化が進んでいることが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。公共施設の再整備、維持管理等においては、公共施設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等総合管理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8780</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D00-00004D000000}"/>
            </a:ext>
          </a:extLst>
        </xdr:cNvPr>
        <xdr:cNvSpPr txBox="1"/>
      </xdr:nvSpPr>
      <xdr:spPr>
        <a:xfrm>
          <a:off x="4813300" y="592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118745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051300" y="6123178"/>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xdr:rowOff>
    </xdr:from>
    <xdr:to>
      <xdr:col>15</xdr:col>
      <xdr:colOff>187325</xdr:colOff>
      <xdr:row>32</xdr:row>
      <xdr:rowOff>114681</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323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63881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flipV="1">
          <a:off x="3289300" y="6205220"/>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131208</xdr:rowOff>
    </xdr:from>
    <xdr:ext cx="405111" cy="259045"/>
    <xdr:sp macro="" textlink="">
      <xdr:nvSpPr>
        <xdr:cNvPr id="85" name="n_2mainValue有形固定資産減価償却率">
          <a:extLst>
            <a:ext uri="{FF2B5EF4-FFF2-40B4-BE49-F238E27FC236}">
              <a16:creationId xmlns:a16="http://schemas.microsoft.com/office/drawing/2014/main" id="{00000000-0008-0000-0D00-000055000000}"/>
            </a:ext>
          </a:extLst>
        </xdr:cNvPr>
        <xdr:cNvSpPr txBox="1"/>
      </xdr:nvSpPr>
      <xdr:spPr>
        <a:xfrm>
          <a:off x="3086744"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全国平均と同水準であるものの、類似団体、埼玉県の平均を上回っている。これは地方債の償還を進め、将来負担額の減少に努める一方で、人件費、他会計への繰出金の増加に伴い、財政の弾力性が低下している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今後についても引き続き行政改革大綱第１期実行計画に基づき、地方債の新規発行額を元金償還額未満とすることに努めるとともに、経常経費の見直しを進め、弾力性のある財政運営に取り組む。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a:extLst>
            <a:ext uri="{FF2B5EF4-FFF2-40B4-BE49-F238E27FC236}">
              <a16:creationId xmlns:a16="http://schemas.microsoft.com/office/drawing/2014/main" id="{00000000-0008-0000-0D00-00007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a:extLst>
            <a:ext uri="{FF2B5EF4-FFF2-40B4-BE49-F238E27FC236}">
              <a16:creationId xmlns:a16="http://schemas.microsoft.com/office/drawing/2014/main" id="{00000000-0008-0000-0D00-000075000000}"/>
            </a:ext>
          </a:extLst>
        </xdr:cNvPr>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a:extLst>
            <a:ext uri="{FF2B5EF4-FFF2-40B4-BE49-F238E27FC236}">
              <a16:creationId xmlns:a16="http://schemas.microsoft.com/office/drawing/2014/main" id="{00000000-0008-0000-0D00-000077000000}"/>
            </a:ext>
          </a:extLst>
        </xdr:cNvPr>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a:extLst>
            <a:ext uri="{FF2B5EF4-FFF2-40B4-BE49-F238E27FC236}">
              <a16:creationId xmlns:a16="http://schemas.microsoft.com/office/drawing/2014/main" id="{00000000-0008-0000-0D00-000078000000}"/>
            </a:ext>
          </a:extLst>
        </xdr:cNvPr>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147108</xdr:rowOff>
    </xdr:from>
    <xdr:to>
      <xdr:col>76</xdr:col>
      <xdr:colOff>73025</xdr:colOff>
      <xdr:row>32</xdr:row>
      <xdr:rowOff>77258</xdr:rowOff>
    </xdr:to>
    <xdr:sp macro="" textlink="">
      <xdr:nvSpPr>
        <xdr:cNvPr id="126" name="楕円 125">
          <a:extLst>
            <a:ext uri="{FF2B5EF4-FFF2-40B4-BE49-F238E27FC236}">
              <a16:creationId xmlns:a16="http://schemas.microsoft.com/office/drawing/2014/main" id="{00000000-0008-0000-0D00-00007E000000}"/>
            </a:ext>
          </a:extLst>
        </xdr:cNvPr>
        <xdr:cNvSpPr/>
      </xdr:nvSpPr>
      <xdr:spPr>
        <a:xfrm>
          <a:off x="14744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169985</xdr:rowOff>
    </xdr:from>
    <xdr:ext cx="340478" cy="259045"/>
    <xdr:sp macro="" textlink="">
      <xdr:nvSpPr>
        <xdr:cNvPr id="127" name="債務償還可能年数該当値テキスト">
          <a:extLst>
            <a:ext uri="{FF2B5EF4-FFF2-40B4-BE49-F238E27FC236}">
              <a16:creationId xmlns:a16="http://schemas.microsoft.com/office/drawing/2014/main" id="{00000000-0008-0000-0D00-00007F000000}"/>
            </a:ext>
          </a:extLst>
        </xdr:cNvPr>
        <xdr:cNvSpPr txBox="1"/>
      </xdr:nvSpPr>
      <xdr:spPr>
        <a:xfrm>
          <a:off x="14846300" y="6085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126001</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46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153924</xdr:rowOff>
    </xdr:from>
    <xdr:to>
      <xdr:col>24</xdr:col>
      <xdr:colOff>63500</xdr:colOff>
      <xdr:row>39</xdr:row>
      <xdr:rowOff>41910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3797300" y="6669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50546</xdr:rowOff>
    </xdr:from>
    <xdr:to>
      <xdr:col>15</xdr:col>
      <xdr:colOff>101600</xdr:colOff>
      <xdr:row>39</xdr:row>
      <xdr:rowOff>152146</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101346</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2908300" y="6728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168673</xdr:rowOff>
    </xdr:from>
    <xdr:ext cx="405111" cy="259045"/>
    <xdr:sp macro="" textlink="">
      <xdr:nvSpPr>
        <xdr:cNvPr id="77" name="n_2mainValue【道路】&#10;有形固定資産減価償却率">
          <a:extLst>
            <a:ext uri="{FF2B5EF4-FFF2-40B4-BE49-F238E27FC236}">
              <a16:creationId xmlns:a16="http://schemas.microsoft.com/office/drawing/2014/main" id="{00000000-0008-0000-0E00-00004D000000}"/>
            </a:ext>
          </a:extLst>
        </xdr:cNvPr>
        <xdr:cNvSpPr txBox="1"/>
      </xdr:nvSpPr>
      <xdr:spPr>
        <a:xfrm>
          <a:off x="27057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129093</xdr:rowOff>
    </xdr:from>
    <xdr:to>
      <xdr:col>55</xdr:col>
      <xdr:colOff>50800</xdr:colOff>
      <xdr:row>39</xdr:row>
      <xdr:rowOff>59243</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10426700" y="66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107520</xdr:rowOff>
    </xdr:from>
    <xdr:ext cx="469744" cy="259045"/>
    <xdr:sp macro="" textlink="">
      <xdr:nvSpPr>
        <xdr:cNvPr id="114" name="【道路】&#10;一人当たり延長該当値テキスト">
          <a:extLst>
            <a:ext uri="{FF2B5EF4-FFF2-40B4-BE49-F238E27FC236}">
              <a16:creationId xmlns:a16="http://schemas.microsoft.com/office/drawing/2014/main" id="{00000000-0008-0000-0E00-000072000000}"/>
            </a:ext>
          </a:extLst>
        </xdr:cNvPr>
        <xdr:cNvSpPr txBox="1"/>
      </xdr:nvSpPr>
      <xdr:spPr>
        <a:xfrm>
          <a:off x="10515600" y="66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129642</xdr:rowOff>
    </xdr:from>
    <xdr:to>
      <xdr:col>50</xdr:col>
      <xdr:colOff>165100</xdr:colOff>
      <xdr:row>39</xdr:row>
      <xdr:rowOff>59792</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9588500" y="66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8443</xdr:rowOff>
    </xdr:from>
    <xdr:to>
      <xdr:col>55</xdr:col>
      <xdr:colOff>0</xdr:colOff>
      <xdr:row>39</xdr:row>
      <xdr:rowOff>8992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639300" y="669499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135677</xdr:rowOff>
    </xdr:from>
    <xdr:to>
      <xdr:col>46</xdr:col>
      <xdr:colOff>38100</xdr:colOff>
      <xdr:row>39</xdr:row>
      <xdr:rowOff>65827</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66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8992</xdr:rowOff>
    </xdr:from>
    <xdr:to>
      <xdr:col>50</xdr:col>
      <xdr:colOff>114300</xdr:colOff>
      <xdr:row>39</xdr:row>
      <xdr:rowOff>15027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669554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50919</xdr:rowOff>
    </xdr:from>
    <xdr:ext cx="469744"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91727" y="67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56954</xdr:rowOff>
    </xdr:from>
    <xdr:ext cx="469744"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515427" y="67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E00-000095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E00-000097000000}"/>
            </a:ext>
          </a:extLst>
        </xdr:cNvPr>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E00-000099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0000000-0008-0000-0E00-0000A3000000}"/>
            </a:ext>
          </a:extLst>
        </xdr:cNvPr>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96338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3797300" y="101841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146957</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2908300" y="1021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138265</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3582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17434</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2705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E00-0000C4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E00-0000C6000000}"/>
            </a:ext>
          </a:extLst>
        </xdr:cNvPr>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E00-0000C8000000}"/>
            </a:ext>
          </a:extLst>
        </xdr:cNvPr>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17601</xdr:rowOff>
    </xdr:from>
    <xdr:to>
      <xdr:col>55</xdr:col>
      <xdr:colOff>50800</xdr:colOff>
      <xdr:row>62</xdr:row>
      <xdr:rowOff>119201</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104267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167478</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E00-0000D2000000}"/>
            </a:ext>
          </a:extLst>
        </xdr:cNvPr>
        <xdr:cNvSpPr txBox="1"/>
      </xdr:nvSpPr>
      <xdr:spPr>
        <a:xfrm>
          <a:off x="10515600" y="10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18546</xdr:rowOff>
    </xdr:from>
    <xdr:to>
      <xdr:col>50</xdr:col>
      <xdr:colOff>165100</xdr:colOff>
      <xdr:row>62</xdr:row>
      <xdr:rowOff>120146</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9588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68401</xdr:rowOff>
    </xdr:from>
    <xdr:to>
      <xdr:col>55</xdr:col>
      <xdr:colOff>0</xdr:colOff>
      <xdr:row>62</xdr:row>
      <xdr:rowOff>69346</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9639300" y="10698301"/>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24261</xdr:rowOff>
    </xdr:from>
    <xdr:to>
      <xdr:col>46</xdr:col>
      <xdr:colOff>38100</xdr:colOff>
      <xdr:row>62</xdr:row>
      <xdr:rowOff>125861</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8699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69346</xdr:rowOff>
    </xdr:from>
    <xdr:to>
      <xdr:col>50</xdr:col>
      <xdr:colOff>114300</xdr:colOff>
      <xdr:row>62</xdr:row>
      <xdr:rowOff>75061</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8750300" y="106992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111273</xdr:rowOff>
    </xdr:from>
    <xdr:ext cx="534377" cy="259045"/>
    <xdr:sp macro="" textlink="">
      <xdr:nvSpPr>
        <xdr:cNvPr id="217" name="n_1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594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142388</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4831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0000000-0008-0000-0E00-0000F400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00000000-0008-0000-0E00-0000F6000000}"/>
            </a:ext>
          </a:extLst>
        </xdr:cNvPr>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00000000-0008-0000-0E00-0000F8000000}"/>
            </a:ext>
          </a:extLst>
        </xdr:cNvPr>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00000000-0008-0000-0E00-000002010000}"/>
            </a:ext>
          </a:extLst>
        </xdr:cNvPr>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17145</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3797300" y="138874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17145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2908300" y="138226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E00-00000701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E00-000008010000}"/>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65" name="n_1mainValue【公営住宅】&#10;有形固定資産減価償却率">
          <a:extLst>
            <a:ext uri="{FF2B5EF4-FFF2-40B4-BE49-F238E27FC236}">
              <a16:creationId xmlns:a16="http://schemas.microsoft.com/office/drawing/2014/main" id="{00000000-0008-0000-0E00-000009010000}"/>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66" name="n_2mainValue【公営住宅】&#10;有形固定資産減価償却率">
          <a:extLst>
            <a:ext uri="{FF2B5EF4-FFF2-40B4-BE49-F238E27FC236}">
              <a16:creationId xmlns:a16="http://schemas.microsoft.com/office/drawing/2014/main" id="{00000000-0008-0000-0E00-00000A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a:extLst>
            <a:ext uri="{FF2B5EF4-FFF2-40B4-BE49-F238E27FC236}">
              <a16:creationId xmlns:a16="http://schemas.microsoft.com/office/drawing/2014/main" id="{00000000-0008-0000-0E00-00001F010000}"/>
            </a:ext>
          </a:extLst>
        </xdr:cNvPr>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a:extLst>
            <a:ext uri="{FF2B5EF4-FFF2-40B4-BE49-F238E27FC236}">
              <a16:creationId xmlns:a16="http://schemas.microsoft.com/office/drawing/2014/main" id="{00000000-0008-0000-0E00-000021010000}"/>
            </a:ext>
          </a:extLst>
        </xdr:cNvPr>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a:extLst>
            <a:ext uri="{FF2B5EF4-FFF2-40B4-BE49-F238E27FC236}">
              <a16:creationId xmlns:a16="http://schemas.microsoft.com/office/drawing/2014/main" id="{00000000-0008-0000-0E00-000023010000}"/>
            </a:ext>
          </a:extLst>
        </xdr:cNvPr>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135319</xdr:rowOff>
    </xdr:from>
    <xdr:to>
      <xdr:col>55</xdr:col>
      <xdr:colOff>50800</xdr:colOff>
      <xdr:row>85</xdr:row>
      <xdr:rowOff>65469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04267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50246</xdr:rowOff>
    </xdr:from>
    <xdr:ext cx="469744" cy="259045"/>
    <xdr:sp macro="" textlink="">
      <xdr:nvSpPr>
        <xdr:cNvPr id="301" name="【公営住宅】&#10;一人当たり面積該当値テキスト">
          <a:extLst>
            <a:ext uri="{FF2B5EF4-FFF2-40B4-BE49-F238E27FC236}">
              <a16:creationId xmlns:a16="http://schemas.microsoft.com/office/drawing/2014/main" id="{00000000-0008-0000-0E00-00002D010000}"/>
            </a:ext>
          </a:extLst>
        </xdr:cNvPr>
        <xdr:cNvSpPr txBox="1"/>
      </xdr:nvSpPr>
      <xdr:spPr>
        <a:xfrm>
          <a:off x="10515600" y="1445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134747</xdr:rowOff>
    </xdr:from>
    <xdr:to>
      <xdr:col>50</xdr:col>
      <xdr:colOff>165100</xdr:colOff>
      <xdr:row>85</xdr:row>
      <xdr:rowOff>64897</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9588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xdr:rowOff>
    </xdr:from>
    <xdr:to>
      <xdr:col>55</xdr:col>
      <xdr:colOff>0</xdr:colOff>
      <xdr:row>85</xdr:row>
      <xdr:rowOff>14669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9639300" y="1458734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869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xdr:rowOff>
    </xdr:from>
    <xdr:to>
      <xdr:col>50</xdr:col>
      <xdr:colOff>114300</xdr:colOff>
      <xdr:row>85</xdr:row>
      <xdr:rowOff>14097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8750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a:extLst>
            <a:ext uri="{FF2B5EF4-FFF2-40B4-BE49-F238E27FC236}">
              <a16:creationId xmlns:a16="http://schemas.microsoft.com/office/drawing/2014/main" id="{00000000-0008-0000-0E00-000032010000}"/>
            </a:ext>
          </a:extLst>
        </xdr:cNvPr>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a:extLst>
            <a:ext uri="{FF2B5EF4-FFF2-40B4-BE49-F238E27FC236}">
              <a16:creationId xmlns:a16="http://schemas.microsoft.com/office/drawing/2014/main" id="{00000000-0008-0000-0E00-000033010000}"/>
            </a:ext>
          </a:extLst>
        </xdr:cNvPr>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56024</xdr:rowOff>
    </xdr:from>
    <xdr:ext cx="469744" cy="259045"/>
    <xdr:sp macro="" textlink="">
      <xdr:nvSpPr>
        <xdr:cNvPr id="308" name="n_1mainValue【公営住宅】&#10;一人当たり面積">
          <a:extLst>
            <a:ext uri="{FF2B5EF4-FFF2-40B4-BE49-F238E27FC236}">
              <a16:creationId xmlns:a16="http://schemas.microsoft.com/office/drawing/2014/main" id="{00000000-0008-0000-0E00-000034010000}"/>
            </a:ext>
          </a:extLst>
        </xdr:cNvPr>
        <xdr:cNvSpPr txBox="1"/>
      </xdr:nvSpPr>
      <xdr:spPr>
        <a:xfrm>
          <a:off x="93917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09" name="n_2mainValue【公営住宅】&#10;一人当たり面積">
          <a:extLst>
            <a:ext uri="{FF2B5EF4-FFF2-40B4-BE49-F238E27FC236}">
              <a16:creationId xmlns:a16="http://schemas.microsoft.com/office/drawing/2014/main" id="{00000000-0008-0000-0E00-000035010000}"/>
            </a:ext>
          </a:extLst>
        </xdr:cNvPr>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00000000-0008-0000-0E00-00005F010000}"/>
            </a:ext>
          </a:extLst>
        </xdr:cNvPr>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00000000-0008-0000-0E00-000061010000}"/>
            </a:ext>
          </a:extLst>
        </xdr:cNvPr>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00000000-0008-0000-0E00-000063010000}"/>
            </a:ext>
          </a:extLst>
        </xdr:cNvPr>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00000000-0008-0000-0E00-00006D010000}"/>
            </a:ext>
          </a:extLst>
        </xdr:cNvPr>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30480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5481300" y="63493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30480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4592300" y="634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id="{00000000-0008-0000-0E00-000072010000}"/>
            </a:ext>
          </a:extLst>
        </xdr:cNvPr>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id="{00000000-0008-0000-0E00-000073010000}"/>
            </a:ext>
          </a:extLst>
        </xdr:cNvPr>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372" name="n_1mainValue【認定こども園・幼稚園・保育所】&#10;有形固定資産減価償却率">
          <a:extLst>
            <a:ext uri="{FF2B5EF4-FFF2-40B4-BE49-F238E27FC236}">
              <a16:creationId xmlns:a16="http://schemas.microsoft.com/office/drawing/2014/main" id="{00000000-0008-0000-0E00-000074010000}"/>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00000000-0008-0000-0E00-00007501000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00000000-0008-0000-0E00-00008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00000000-0008-0000-0E00-00008C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00000000-0008-0000-0E00-00008E010000}"/>
            </a:ext>
          </a:extLst>
        </xdr:cNvPr>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00000000-0008-0000-0E00-000090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10" name="【認定こども園・幼稚園・保育所】&#10;一人当たり面積該当値テキスト">
          <a:extLst>
            <a:ext uri="{FF2B5EF4-FFF2-40B4-BE49-F238E27FC236}">
              <a16:creationId xmlns:a16="http://schemas.microsoft.com/office/drawing/2014/main" id="{00000000-0008-0000-0E00-00009A010000}"/>
            </a:ext>
          </a:extLst>
        </xdr:cNvPr>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00000000-0008-0000-0E00-00009F010000}"/>
            </a:ext>
          </a:extLst>
        </xdr:cNvPr>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00000000-0008-0000-0E00-0000A0010000}"/>
            </a:ext>
          </a:extLst>
        </xdr:cNvPr>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00000000-0008-0000-0E00-0000A1010000}"/>
            </a:ext>
          </a:extLst>
        </xdr:cNvPr>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00000000-0008-0000-0E00-0000A2010000}"/>
            </a:ext>
          </a:extLst>
        </xdr:cNvPr>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00000000-0008-0000-0E00-0000B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00000000-0008-0000-0E00-0000BC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00000000-0008-0000-0E00-0000BE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00000000-0008-0000-0E00-0000C0010000}"/>
            </a:ext>
          </a:extLst>
        </xdr:cNvPr>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00000000-0008-0000-0E00-0000CA010000}"/>
            </a:ext>
          </a:extLst>
        </xdr:cNvPr>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167640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5481300" y="10043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68580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4592300" y="10111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463" name="n_1ave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64" name="n_2ave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E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E00-0000EE010000}"/>
            </a:ext>
          </a:extLst>
        </xdr:cNvPr>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E00-0000F001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E00-0000F2010000}"/>
            </a:ext>
          </a:extLst>
        </xdr:cNvPr>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72407</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E00-0000FC010000}"/>
            </a:ext>
          </a:extLst>
        </xdr:cNvPr>
        <xdr:cNvSpPr txBox="1"/>
      </xdr:nvSpPr>
      <xdr:spPr>
        <a:xfrm>
          <a:off x="2219960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99423</xdr:rowOff>
    </xdr:from>
    <xdr:to>
      <xdr:col>112</xdr:col>
      <xdr:colOff>38100</xdr:colOff>
      <xdr:row>61</xdr:row>
      <xdr:rowOff>29573</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1272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150223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1323300" y="104317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90715</xdr:rowOff>
    </xdr:from>
    <xdr:to>
      <xdr:col>107</xdr:col>
      <xdr:colOff>101600</xdr:colOff>
      <xdr:row>61</xdr:row>
      <xdr:rowOff>20865</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0383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141515</xdr:rowOff>
    </xdr:from>
    <xdr:to>
      <xdr:col>111</xdr:col>
      <xdr:colOff>177800</xdr:colOff>
      <xdr:row>60</xdr:row>
      <xdr:rowOff>150223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20434300" y="104285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3" name="n_1aveValue【学校施設】&#10;一人当たり面積">
          <a:extLst>
            <a:ext uri="{FF2B5EF4-FFF2-40B4-BE49-F238E27FC236}">
              <a16:creationId xmlns:a16="http://schemas.microsoft.com/office/drawing/2014/main" id="{00000000-0008-0000-0E00-000001020000}"/>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4" name="n_2aveValue【学校施設】&#10;一人当たり面積">
          <a:extLst>
            <a:ext uri="{FF2B5EF4-FFF2-40B4-BE49-F238E27FC236}">
              <a16:creationId xmlns:a16="http://schemas.microsoft.com/office/drawing/2014/main" id="{00000000-0008-0000-0E00-000002020000}"/>
            </a:ext>
          </a:extLst>
        </xdr:cNvPr>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20700</xdr:rowOff>
    </xdr:from>
    <xdr:ext cx="469744" cy="259045"/>
    <xdr:sp macro="" textlink="">
      <xdr:nvSpPr>
        <xdr:cNvPr id="515" name="n_1mainValue【学校施設】&#10;一人当たり面積">
          <a:extLst>
            <a:ext uri="{FF2B5EF4-FFF2-40B4-BE49-F238E27FC236}">
              <a16:creationId xmlns:a16="http://schemas.microsoft.com/office/drawing/2014/main" id="{00000000-0008-0000-0E00-000003020000}"/>
            </a:ext>
          </a:extLst>
        </xdr:cNvPr>
        <xdr:cNvSpPr txBox="1"/>
      </xdr:nvSpPr>
      <xdr:spPr>
        <a:xfrm>
          <a:off x="210757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11992</xdr:rowOff>
    </xdr:from>
    <xdr:ext cx="469744" cy="259045"/>
    <xdr:sp macro="" textlink="">
      <xdr:nvSpPr>
        <xdr:cNvPr id="516" name="n_2mainValue【学校施設】&#10;一人当たり面積">
          <a:extLst>
            <a:ext uri="{FF2B5EF4-FFF2-40B4-BE49-F238E27FC236}">
              <a16:creationId xmlns:a16="http://schemas.microsoft.com/office/drawing/2014/main" id="{00000000-0008-0000-0E00-000004020000}"/>
            </a:ext>
          </a:extLst>
        </xdr:cNvPr>
        <xdr:cNvSpPr txBox="1"/>
      </xdr:nvSpPr>
      <xdr:spPr>
        <a:xfrm>
          <a:off x="20199427" y="10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a:extLst>
            <a:ext uri="{FF2B5EF4-FFF2-40B4-BE49-F238E27FC236}">
              <a16:creationId xmlns:a16="http://schemas.microsoft.com/office/drawing/2014/main" id="{00000000-0008-0000-0E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46" name="【児童館】&#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56" name="【児童館】&#10;有形固定資産減価償却率該当値テキスト">
          <a:extLst>
            <a:ext uri="{FF2B5EF4-FFF2-40B4-BE49-F238E27FC236}">
              <a16:creationId xmlns:a16="http://schemas.microsoft.com/office/drawing/2014/main" id="{00000000-0008-0000-0E00-00002C020000}"/>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163830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5481300" y="14129386"/>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4592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a:extLst>
            <a:ext uri="{FF2B5EF4-FFF2-40B4-BE49-F238E27FC236}">
              <a16:creationId xmlns:a16="http://schemas.microsoft.com/office/drawing/2014/main" id="{00000000-0008-0000-0E00-000031020000}"/>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a:extLst>
            <a:ext uri="{FF2B5EF4-FFF2-40B4-BE49-F238E27FC236}">
              <a16:creationId xmlns:a16="http://schemas.microsoft.com/office/drawing/2014/main" id="{00000000-0008-0000-0E00-000032020000}"/>
            </a:ext>
          </a:extLst>
        </xdr:cNvPr>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563" name="n_1mainValue【児童館】&#10;有形固定資産減価償却率">
          <a:extLst>
            <a:ext uri="{FF2B5EF4-FFF2-40B4-BE49-F238E27FC236}">
              <a16:creationId xmlns:a16="http://schemas.microsoft.com/office/drawing/2014/main" id="{00000000-0008-0000-0E00-00003302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64" name="n_2mainValue【児童館】&#10;有形固定資産減価償却率">
          <a:extLst>
            <a:ext uri="{FF2B5EF4-FFF2-40B4-BE49-F238E27FC236}">
              <a16:creationId xmlns:a16="http://schemas.microsoft.com/office/drawing/2014/main" id="{00000000-0008-0000-0E00-000034020000}"/>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a:extLst>
            <a:ext uri="{FF2B5EF4-FFF2-40B4-BE49-F238E27FC236}">
              <a16:creationId xmlns:a16="http://schemas.microsoft.com/office/drawing/2014/main" id="{00000000-0008-0000-0E00-00004D02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a:extLst>
            <a:ext uri="{FF2B5EF4-FFF2-40B4-BE49-F238E27FC236}">
              <a16:creationId xmlns:a16="http://schemas.microsoft.com/office/drawing/2014/main" id="{00000000-0008-0000-0E00-00004F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93" name="【児童館】&#10;一人当たり面積平均値テキスト">
          <a:extLst>
            <a:ext uri="{FF2B5EF4-FFF2-40B4-BE49-F238E27FC236}">
              <a16:creationId xmlns:a16="http://schemas.microsoft.com/office/drawing/2014/main" id="{00000000-0008-0000-0E00-000051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03" name="【児童館】&#10;一人当たり面積該当値テキスト">
          <a:extLst>
            <a:ext uri="{FF2B5EF4-FFF2-40B4-BE49-F238E27FC236}">
              <a16:creationId xmlns:a16="http://schemas.microsoft.com/office/drawing/2014/main" id="{00000000-0008-0000-0E00-00005B020000}"/>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08" name="n_1aveValue【児童館】&#10;一人当たり面積">
          <a:extLst>
            <a:ext uri="{FF2B5EF4-FFF2-40B4-BE49-F238E27FC236}">
              <a16:creationId xmlns:a16="http://schemas.microsoft.com/office/drawing/2014/main" id="{00000000-0008-0000-0E00-000060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09" name="n_2aveValue【児童館】&#10;一人当たり面積">
          <a:extLst>
            <a:ext uri="{FF2B5EF4-FFF2-40B4-BE49-F238E27FC236}">
              <a16:creationId xmlns:a16="http://schemas.microsoft.com/office/drawing/2014/main" id="{00000000-0008-0000-0E00-000061020000}"/>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610" name="n_1mainValue【児童館】&#10;一人当たり面積">
          <a:extLst>
            <a:ext uri="{FF2B5EF4-FFF2-40B4-BE49-F238E27FC236}">
              <a16:creationId xmlns:a16="http://schemas.microsoft.com/office/drawing/2014/main" id="{00000000-0008-0000-0E00-000062020000}"/>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11" name="n_2mainValue【児童館】&#10;一人当たり面積">
          <a:extLst>
            <a:ext uri="{FF2B5EF4-FFF2-40B4-BE49-F238E27FC236}">
              <a16:creationId xmlns:a16="http://schemas.microsoft.com/office/drawing/2014/main" id="{00000000-0008-0000-0E00-0000630200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00000000-0008-0000-0E00-00007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a:extLst>
            <a:ext uri="{FF2B5EF4-FFF2-40B4-BE49-F238E27FC236}">
              <a16:creationId xmlns:a16="http://schemas.microsoft.com/office/drawing/2014/main" id="{00000000-0008-0000-0E00-000081020000}"/>
            </a:ext>
          </a:extLst>
        </xdr:cNvPr>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a:extLst>
            <a:ext uri="{FF2B5EF4-FFF2-40B4-BE49-F238E27FC236}">
              <a16:creationId xmlns:a16="http://schemas.microsoft.com/office/drawing/2014/main" id="{00000000-0008-0000-0E00-000083020000}"/>
            </a:ext>
          </a:extLst>
        </xdr:cNvPr>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645" name="【公民館】&#10;有形固定資産減価償却率平均値テキスト">
          <a:extLst>
            <a:ext uri="{FF2B5EF4-FFF2-40B4-BE49-F238E27FC236}">
              <a16:creationId xmlns:a16="http://schemas.microsoft.com/office/drawing/2014/main" id="{00000000-0008-0000-0E00-000085020000}"/>
            </a:ext>
          </a:extLst>
        </xdr:cNvPr>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655" name="【公民館】&#10;有形固定資産減価償却率該当値テキスト">
          <a:extLst>
            <a:ext uri="{FF2B5EF4-FFF2-40B4-BE49-F238E27FC236}">
              <a16:creationId xmlns:a16="http://schemas.microsoft.com/office/drawing/2014/main" id="{00000000-0008-0000-0E00-00008F020000}"/>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121920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5481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39688</xdr:rowOff>
    </xdr:from>
    <xdr:to>
      <xdr:col>76</xdr:col>
      <xdr:colOff>165100</xdr:colOff>
      <xdr:row>106</xdr:row>
      <xdr:rowOff>141288</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4541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106</xdr:row>
      <xdr:rowOff>90488</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4592300" y="18124170"/>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660" name="n_1aveValue【公民館】&#10;有形固定資産減価償却率">
          <a:extLst>
            <a:ext uri="{FF2B5EF4-FFF2-40B4-BE49-F238E27FC236}">
              <a16:creationId xmlns:a16="http://schemas.microsoft.com/office/drawing/2014/main" id="{00000000-0008-0000-0E00-000094020000}"/>
            </a:ext>
          </a:extLst>
        </xdr:cNvPr>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61" name="n_2aveValue【公民館】&#10;有形固定資産減価償却率">
          <a:extLst>
            <a:ext uri="{FF2B5EF4-FFF2-40B4-BE49-F238E27FC236}">
              <a16:creationId xmlns:a16="http://schemas.microsoft.com/office/drawing/2014/main" id="{00000000-0008-0000-0E00-00009502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62" name="n_1mainValue【公民館】&#10;有形固定資産減価償却率">
          <a:extLst>
            <a:ext uri="{FF2B5EF4-FFF2-40B4-BE49-F238E27FC236}">
              <a16:creationId xmlns:a16="http://schemas.microsoft.com/office/drawing/2014/main" id="{00000000-0008-0000-0E00-000096020000}"/>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132415</xdr:rowOff>
    </xdr:from>
    <xdr:ext cx="405111" cy="259045"/>
    <xdr:sp macro="" textlink="">
      <xdr:nvSpPr>
        <xdr:cNvPr id="663" name="n_2mainValue【公民館】&#10;有形固定資産減価償却率">
          <a:extLst>
            <a:ext uri="{FF2B5EF4-FFF2-40B4-BE49-F238E27FC236}">
              <a16:creationId xmlns:a16="http://schemas.microsoft.com/office/drawing/2014/main" id="{00000000-0008-0000-0E00-000097020000}"/>
            </a:ext>
          </a:extLst>
        </xdr:cNvPr>
        <xdr:cNvSpPr txBox="1"/>
      </xdr:nvSpPr>
      <xdr:spPr>
        <a:xfrm>
          <a:off x="14389744" y="1830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00000000-0008-0000-0E00-0000A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a:extLst>
            <a:ext uri="{FF2B5EF4-FFF2-40B4-BE49-F238E27FC236}">
              <a16:creationId xmlns:a16="http://schemas.microsoft.com/office/drawing/2014/main" id="{00000000-0008-0000-0E00-0000B0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a:extLst>
            <a:ext uri="{FF2B5EF4-FFF2-40B4-BE49-F238E27FC236}">
              <a16:creationId xmlns:a16="http://schemas.microsoft.com/office/drawing/2014/main" id="{00000000-0008-0000-0E00-0000B202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92" name="【公民館】&#10;一人当たり面積平均値テキスト">
          <a:extLst>
            <a:ext uri="{FF2B5EF4-FFF2-40B4-BE49-F238E27FC236}">
              <a16:creationId xmlns:a16="http://schemas.microsoft.com/office/drawing/2014/main" id="{00000000-0008-0000-0E00-0000B402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702" name="【公民館】&#10;一人当たり面積該当値テキスト">
          <a:extLst>
            <a:ext uri="{FF2B5EF4-FFF2-40B4-BE49-F238E27FC236}">
              <a16:creationId xmlns:a16="http://schemas.microsoft.com/office/drawing/2014/main" id="{00000000-0008-0000-0E00-0000BE020000}"/>
            </a:ext>
          </a:extLst>
        </xdr:cNvPr>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148589</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1323300" y="1780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0434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7" name="n_1aveValue【公民館】&#10;一人当たり面積">
          <a:extLst>
            <a:ext uri="{FF2B5EF4-FFF2-40B4-BE49-F238E27FC236}">
              <a16:creationId xmlns:a16="http://schemas.microsoft.com/office/drawing/2014/main" id="{00000000-0008-0000-0E00-0000C302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8" name="n_2aveValue【公民館】&#10;一人当たり面積">
          <a:extLst>
            <a:ext uri="{FF2B5EF4-FFF2-40B4-BE49-F238E27FC236}">
              <a16:creationId xmlns:a16="http://schemas.microsoft.com/office/drawing/2014/main" id="{00000000-0008-0000-0E00-0000C402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709" name="n_1mainValue【公民館】&#10;一人当たり面積">
          <a:extLst>
            <a:ext uri="{FF2B5EF4-FFF2-40B4-BE49-F238E27FC236}">
              <a16:creationId xmlns:a16="http://schemas.microsoft.com/office/drawing/2014/main" id="{00000000-0008-0000-0E00-0000C5020000}"/>
            </a:ext>
          </a:extLst>
        </xdr:cNvPr>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10" name="n_2mainValue【公民館】&#10;一人当たり面積">
          <a:extLst>
            <a:ext uri="{FF2B5EF4-FFF2-40B4-BE49-F238E27FC236}">
              <a16:creationId xmlns:a16="http://schemas.microsoft.com/office/drawing/2014/main" id="{00000000-0008-0000-0E00-0000C6020000}"/>
            </a:ext>
          </a:extLst>
        </xdr:cNvPr>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等と比較して特に有形固定資産減価償却率が高くなっている施設は、「公営住宅」、「認定こども園・幼稚園・保育所」、「学校施設」、であり、特に低くなっている施設は「橋りょう・トンネル」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定期的な点検整備や修繕を実施することにより、入居者の安全性の確保と居住環境の改善を図っている。今後も市営住宅長寿命化計画に基づき、居住環境の維持・改善に努め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認定こども園・幼稚園・保育所」については、平成３０年度をもって市立幼稚園を廃園するものの、その他保育所の老朽化は依然として課題である。今後は公共施設マネジメントにより老朽化の対応と施設の集約化等に取り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「学校施設」については、小学校が８３．６％、中学校が７０．１％となっており、特に小学校の有形固定資産減価償却率が高くなっている。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小・中学校の校舎については耐震化が完了しており、積極的な老朽化対策に取り組んできたところである。今後は複合化を考慮しつつ統廃合や再整備に取り組んでいく。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また、「公民館」については、他の施設より有形固定資産減価償却率が低くなっているが、建築から耐用年数の半分以上が経過している施設が多く、今後の維持管理費用の増加が見込まれる。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148,723
146,824
44.69
40,870,326
39,705,072
987,553
25,508,205
32,188,597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38</xdr:row>
      <xdr:rowOff>20683</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5047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48441</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53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115769</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28" name="n_1mainValue【図書館】&#10;一人当たり面積">
          <a:extLst>
            <a:ext uri="{FF2B5EF4-FFF2-40B4-BE49-F238E27FC236}">
              <a16:creationId xmlns:a16="http://schemas.microsoft.com/office/drawing/2014/main" id="{00000000-0008-0000-0F00-000080000000}"/>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9" name="n_2mainValue【図書館】&#10;一人当たり面積">
          <a:extLst>
            <a:ext uri="{FF2B5EF4-FFF2-40B4-BE49-F238E27FC236}">
              <a16:creationId xmlns:a16="http://schemas.microsoft.com/office/drawing/2014/main" id="{00000000-0008-0000-0F00-000081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50437</xdr:rowOff>
    </xdr:from>
    <xdr:to>
      <xdr:col>24</xdr:col>
      <xdr:colOff>114300</xdr:colOff>
      <xdr:row>57</xdr:row>
      <xdr:rowOff>152037</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4584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73314</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F00-0000AA000000}"/>
            </a:ext>
          </a:extLst>
        </xdr:cNvPr>
        <xdr:cNvSpPr txBox="1"/>
      </xdr:nvSpPr>
      <xdr:spPr>
        <a:xfrm>
          <a:off x="46736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91259</xdr:rowOff>
    </xdr:from>
    <xdr:to>
      <xdr:col>20</xdr:col>
      <xdr:colOff>38100</xdr:colOff>
      <xdr:row>58</xdr:row>
      <xdr:rowOff>21409</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101237</xdr:rowOff>
    </xdr:from>
    <xdr:to>
      <xdr:col>24</xdr:col>
      <xdr:colOff>63500</xdr:colOff>
      <xdr:row>57</xdr:row>
      <xdr:rowOff>142059</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3797300" y="98738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xdr:rowOff>
    </xdr:from>
    <xdr:to>
      <xdr:col>15</xdr:col>
      <xdr:colOff>101600</xdr:colOff>
      <xdr:row>58</xdr:row>
      <xdr:rowOff>114481</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2857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58</xdr:row>
      <xdr:rowOff>63681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2908300" y="991470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37936</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131008</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F00-0000D7000000}"/>
            </a:ext>
          </a:extLst>
        </xdr:cNvPr>
        <xdr:cNvSpPr txBox="1"/>
      </xdr:nvSpPr>
      <xdr:spPr>
        <a:xfrm>
          <a:off x="10515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11430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9639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8699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16002</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8750300" y="1046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a:extLst>
            <a:ext uri="{FF2B5EF4-FFF2-40B4-BE49-F238E27FC236}">
              <a16:creationId xmlns:a16="http://schemas.microsoft.com/office/drawing/2014/main" id="{00000000-0008-0000-0F00-0000DC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53357</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57929</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00000000-0008-0000-0F00-0000FB000000}"/>
            </a:ext>
          </a:extLst>
        </xdr:cNvPr>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F00-0000FD000000}"/>
            </a:ext>
          </a:extLst>
        </xdr:cNvPr>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F00-0000FF000000}"/>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4584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26506</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00000000-0008-0000-0F00-000009010000}"/>
            </a:ext>
          </a:extLst>
        </xdr:cNvPr>
        <xdr:cNvSpPr txBox="1"/>
      </xdr:nvSpPr>
      <xdr:spPr>
        <a:xfrm>
          <a:off x="4673600"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119743</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3797300" y="14113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98334</xdr:rowOff>
    </xdr:from>
    <xdr:to>
      <xdr:col>15</xdr:col>
      <xdr:colOff>101600</xdr:colOff>
      <xdr:row>83</xdr:row>
      <xdr:rowOff>28484</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149134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2908300" y="141786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a:extLst>
            <a:ext uri="{FF2B5EF4-FFF2-40B4-BE49-F238E27FC236}">
              <a16:creationId xmlns:a16="http://schemas.microsoft.com/office/drawing/2014/main" id="{00000000-0008-0000-0F00-00000E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a:extLst>
            <a:ext uri="{FF2B5EF4-FFF2-40B4-BE49-F238E27FC236}">
              <a16:creationId xmlns:a16="http://schemas.microsoft.com/office/drawing/2014/main" id="{00000000-0008-0000-0F00-00000F010000}"/>
            </a:ext>
          </a:extLst>
        </xdr:cNvPr>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161670</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a:extLst>
            <a:ext uri="{FF2B5EF4-FFF2-40B4-BE49-F238E27FC236}">
              <a16:creationId xmlns:a16="http://schemas.microsoft.com/office/drawing/2014/main" id="{00000000-0008-0000-0F00-00002C010000}"/>
            </a:ext>
          </a:extLst>
        </xdr:cNvPr>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a:extLst>
            <a:ext uri="{FF2B5EF4-FFF2-40B4-BE49-F238E27FC236}">
              <a16:creationId xmlns:a16="http://schemas.microsoft.com/office/drawing/2014/main" id="{00000000-0008-0000-0F00-00002E010000}"/>
            </a:ext>
          </a:extLst>
        </xdr:cNvPr>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a:extLst>
            <a:ext uri="{FF2B5EF4-FFF2-40B4-BE49-F238E27FC236}">
              <a16:creationId xmlns:a16="http://schemas.microsoft.com/office/drawing/2014/main" id="{00000000-0008-0000-0F00-000030010000}"/>
            </a:ext>
          </a:extLst>
        </xdr:cNvPr>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14" name="【福祉施設】&#10;一人当たり面積該当値テキスト">
          <a:extLst>
            <a:ext uri="{FF2B5EF4-FFF2-40B4-BE49-F238E27FC236}">
              <a16:creationId xmlns:a16="http://schemas.microsoft.com/office/drawing/2014/main" id="{00000000-0008-0000-0F00-00003A010000}"/>
            </a:ext>
          </a:extLst>
        </xdr:cNvPr>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a:extLst>
            <a:ext uri="{FF2B5EF4-FFF2-40B4-BE49-F238E27FC236}">
              <a16:creationId xmlns:a16="http://schemas.microsoft.com/office/drawing/2014/main" id="{00000000-0008-0000-0F00-00003F010000}"/>
            </a:ext>
          </a:extLst>
        </xdr:cNvPr>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a:extLst>
            <a:ext uri="{FF2B5EF4-FFF2-40B4-BE49-F238E27FC236}">
              <a16:creationId xmlns:a16="http://schemas.microsoft.com/office/drawing/2014/main" id="{00000000-0008-0000-0F00-000040010000}"/>
            </a:ext>
          </a:extLst>
        </xdr:cNvPr>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21" name="n_1mainValue【福祉施設】&#10;一人当たり面積">
          <a:extLst>
            <a:ext uri="{FF2B5EF4-FFF2-40B4-BE49-F238E27FC236}">
              <a16:creationId xmlns:a16="http://schemas.microsoft.com/office/drawing/2014/main" id="{00000000-0008-0000-0F00-000041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22" name="n_2mainValue【福祉施設】&#10;一人当たり面積">
          <a:extLst>
            <a:ext uri="{FF2B5EF4-FFF2-40B4-BE49-F238E27FC236}">
              <a16:creationId xmlns:a16="http://schemas.microsoft.com/office/drawing/2014/main" id="{00000000-0008-0000-0F00-000042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121413</xdr:rowOff>
    </xdr:from>
    <xdr:to>
      <xdr:col>24</xdr:col>
      <xdr:colOff>114300</xdr:colOff>
      <xdr:row>103</xdr:row>
      <xdr:rowOff>51563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4584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144290</xdr:rowOff>
    </xdr:from>
    <xdr:ext cx="405111" cy="259045"/>
    <xdr:sp macro="" textlink="">
      <xdr:nvSpPr>
        <xdr:cNvPr id="360" name="【市民会館】&#10;有形固定資産減価償却率該当値テキスト">
          <a:extLst>
            <a:ext uri="{FF2B5EF4-FFF2-40B4-BE49-F238E27FC236}">
              <a16:creationId xmlns:a16="http://schemas.microsoft.com/office/drawing/2014/main" id="{00000000-0008-0000-0F00-000068010000}"/>
            </a:ext>
          </a:extLst>
        </xdr:cNvPr>
        <xdr:cNvSpPr txBox="1"/>
      </xdr:nvSpPr>
      <xdr:spPr>
        <a:xfrm>
          <a:off x="4673600" y="1746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763</xdr:rowOff>
    </xdr:from>
    <xdr:to>
      <xdr:col>24</xdr:col>
      <xdr:colOff>63500</xdr:colOff>
      <xdr:row>103</xdr:row>
      <xdr:rowOff>41911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3797300" y="176601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73406</xdr:rowOff>
    </xdr:from>
    <xdr:to>
      <xdr:col>15</xdr:col>
      <xdr:colOff>101600</xdr:colOff>
      <xdr:row>103</xdr:row>
      <xdr:rowOff>3556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2857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124206</xdr:rowOff>
    </xdr:from>
    <xdr:to>
      <xdr:col>19</xdr:col>
      <xdr:colOff>177800</xdr:colOff>
      <xdr:row>103</xdr:row>
      <xdr:rowOff>41911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908300" y="1761210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a:extLst>
            <a:ext uri="{FF2B5EF4-FFF2-40B4-BE49-F238E27FC236}">
              <a16:creationId xmlns:a16="http://schemas.microsoft.com/office/drawing/2014/main" id="{00000000-0008-0000-0F00-00006D010000}"/>
            </a:ext>
          </a:extLst>
        </xdr:cNvPr>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a:extLst>
            <a:ext uri="{FF2B5EF4-FFF2-40B4-BE49-F238E27FC236}">
              <a16:creationId xmlns:a16="http://schemas.microsoft.com/office/drawing/2014/main" id="{00000000-0008-0000-0F00-00006E010000}"/>
            </a:ext>
          </a:extLst>
        </xdr:cNvPr>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367" name="n_1main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20083</xdr:rowOff>
    </xdr:from>
    <xdr:ext cx="405111" cy="259045"/>
    <xdr:sp macro="" textlink="">
      <xdr:nvSpPr>
        <xdr:cNvPr id="368" name="n_2main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a:extLst>
            <a:ext uri="{FF2B5EF4-FFF2-40B4-BE49-F238E27FC236}">
              <a16:creationId xmlns:a16="http://schemas.microsoft.com/office/drawing/2014/main" id="{00000000-0008-0000-0F00-00008A010000}"/>
            </a:ext>
          </a:extLst>
        </xdr:cNvPr>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a:extLst>
            <a:ext uri="{FF2B5EF4-FFF2-40B4-BE49-F238E27FC236}">
              <a16:creationId xmlns:a16="http://schemas.microsoft.com/office/drawing/2014/main" id="{00000000-0008-0000-0F00-00008C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a:extLst>
            <a:ext uri="{FF2B5EF4-FFF2-40B4-BE49-F238E27FC236}">
              <a16:creationId xmlns:a16="http://schemas.microsoft.com/office/drawing/2014/main" id="{00000000-0008-0000-0F00-00008E010000}"/>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08" name="【市民会館】&#10;一人当たり面積該当値テキスト">
          <a:extLst>
            <a:ext uri="{FF2B5EF4-FFF2-40B4-BE49-F238E27FC236}">
              <a16:creationId xmlns:a16="http://schemas.microsoft.com/office/drawing/2014/main" id="{00000000-0008-0000-0F00-000098010000}"/>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125730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9639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125730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8750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a:extLst>
            <a:ext uri="{FF2B5EF4-FFF2-40B4-BE49-F238E27FC236}">
              <a16:creationId xmlns:a16="http://schemas.microsoft.com/office/drawing/2014/main" id="{00000000-0008-0000-0F00-00009D010000}"/>
            </a:ext>
          </a:extLst>
        </xdr:cNvPr>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a:extLst>
            <a:ext uri="{FF2B5EF4-FFF2-40B4-BE49-F238E27FC236}">
              <a16:creationId xmlns:a16="http://schemas.microsoft.com/office/drawing/2014/main" id="{00000000-0008-0000-0F00-00009E010000}"/>
            </a:ext>
          </a:extLst>
        </xdr:cNvPr>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15" name="n_1mainValue【市民会館】&#10;一人当たり面積">
          <a:extLst>
            <a:ext uri="{FF2B5EF4-FFF2-40B4-BE49-F238E27FC236}">
              <a16:creationId xmlns:a16="http://schemas.microsoft.com/office/drawing/2014/main" id="{00000000-0008-0000-0F00-00009F010000}"/>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16" name="n_2mainValue【市民会館】&#10;一人当たり面積">
          <a:extLst>
            <a:ext uri="{FF2B5EF4-FFF2-40B4-BE49-F238E27FC236}">
              <a16:creationId xmlns:a16="http://schemas.microsoft.com/office/drawing/2014/main" id="{00000000-0008-0000-0F00-0000A0010000}"/>
            </a:ext>
          </a:extLst>
        </xdr:cNvPr>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a:extLst>
            <a:ext uri="{FF2B5EF4-FFF2-40B4-BE49-F238E27FC236}">
              <a16:creationId xmlns:a16="http://schemas.microsoft.com/office/drawing/2014/main" id="{00000000-0008-0000-0F00-0000B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a:extLst>
            <a:ext uri="{FF2B5EF4-FFF2-40B4-BE49-F238E27FC236}">
              <a16:creationId xmlns:a16="http://schemas.microsoft.com/office/drawing/2014/main" id="{00000000-0008-0000-0F00-0000BA01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a:extLst>
            <a:ext uri="{FF2B5EF4-FFF2-40B4-BE49-F238E27FC236}">
              <a16:creationId xmlns:a16="http://schemas.microsoft.com/office/drawing/2014/main" id="{00000000-0008-0000-0F00-0000BC010000}"/>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a:extLst>
            <a:ext uri="{FF2B5EF4-FFF2-40B4-BE49-F238E27FC236}">
              <a16:creationId xmlns:a16="http://schemas.microsoft.com/office/drawing/2014/main" id="{00000000-0008-0000-0F00-0000BE010000}"/>
            </a:ext>
          </a:extLst>
        </xdr:cNvPr>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56" name="【一般廃棄物処理施設】&#10;有形固定資産減価償却率該当値テキスト">
          <a:extLst>
            <a:ext uri="{FF2B5EF4-FFF2-40B4-BE49-F238E27FC236}">
              <a16:creationId xmlns:a16="http://schemas.microsoft.com/office/drawing/2014/main" id="{00000000-0008-0000-0F00-0000C8010000}"/>
            </a:ext>
          </a:extLst>
        </xdr:cNvPr>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26670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5481300" y="6164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00000000-0008-0000-0F00-0000CB010000}"/>
            </a:ext>
          </a:extLst>
        </xdr:cNvPr>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00000000-0008-0000-0F00-0000CC01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461" name="n_1mainValue【一般廃棄物処理施設】&#10;有形固定資産減価償却率">
          <a:extLst>
            <a:ext uri="{FF2B5EF4-FFF2-40B4-BE49-F238E27FC236}">
              <a16:creationId xmlns:a16="http://schemas.microsoft.com/office/drawing/2014/main" id="{00000000-0008-0000-0F00-0000CD010000}"/>
            </a:ext>
          </a:extLst>
        </xdr:cNvPr>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00000000-0008-0000-0F00-0000E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id="{00000000-0008-0000-0F00-0000E6010000}"/>
            </a:ext>
          </a:extLst>
        </xdr:cNvPr>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00000000-0008-0000-0F00-0000E8010000}"/>
            </a:ext>
          </a:extLst>
        </xdr:cNvPr>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0" name="【一般廃棄物処理施設】&#10;一人当たり有形固定資産（償却資産）額平均値テキスト">
          <a:extLst>
            <a:ext uri="{FF2B5EF4-FFF2-40B4-BE49-F238E27FC236}">
              <a16:creationId xmlns:a16="http://schemas.microsoft.com/office/drawing/2014/main" id="{00000000-0008-0000-0F00-0000EA010000}"/>
            </a:ext>
          </a:extLst>
        </xdr:cNvPr>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163063</xdr:rowOff>
    </xdr:from>
    <xdr:to>
      <xdr:col>116</xdr:col>
      <xdr:colOff>114300</xdr:colOff>
      <xdr:row>40</xdr:row>
      <xdr:rowOff>93213</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2110700" y="68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141490</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id="{00000000-0008-0000-0F00-0000F4010000}"/>
            </a:ext>
          </a:extLst>
        </xdr:cNvPr>
        <xdr:cNvSpPr txBox="1"/>
      </xdr:nvSpPr>
      <xdr:spPr>
        <a:xfrm>
          <a:off x="22199600" y="68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171201</xdr:rowOff>
    </xdr:from>
    <xdr:to>
      <xdr:col>112</xdr:col>
      <xdr:colOff>38100</xdr:colOff>
      <xdr:row>40</xdr:row>
      <xdr:rowOff>101351</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1272500" y="68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42413</xdr:rowOff>
    </xdr:from>
    <xdr:to>
      <xdr:col>116</xdr:col>
      <xdr:colOff>63500</xdr:colOff>
      <xdr:row>40</xdr:row>
      <xdr:rowOff>50551</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1323300" y="6900413"/>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92478</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43411" y="69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2" name="【保健センター・保健所】&#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135346</xdr:rowOff>
    </xdr:from>
    <xdr:to>
      <xdr:col>81</xdr:col>
      <xdr:colOff>101600</xdr:colOff>
      <xdr:row>62</xdr:row>
      <xdr:rowOff>65496</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5430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14696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5481300" y="106119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27577</xdr:rowOff>
    </xdr:from>
    <xdr:to>
      <xdr:col>76</xdr:col>
      <xdr:colOff>165100</xdr:colOff>
      <xdr:row>62</xdr:row>
      <xdr:rowOff>129177</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541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14696</xdr:rowOff>
    </xdr:from>
    <xdr:to>
      <xdr:col>81</xdr:col>
      <xdr:colOff>50800</xdr:colOff>
      <xdr:row>62</xdr:row>
      <xdr:rowOff>78377</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4592300" y="1064459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56623</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120304</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00000000-0008-0000-0F00-000041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00000000-0008-0000-0F00-000043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00000000-0008-0000-0F00-000045020000}"/>
            </a:ext>
          </a:extLst>
        </xdr:cNvPr>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132097</xdr:rowOff>
    </xdr:from>
    <xdr:ext cx="469744" cy="259045"/>
    <xdr:sp macro="" textlink="">
      <xdr:nvSpPr>
        <xdr:cNvPr id="591" name="【保健センター・保健所】&#10;一人当たり面積該当値テキスト">
          <a:extLst>
            <a:ext uri="{FF2B5EF4-FFF2-40B4-BE49-F238E27FC236}">
              <a16:creationId xmlns:a16="http://schemas.microsoft.com/office/drawing/2014/main" id="{00000000-0008-0000-0F00-00004F020000}"/>
            </a:ext>
          </a:extLst>
        </xdr:cNvPr>
        <xdr:cNvSpPr txBox="1"/>
      </xdr:nvSpPr>
      <xdr:spPr>
        <a:xfrm>
          <a:off x="22199600" y="95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160020</xdr:rowOff>
    </xdr:from>
    <xdr:to>
      <xdr:col>116</xdr:col>
      <xdr:colOff>63500</xdr:colOff>
      <xdr:row>56</xdr:row>
      <xdr:rowOff>160020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1323300" y="976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109220</xdr:rowOff>
    </xdr:from>
    <xdr:to>
      <xdr:col>107</xdr:col>
      <xdr:colOff>101600</xdr:colOff>
      <xdr:row>57</xdr:row>
      <xdr:rowOff>39370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56</xdr:row>
      <xdr:rowOff>160020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0434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96" name="n_1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597" name="n_2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598" name="n_1mainValue【保健センター・保健所】&#10;一人当たり面積">
          <a:extLst>
            <a:ext uri="{FF2B5EF4-FFF2-40B4-BE49-F238E27FC236}">
              <a16:creationId xmlns:a16="http://schemas.microsoft.com/office/drawing/2014/main" id="{00000000-0008-0000-0F00-000056020000}"/>
            </a:ext>
          </a:extLst>
        </xdr:cNvPr>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55897</xdr:rowOff>
    </xdr:from>
    <xdr:ext cx="469744" cy="259045"/>
    <xdr:sp macro="" textlink="">
      <xdr:nvSpPr>
        <xdr:cNvPr id="599" name="n_2mainValue【保健センター・保健所】&#10;一人当たり面積">
          <a:extLst>
            <a:ext uri="{FF2B5EF4-FFF2-40B4-BE49-F238E27FC236}">
              <a16:creationId xmlns:a16="http://schemas.microsoft.com/office/drawing/2014/main" id="{00000000-0008-0000-0F00-000057020000}"/>
            </a:ext>
          </a:extLst>
        </xdr:cNvPr>
        <xdr:cNvSpPr txBox="1"/>
      </xdr:nvSpPr>
      <xdr:spPr>
        <a:xfrm>
          <a:off x="20199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25" name="【消防施設】&#10;有形固定資産減価償却率最小値テキスト">
          <a:extLst>
            <a:ext uri="{FF2B5EF4-FFF2-40B4-BE49-F238E27FC236}">
              <a16:creationId xmlns:a16="http://schemas.microsoft.com/office/drawing/2014/main" id="{00000000-0008-0000-0F00-000071020000}"/>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27" name="【消防施設】&#10;有形固定資産減価償却率最大値テキスト">
          <a:extLst>
            <a:ext uri="{FF2B5EF4-FFF2-40B4-BE49-F238E27FC236}">
              <a16:creationId xmlns:a16="http://schemas.microsoft.com/office/drawing/2014/main" id="{00000000-0008-0000-0F00-000073020000}"/>
            </a:ext>
          </a:extLst>
        </xdr:cNvPr>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29" name="【消防施設】&#10;有形固定資産減価償却率平均値テキスト">
          <a:extLst>
            <a:ext uri="{FF2B5EF4-FFF2-40B4-BE49-F238E27FC236}">
              <a16:creationId xmlns:a16="http://schemas.microsoft.com/office/drawing/2014/main" id="{00000000-0008-0000-0F00-000075020000}"/>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00000000-0008-0000-0F00-00007F020000}"/>
            </a:ext>
          </a:extLst>
        </xdr:cNvPr>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79</xdr:row>
      <xdr:rowOff>165736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5481300" y="136474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42" name="n_1aveValue【消防施設】&#10;有形固定資産減価償却率">
          <a:extLst>
            <a:ext uri="{FF2B5EF4-FFF2-40B4-BE49-F238E27FC236}">
              <a16:creationId xmlns:a16="http://schemas.microsoft.com/office/drawing/2014/main" id="{00000000-0008-0000-0F00-000082020000}"/>
            </a:ext>
          </a:extLst>
        </xdr:cNvPr>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43" name="n_2aveValue【消防施設】&#10;有形固定資産減価償却率">
          <a:extLst>
            <a:ext uri="{FF2B5EF4-FFF2-40B4-BE49-F238E27FC236}">
              <a16:creationId xmlns:a16="http://schemas.microsoft.com/office/drawing/2014/main" id="{00000000-0008-0000-0F00-000083020000}"/>
            </a:ext>
          </a:extLst>
        </xdr:cNvPr>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170197</xdr:rowOff>
    </xdr:from>
    <xdr:ext cx="405111" cy="259045"/>
    <xdr:sp macro="" textlink="">
      <xdr:nvSpPr>
        <xdr:cNvPr id="644" name="n_1mainValue【消防施設】&#10;有形固定資産減価償却率">
          <a:extLst>
            <a:ext uri="{FF2B5EF4-FFF2-40B4-BE49-F238E27FC236}">
              <a16:creationId xmlns:a16="http://schemas.microsoft.com/office/drawing/2014/main" id="{00000000-0008-0000-0F00-000084020000}"/>
            </a:ext>
          </a:extLst>
        </xdr:cNvPr>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F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F00-00009D020000}"/>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F00-00009F020000}"/>
            </a:ext>
          </a:extLst>
        </xdr:cNvPr>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F00-0000A1020000}"/>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97789</xdr:rowOff>
    </xdr:from>
    <xdr:to>
      <xdr:col>116</xdr:col>
      <xdr:colOff>114300</xdr:colOff>
      <xdr:row>78</xdr:row>
      <xdr:rowOff>27939</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21107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50816</xdr:rowOff>
    </xdr:from>
    <xdr:ext cx="469744" cy="259045"/>
    <xdr:sp macro="" textlink="">
      <xdr:nvSpPr>
        <xdr:cNvPr id="683" name="【消防施設】&#10;一人当たり面積該当値テキスト">
          <a:extLst>
            <a:ext uri="{FF2B5EF4-FFF2-40B4-BE49-F238E27FC236}">
              <a16:creationId xmlns:a16="http://schemas.microsoft.com/office/drawing/2014/main" id="{00000000-0008-0000-0F00-0000AB020000}"/>
            </a:ext>
          </a:extLst>
        </xdr:cNvPr>
        <xdr:cNvSpPr txBox="1"/>
      </xdr:nvSpPr>
      <xdr:spPr>
        <a:xfrm>
          <a:off x="22199600" y="132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55880</xdr:rowOff>
    </xdr:from>
    <xdr:to>
      <xdr:col>112</xdr:col>
      <xdr:colOff>38100</xdr:colOff>
      <xdr:row>78</xdr:row>
      <xdr:rowOff>157480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127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148589</xdr:rowOff>
    </xdr:from>
    <xdr:to>
      <xdr:col>116</xdr:col>
      <xdr:colOff>63500</xdr:colOff>
      <xdr:row>78</xdr:row>
      <xdr:rowOff>106680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1323300" y="133502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86" name="n_1aveValue【消防施設】&#10;一人当たり面積">
          <a:extLst>
            <a:ext uri="{FF2B5EF4-FFF2-40B4-BE49-F238E27FC236}">
              <a16:creationId xmlns:a16="http://schemas.microsoft.com/office/drawing/2014/main" id="{00000000-0008-0000-0F00-0000AE020000}"/>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87" name="n_2aveValue【消防施設】&#10;一人当たり面積">
          <a:extLst>
            <a:ext uri="{FF2B5EF4-FFF2-40B4-BE49-F238E27FC236}">
              <a16:creationId xmlns:a16="http://schemas.microsoft.com/office/drawing/2014/main" id="{00000000-0008-0000-0F00-0000AF020000}"/>
            </a:ext>
          </a:extLst>
        </xdr:cNvPr>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2557</xdr:rowOff>
    </xdr:from>
    <xdr:ext cx="469744" cy="259045"/>
    <xdr:sp macro="" textlink="">
      <xdr:nvSpPr>
        <xdr:cNvPr id="688" name="n_1mainValue【消防施設】&#10;一人当たり面積">
          <a:extLst>
            <a:ext uri="{FF2B5EF4-FFF2-40B4-BE49-F238E27FC236}">
              <a16:creationId xmlns:a16="http://schemas.microsoft.com/office/drawing/2014/main" id="{00000000-0008-0000-0F00-0000B0020000}"/>
            </a:ext>
          </a:extLst>
        </xdr:cNvPr>
        <xdr:cNvSpPr txBox="1"/>
      </xdr:nvSpPr>
      <xdr:spPr>
        <a:xfrm>
          <a:off x="21075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a:extLst>
            <a:ext uri="{FF2B5EF4-FFF2-40B4-BE49-F238E27FC236}">
              <a16:creationId xmlns:a16="http://schemas.microsoft.com/office/drawing/2014/main" id="{00000000-0008-0000-0F00-0000C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14" name="【庁舎】&#10;有形固定資産減価償却率最小値テキスト">
          <a:extLst>
            <a:ext uri="{FF2B5EF4-FFF2-40B4-BE49-F238E27FC236}">
              <a16:creationId xmlns:a16="http://schemas.microsoft.com/office/drawing/2014/main" id="{00000000-0008-0000-0F00-0000CA020000}"/>
            </a:ext>
          </a:extLst>
        </xdr:cNvPr>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16" name="【庁舎】&#10;有形固定資産減価償却率最大値テキスト">
          <a:extLst>
            <a:ext uri="{FF2B5EF4-FFF2-40B4-BE49-F238E27FC236}">
              <a16:creationId xmlns:a16="http://schemas.microsoft.com/office/drawing/2014/main" id="{00000000-0008-0000-0F00-0000CC020000}"/>
            </a:ext>
          </a:extLst>
        </xdr:cNvPr>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18" name="【庁舎】&#10;有形固定資産減価償却率平均値テキスト">
          <a:extLst>
            <a:ext uri="{FF2B5EF4-FFF2-40B4-BE49-F238E27FC236}">
              <a16:creationId xmlns:a16="http://schemas.microsoft.com/office/drawing/2014/main" id="{00000000-0008-0000-0F00-0000CE020000}"/>
            </a:ext>
          </a:extLst>
        </xdr:cNvPr>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728" name="【庁舎】&#10;有形固定資産減価償却率該当値テキスト">
          <a:extLst>
            <a:ext uri="{FF2B5EF4-FFF2-40B4-BE49-F238E27FC236}">
              <a16:creationId xmlns:a16="http://schemas.microsoft.com/office/drawing/2014/main" id="{00000000-0008-0000-0F00-0000D8020000}"/>
            </a:ext>
          </a:extLst>
        </xdr:cNvPr>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118111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5481300" y="17735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xdr:rowOff>
    </xdr:from>
    <xdr:to>
      <xdr:col>76</xdr:col>
      <xdr:colOff>165100</xdr:colOff>
      <xdr:row>103</xdr:row>
      <xdr:rowOff>109855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4541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118111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4592300" y="177184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33" name="n_1aveValue【庁舎】&#10;有形固定資産減価償却率">
          <a:extLst>
            <a:ext uri="{FF2B5EF4-FFF2-40B4-BE49-F238E27FC236}">
              <a16:creationId xmlns:a16="http://schemas.microsoft.com/office/drawing/2014/main" id="{00000000-0008-0000-0F00-0000DD020000}"/>
            </a:ext>
          </a:extLst>
        </xdr:cNvPr>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34" name="n_2aveValue【庁舎】&#10;有形固定資産減価償却率">
          <a:extLst>
            <a:ext uri="{FF2B5EF4-FFF2-40B4-BE49-F238E27FC236}">
              <a16:creationId xmlns:a16="http://schemas.microsoft.com/office/drawing/2014/main" id="{00000000-0008-0000-0F00-0000DE020000}"/>
            </a:ext>
          </a:extLst>
        </xdr:cNvPr>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735" name="n_1mainValue【庁舎】&#10;有形固定資産減価償却率">
          <a:extLst>
            <a:ext uri="{FF2B5EF4-FFF2-40B4-BE49-F238E27FC236}">
              <a16:creationId xmlns:a16="http://schemas.microsoft.com/office/drawing/2014/main" id="{00000000-0008-0000-0F00-0000DF020000}"/>
            </a:ext>
          </a:extLst>
        </xdr:cNvPr>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126382</xdr:rowOff>
    </xdr:from>
    <xdr:ext cx="405111" cy="259045"/>
    <xdr:sp macro="" textlink="">
      <xdr:nvSpPr>
        <xdr:cNvPr id="736" name="n_2mainValue【庁舎】&#10;有形固定資産減価償却率">
          <a:extLst>
            <a:ext uri="{FF2B5EF4-FFF2-40B4-BE49-F238E27FC236}">
              <a16:creationId xmlns:a16="http://schemas.microsoft.com/office/drawing/2014/main" id="{00000000-0008-0000-0F00-0000E0020000}"/>
            </a:ext>
          </a:extLst>
        </xdr:cNvPr>
        <xdr:cNvSpPr txBox="1"/>
      </xdr:nvSpPr>
      <xdr:spPr>
        <a:xfrm>
          <a:off x="14389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a:extLst>
            <a:ext uri="{FF2B5EF4-FFF2-40B4-BE49-F238E27FC236}">
              <a16:creationId xmlns:a16="http://schemas.microsoft.com/office/drawing/2014/main" id="{00000000-0008-0000-0F00-0000F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59" name="【庁舎】&#10;一人当たり面積最小値テキスト">
          <a:extLst>
            <a:ext uri="{FF2B5EF4-FFF2-40B4-BE49-F238E27FC236}">
              <a16:creationId xmlns:a16="http://schemas.microsoft.com/office/drawing/2014/main" id="{00000000-0008-0000-0F00-0000F7020000}"/>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61" name="【庁舎】&#10;一人当たり面積最大値テキスト">
          <a:extLst>
            <a:ext uri="{FF2B5EF4-FFF2-40B4-BE49-F238E27FC236}">
              <a16:creationId xmlns:a16="http://schemas.microsoft.com/office/drawing/2014/main" id="{00000000-0008-0000-0F00-0000F902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63" name="【庁舎】&#10;一人当たり面積平均値テキスト">
          <a:extLst>
            <a:ext uri="{FF2B5EF4-FFF2-40B4-BE49-F238E27FC236}">
              <a16:creationId xmlns:a16="http://schemas.microsoft.com/office/drawing/2014/main" id="{00000000-0008-0000-0F00-0000FB020000}"/>
            </a:ext>
          </a:extLst>
        </xdr:cNvPr>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73" name="【庁舎】&#10;一人当たり面積該当値テキスト">
          <a:extLst>
            <a:ext uri="{FF2B5EF4-FFF2-40B4-BE49-F238E27FC236}">
              <a16:creationId xmlns:a16="http://schemas.microsoft.com/office/drawing/2014/main" id="{00000000-0008-0000-0F00-000005030000}"/>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53339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1323300" y="1788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76200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20434300" y="17884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78" name="n_1aveValue【庁舎】&#10;一人当たり面積">
          <a:extLst>
            <a:ext uri="{FF2B5EF4-FFF2-40B4-BE49-F238E27FC236}">
              <a16:creationId xmlns:a16="http://schemas.microsoft.com/office/drawing/2014/main" id="{00000000-0008-0000-0F00-00000A030000}"/>
            </a:ext>
          </a:extLst>
        </xdr:cNvPr>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136414</xdr:rowOff>
    </xdr:from>
    <xdr:ext cx="469744" cy="259045"/>
    <xdr:sp macro="" textlink="">
      <xdr:nvSpPr>
        <xdr:cNvPr id="779" name="n_2aveValue【庁舎】&#10;一人当たり面積">
          <a:extLst>
            <a:ext uri="{FF2B5EF4-FFF2-40B4-BE49-F238E27FC236}">
              <a16:creationId xmlns:a16="http://schemas.microsoft.com/office/drawing/2014/main" id="{00000000-0008-0000-0F00-00000B030000}"/>
            </a:ext>
          </a:extLst>
        </xdr:cNvPr>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780" name="n_1mainValue【庁舎】&#10;一人当たり面積">
          <a:extLst>
            <a:ext uri="{FF2B5EF4-FFF2-40B4-BE49-F238E27FC236}">
              <a16:creationId xmlns:a16="http://schemas.microsoft.com/office/drawing/2014/main" id="{00000000-0008-0000-0F00-00000C030000}"/>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81" name="n_2mainValue【庁舎】&#10;一人当たり面積">
          <a:extLst>
            <a:ext uri="{FF2B5EF4-FFF2-40B4-BE49-F238E27FC236}">
              <a16:creationId xmlns:a16="http://schemas.microsoft.com/office/drawing/2014/main" id="{00000000-0008-0000-0F00-00000D030000}"/>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類似団体等と比較して特に有形固定資産減価償却率が高くなっている施設は、「体育館・プール」、「消防施設」、「庁舎」であり、特に低くなっている施設は「保健センター・保健所」である。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プール」、「消防施設」については、全体的に老朽化が進んでいる。市民体育館の耐震化は平成３０年度までに完了し、産業文化センターについてもホール等の改修工事を令和元年度から２か年にかけて実施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消防施設は主に消防団に係る施設の老朽化が進んでおり、今後の維持管理費用の増加が見込まれる。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「庁舎」については、市の中枢施設であるが、耐震性能が低いため耐震化に向けた早急な取組が必要である。施設の耐震化にあわせて、庁舎の一部建替えを行う。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40870326</v>
      </c>
      <c r="BO4" s="441"/>
      <c r="BP4" s="441"/>
      <c r="BQ4" s="441"/>
      <c r="BR4" s="441"/>
      <c r="BS4" s="441"/>
      <c r="BT4" s="441"/>
      <c r="BU4" s="442"/>
      <c r="BV4" s="440">
        <v>40078295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39705072</v>
      </c>
      <c r="BO5" s="446"/>
      <c r="BP5" s="446"/>
      <c r="BQ5" s="446"/>
      <c r="BR5" s="446"/>
      <c r="BS5" s="446"/>
      <c r="BT5" s="446"/>
      <c r="BU5" s="447"/>
      <c r="BV5" s="445">
        <v>39182102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95.7</v>
      </c>
      <c r="CU5" s="416"/>
      <c r="CV5" s="416"/>
      <c r="CW5" s="416"/>
      <c r="CX5" s="416"/>
      <c r="CY5" s="416"/>
      <c r="CZ5" s="416"/>
      <c r="DA5" s="417"/>
      <c r="DB5" s="415">
        <v>97.2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1165254</v>
      </c>
      <c r="BO6" s="446"/>
      <c r="BP6" s="446"/>
      <c r="BQ6" s="446"/>
      <c r="BR6" s="446"/>
      <c r="BS6" s="446"/>
      <c r="BT6" s="446"/>
      <c r="BU6" s="447"/>
      <c r="BV6" s="445">
        <v>896193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102</v>
      </c>
      <c r="CU6" s="596"/>
      <c r="CV6" s="596"/>
      <c r="CW6" s="596"/>
      <c r="CX6" s="596"/>
      <c r="CY6" s="596"/>
      <c r="CZ6" s="596"/>
      <c r="DA6" s="597"/>
      <c r="DB6" s="595">
        <v>102.8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177701</v>
      </c>
      <c r="BO7" s="446"/>
      <c r="BP7" s="446"/>
      <c r="BQ7" s="446"/>
      <c r="BR7" s="446"/>
      <c r="BS7" s="446"/>
      <c r="BT7" s="446"/>
      <c r="BU7" s="447"/>
      <c r="BV7" s="445">
        <v>137947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25508205</v>
      </c>
      <c r="CU7" s="446"/>
      <c r="CV7" s="446"/>
      <c r="CW7" s="446"/>
      <c r="CX7" s="446"/>
      <c r="CY7" s="446"/>
      <c r="CZ7" s="446"/>
      <c r="DA7" s="447"/>
      <c r="DB7" s="445">
        <v>25321684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987553</v>
      </c>
      <c r="BO8" s="446"/>
      <c r="BP8" s="446"/>
      <c r="BQ8" s="446"/>
      <c r="BR8" s="446"/>
      <c r="BS8" s="446"/>
      <c r="BT8" s="446"/>
      <c r="BU8" s="447"/>
      <c r="BV8" s="445">
        <v>758246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0.93</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148390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229307</v>
      </c>
      <c r="BO9" s="446"/>
      <c r="BP9" s="446"/>
      <c r="BQ9" s="446"/>
      <c r="BR9" s="446"/>
      <c r="BS9" s="446"/>
      <c r="BT9" s="446"/>
      <c r="BU9" s="447"/>
      <c r="BV9" s="445">
        <v>-528765</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10.5</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149872</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88</v>
      </c>
      <c r="AV10" s="503"/>
      <c r="AW10" s="503"/>
      <c r="AX10" s="503"/>
      <c r="AY10" s="425" t="s">
        <v>116</v>
      </c>
      <c r="AZ10" s="426"/>
      <c r="BA10" s="426"/>
      <c r="BB10" s="426"/>
      <c r="BC10" s="426"/>
      <c r="BD10" s="426"/>
      <c r="BE10" s="426"/>
      <c r="BF10" s="426"/>
      <c r="BG10" s="426"/>
      <c r="BH10" s="426"/>
      <c r="BI10" s="426"/>
      <c r="BJ10" s="426"/>
      <c r="BK10" s="426"/>
      <c r="BL10" s="426"/>
      <c r="BM10" s="427"/>
      <c r="BN10" s="445">
        <v>3047</v>
      </c>
      <c r="BO10" s="446"/>
      <c r="BP10" s="446"/>
      <c r="BQ10" s="446"/>
      <c r="BR10" s="446"/>
      <c r="BS10" s="446"/>
      <c r="BT10" s="446"/>
      <c r="BU10" s="447"/>
      <c r="BV10" s="445">
        <v>1200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11300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148723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111</v>
      </c>
      <c r="AV12" s="503"/>
      <c r="AW12" s="503"/>
      <c r="AX12" s="503"/>
      <c r="AY12" s="425" t="s">
        <v>130</v>
      </c>
      <c r="AZ12" s="426"/>
      <c r="BA12" s="426"/>
      <c r="BB12" s="426"/>
      <c r="BC12" s="426"/>
      <c r="BD12" s="426"/>
      <c r="BE12" s="426"/>
      <c r="BF12" s="426"/>
      <c r="BG12" s="426"/>
      <c r="BH12" s="426"/>
      <c r="BI12" s="426"/>
      <c r="BJ12" s="426"/>
      <c r="BK12" s="426"/>
      <c r="BL12" s="426"/>
      <c r="BM12" s="427"/>
      <c r="BN12" s="445">
        <v>531732</v>
      </c>
      <c r="BO12" s="446"/>
      <c r="BP12" s="446"/>
      <c r="BQ12" s="446"/>
      <c r="BR12" s="446"/>
      <c r="BS12" s="446"/>
      <c r="BT12" s="446"/>
      <c r="BU12" s="447"/>
      <c r="BV12" s="445">
        <v>282592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146824</v>
      </c>
      <c r="S13" s="549"/>
      <c r="T13" s="549"/>
      <c r="U13" s="549"/>
      <c r="V13" s="550"/>
      <c r="W13" s="536" t="s">
        <v>135</v>
      </c>
      <c r="X13" s="458"/>
      <c r="Y13" s="458"/>
      <c r="Z13" s="458"/>
      <c r="AA13" s="458"/>
      <c r="AB13" s="459"/>
      <c r="AC13" s="421">
        <v>755</v>
      </c>
      <c r="AD13" s="422"/>
      <c r="AE13" s="422"/>
      <c r="AF13" s="422"/>
      <c r="AG13" s="423"/>
      <c r="AH13" s="421">
        <v>632</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-288078</v>
      </c>
      <c r="BO13" s="446"/>
      <c r="BP13" s="446"/>
      <c r="BQ13" s="446"/>
      <c r="BR13" s="446"/>
      <c r="BS13" s="446"/>
      <c r="BT13" s="446"/>
      <c r="BU13" s="447"/>
      <c r="BV13" s="445">
        <v>-810157</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0.7</v>
      </c>
      <c r="CU13" s="416"/>
      <c r="CV13" s="416"/>
      <c r="CW13" s="416"/>
      <c r="CX13" s="416"/>
      <c r="CY13" s="416"/>
      <c r="CZ13" s="416"/>
      <c r="DA13" s="417"/>
      <c r="DB13" s="415">
        <v>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149124</v>
      </c>
      <c r="S14" s="549"/>
      <c r="T14" s="549"/>
      <c r="U14" s="549"/>
      <c r="V14" s="550"/>
      <c r="W14" s="551"/>
      <c r="X14" s="461"/>
      <c r="Y14" s="461"/>
      <c r="Z14" s="461"/>
      <c r="AA14" s="461"/>
      <c r="AB14" s="462"/>
      <c r="AC14" s="541">
        <v>1.1000000000000001</v>
      </c>
      <c r="AD14" s="542"/>
      <c r="AE14" s="542"/>
      <c r="AF14" s="542"/>
      <c r="AG14" s="543"/>
      <c r="AH14" s="541">
        <v>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4.5</v>
      </c>
      <c r="CU14" s="553"/>
      <c r="CV14" s="553"/>
      <c r="CW14" s="553"/>
      <c r="CX14" s="553"/>
      <c r="CY14" s="553"/>
      <c r="CZ14" s="553"/>
      <c r="DA14" s="554"/>
      <c r="DB14" s="552">
        <v>3.6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147407</v>
      </c>
      <c r="S15" s="549"/>
      <c r="T15" s="549"/>
      <c r="U15" s="549"/>
      <c r="V15" s="550"/>
      <c r="W15" s="536" t="s">
        <v>143</v>
      </c>
      <c r="X15" s="458"/>
      <c r="Y15" s="458"/>
      <c r="Z15" s="458"/>
      <c r="AA15" s="458"/>
      <c r="AB15" s="459"/>
      <c r="AC15" s="421">
        <v>17772</v>
      </c>
      <c r="AD15" s="422"/>
      <c r="AE15" s="422"/>
      <c r="AF15" s="422"/>
      <c r="AG15" s="423"/>
      <c r="AH15" s="421">
        <v>18278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17630434</v>
      </c>
      <c r="BO15" s="441"/>
      <c r="BP15" s="441"/>
      <c r="BQ15" s="441"/>
      <c r="BR15" s="441"/>
      <c r="BS15" s="441"/>
      <c r="BT15" s="441"/>
      <c r="BU15" s="442"/>
      <c r="BV15" s="440">
        <v>17670983</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26.1</v>
      </c>
      <c r="AD16" s="542"/>
      <c r="AE16" s="542"/>
      <c r="AF16" s="542"/>
      <c r="AG16" s="543"/>
      <c r="AH16" s="541">
        <v>26.9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18989884</v>
      </c>
      <c r="BO16" s="446"/>
      <c r="BP16" s="446"/>
      <c r="BQ16" s="446"/>
      <c r="BR16" s="446"/>
      <c r="BS16" s="446"/>
      <c r="BT16" s="446"/>
      <c r="BU16" s="447"/>
      <c r="BV16" s="445">
        <v>19004047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49449</v>
      </c>
      <c r="AD17" s="422"/>
      <c r="AE17" s="422"/>
      <c r="AF17" s="422"/>
      <c r="AG17" s="423"/>
      <c r="AH17" s="421">
        <v>48967</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22540506</v>
      </c>
      <c r="BO17" s="446"/>
      <c r="BP17" s="446"/>
      <c r="BQ17" s="446"/>
      <c r="BR17" s="446"/>
      <c r="BS17" s="446"/>
      <c r="BT17" s="446"/>
      <c r="BU17" s="447"/>
      <c r="BV17" s="445">
        <v>22598185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44.69</v>
      </c>
      <c r="M18" s="510"/>
      <c r="N18" s="510"/>
      <c r="O18" s="510"/>
      <c r="P18" s="510"/>
      <c r="Q18" s="510"/>
      <c r="R18" s="511"/>
      <c r="S18" s="511"/>
      <c r="T18" s="511"/>
      <c r="U18" s="511"/>
      <c r="V18" s="512"/>
      <c r="W18" s="526"/>
      <c r="X18" s="527"/>
      <c r="Y18" s="527"/>
      <c r="Z18" s="527"/>
      <c r="AA18" s="527"/>
      <c r="AB18" s="537"/>
      <c r="AC18" s="409">
        <v>72.7</v>
      </c>
      <c r="AD18" s="410"/>
      <c r="AE18" s="410"/>
      <c r="AF18" s="410"/>
      <c r="AG18" s="513"/>
      <c r="AH18" s="409">
        <v>72.099999999999994</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24969314</v>
      </c>
      <c r="BO18" s="446"/>
      <c r="BP18" s="446"/>
      <c r="BQ18" s="446"/>
      <c r="BR18" s="446"/>
      <c r="BS18" s="446"/>
      <c r="BT18" s="446"/>
      <c r="BU18" s="447"/>
      <c r="BV18" s="445">
        <v>24829544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3320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29428210</v>
      </c>
      <c r="BO19" s="446"/>
      <c r="BP19" s="446"/>
      <c r="BQ19" s="446"/>
      <c r="BR19" s="446"/>
      <c r="BS19" s="446"/>
      <c r="BT19" s="446"/>
      <c r="BU19" s="447"/>
      <c r="BV19" s="445">
        <v>29221282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59004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32188597</v>
      </c>
      <c r="BO23" s="446"/>
      <c r="BP23" s="446"/>
      <c r="BQ23" s="446"/>
      <c r="BR23" s="446"/>
      <c r="BS23" s="446"/>
      <c r="BT23" s="446"/>
      <c r="BU23" s="447"/>
      <c r="BV23" s="445">
        <v>32304840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9310</v>
      </c>
      <c r="R24" s="422"/>
      <c r="S24" s="422"/>
      <c r="T24" s="422"/>
      <c r="U24" s="422"/>
      <c r="V24" s="423"/>
      <c r="W24" s="487"/>
      <c r="X24" s="478"/>
      <c r="Y24" s="479"/>
      <c r="Z24" s="418" t="s">
        <v>167</v>
      </c>
      <c r="AA24" s="419"/>
      <c r="AB24" s="419"/>
      <c r="AC24" s="419"/>
      <c r="AD24" s="419"/>
      <c r="AE24" s="419"/>
      <c r="AF24" s="419"/>
      <c r="AG24" s="420"/>
      <c r="AH24" s="421">
        <v>756</v>
      </c>
      <c r="AI24" s="422"/>
      <c r="AJ24" s="422"/>
      <c r="AK24" s="422"/>
      <c r="AL24" s="423"/>
      <c r="AM24" s="421">
        <v>2428272</v>
      </c>
      <c r="AN24" s="422"/>
      <c r="AO24" s="422"/>
      <c r="AP24" s="422"/>
      <c r="AQ24" s="422"/>
      <c r="AR24" s="423"/>
      <c r="AS24" s="421">
        <v>3212</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27981051</v>
      </c>
      <c r="BO24" s="446"/>
      <c r="BP24" s="446"/>
      <c r="BQ24" s="446"/>
      <c r="BR24" s="446"/>
      <c r="BS24" s="446"/>
      <c r="BT24" s="446"/>
      <c r="BU24" s="447"/>
      <c r="BV24" s="445">
        <v>28280070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7830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172</v>
      </c>
      <c r="AN25" s="422"/>
      <c r="AO25" s="422"/>
      <c r="AP25" s="422"/>
      <c r="AQ25" s="422"/>
      <c r="AR25" s="423"/>
      <c r="AS25" s="421" t="s">
        <v>173</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5008451</v>
      </c>
      <c r="BO25" s="441"/>
      <c r="BP25" s="441"/>
      <c r="BQ25" s="441"/>
      <c r="BR25" s="441"/>
      <c r="BS25" s="441"/>
      <c r="BT25" s="441"/>
      <c r="BU25" s="442"/>
      <c r="BV25" s="440">
        <v>5102505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175</v>
      </c>
      <c r="F26" s="419"/>
      <c r="G26" s="419"/>
      <c r="H26" s="419"/>
      <c r="I26" s="419"/>
      <c r="J26" s="419"/>
      <c r="K26" s="420"/>
      <c r="L26" s="421">
        <v>1</v>
      </c>
      <c r="M26" s="422"/>
      <c r="N26" s="422"/>
      <c r="O26" s="422"/>
      <c r="P26" s="423"/>
      <c r="Q26" s="421">
        <v>7200</v>
      </c>
      <c r="R26" s="422"/>
      <c r="S26" s="422"/>
      <c r="T26" s="422"/>
      <c r="U26" s="422"/>
      <c r="V26" s="423"/>
      <c r="W26" s="487"/>
      <c r="X26" s="478"/>
      <c r="Y26" s="479"/>
      <c r="Z26" s="418" t="s">
        <v>176</v>
      </c>
      <c r="AA26" s="500"/>
      <c r="AB26" s="500"/>
      <c r="AC26" s="500"/>
      <c r="AD26" s="500"/>
      <c r="AE26" s="500"/>
      <c r="AF26" s="500"/>
      <c r="AG26" s="501"/>
      <c r="AH26" s="421">
        <v>72</v>
      </c>
      <c r="AI26" s="422"/>
      <c r="AJ26" s="422"/>
      <c r="AK26" s="422"/>
      <c r="AL26" s="423"/>
      <c r="AM26" s="421">
        <v>204048</v>
      </c>
      <c r="AN26" s="422"/>
      <c r="AO26" s="422"/>
      <c r="AP26" s="422"/>
      <c r="AQ26" s="422"/>
      <c r="AR26" s="423"/>
      <c r="AS26" s="421">
        <v>2834</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4930</v>
      </c>
      <c r="R27" s="422"/>
      <c r="S27" s="422"/>
      <c r="T27" s="422"/>
      <c r="U27" s="422"/>
      <c r="V27" s="423"/>
      <c r="W27" s="487"/>
      <c r="X27" s="478"/>
      <c r="Y27" s="479"/>
      <c r="Z27" s="418" t="s">
        <v>179</v>
      </c>
      <c r="AA27" s="419"/>
      <c r="AB27" s="419"/>
      <c r="AC27" s="419"/>
      <c r="AD27" s="419"/>
      <c r="AE27" s="419"/>
      <c r="AF27" s="419"/>
      <c r="AG27" s="420"/>
      <c r="AH27" s="421">
        <v>20</v>
      </c>
      <c r="AI27" s="422"/>
      <c r="AJ27" s="422"/>
      <c r="AK27" s="422"/>
      <c r="AL27" s="423"/>
      <c r="AM27" s="421">
        <v>74940</v>
      </c>
      <c r="AN27" s="422"/>
      <c r="AO27" s="422"/>
      <c r="AP27" s="422"/>
      <c r="AQ27" s="422"/>
      <c r="AR27" s="423"/>
      <c r="AS27" s="421">
        <v>3747</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303004</v>
      </c>
      <c r="BO27" s="449"/>
      <c r="BP27" s="449"/>
      <c r="BQ27" s="449"/>
      <c r="BR27" s="449"/>
      <c r="BS27" s="449"/>
      <c r="BT27" s="449"/>
      <c r="BU27" s="450"/>
      <c r="BV27" s="448">
        <v>302993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181</v>
      </c>
      <c r="F28" s="419"/>
      <c r="G28" s="419"/>
      <c r="H28" s="419"/>
      <c r="I28" s="419"/>
      <c r="J28" s="419"/>
      <c r="K28" s="420"/>
      <c r="L28" s="421">
        <v>1</v>
      </c>
      <c r="M28" s="422"/>
      <c r="N28" s="422"/>
      <c r="O28" s="422"/>
      <c r="P28" s="423"/>
      <c r="Q28" s="421">
        <v>4400</v>
      </c>
      <c r="R28" s="422"/>
      <c r="S28" s="422"/>
      <c r="T28" s="422"/>
      <c r="U28" s="422"/>
      <c r="V28" s="423"/>
      <c r="W28" s="487"/>
      <c r="X28" s="478"/>
      <c r="Y28" s="479"/>
      <c r="Z28" s="418" t="s">
        <v>182</v>
      </c>
      <c r="AA28" s="419"/>
      <c r="AB28" s="419"/>
      <c r="AC28" s="419"/>
      <c r="AD28" s="419"/>
      <c r="AE28" s="419"/>
      <c r="AF28" s="419"/>
      <c r="AG28" s="420"/>
      <c r="AH28" s="421" t="s">
        <v>171</v>
      </c>
      <c r="AI28" s="422"/>
      <c r="AJ28" s="422"/>
      <c r="AK28" s="422"/>
      <c r="AL28" s="423"/>
      <c r="AM28" s="421" t="s">
        <v>183</v>
      </c>
      <c r="AN28" s="422"/>
      <c r="AO28" s="422"/>
      <c r="AP28" s="422"/>
      <c r="AQ28" s="422"/>
      <c r="AR28" s="423"/>
      <c r="AS28" s="421" t="s">
        <v>171</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2506619</v>
      </c>
      <c r="BO28" s="441"/>
      <c r="BP28" s="441"/>
      <c r="BQ28" s="441"/>
      <c r="BR28" s="441"/>
      <c r="BS28" s="441"/>
      <c r="BT28" s="441"/>
      <c r="BU28" s="442"/>
      <c r="BV28" s="440">
        <v>3035304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185</v>
      </c>
      <c r="F29" s="419"/>
      <c r="G29" s="419"/>
      <c r="H29" s="419"/>
      <c r="I29" s="419"/>
      <c r="J29" s="419"/>
      <c r="K29" s="420"/>
      <c r="L29" s="421">
        <v>20</v>
      </c>
      <c r="M29" s="422"/>
      <c r="N29" s="422"/>
      <c r="O29" s="422"/>
      <c r="P29" s="423"/>
      <c r="Q29" s="421">
        <v>4140</v>
      </c>
      <c r="R29" s="422"/>
      <c r="S29" s="422"/>
      <c r="T29" s="422"/>
      <c r="U29" s="422"/>
      <c r="V29" s="423"/>
      <c r="W29" s="488"/>
      <c r="X29" s="489"/>
      <c r="Y29" s="490"/>
      <c r="Z29" s="418" t="s">
        <v>186</v>
      </c>
      <c r="AA29" s="419"/>
      <c r="AB29" s="419"/>
      <c r="AC29" s="419"/>
      <c r="AD29" s="419"/>
      <c r="AE29" s="419"/>
      <c r="AF29" s="419"/>
      <c r="AG29" s="420"/>
      <c r="AH29" s="421">
        <v>776</v>
      </c>
      <c r="AI29" s="422"/>
      <c r="AJ29" s="422"/>
      <c r="AK29" s="422"/>
      <c r="AL29" s="423"/>
      <c r="AM29" s="421">
        <v>2503212</v>
      </c>
      <c r="AN29" s="422"/>
      <c r="AO29" s="422"/>
      <c r="AP29" s="422"/>
      <c r="AQ29" s="422"/>
      <c r="AR29" s="423"/>
      <c r="AS29" s="421">
        <v>3226</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t="s">
        <v>188</v>
      </c>
      <c r="BO29" s="446"/>
      <c r="BP29" s="446"/>
      <c r="BQ29" s="446"/>
      <c r="BR29" s="446"/>
      <c r="BS29" s="446"/>
      <c r="BT29" s="446"/>
      <c r="BU29" s="447"/>
      <c r="BV29" s="445" t="s">
        <v>171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189</v>
      </c>
      <c r="X30" s="498"/>
      <c r="Y30" s="498"/>
      <c r="Z30" s="498"/>
      <c r="AA30" s="498"/>
      <c r="AB30" s="498"/>
      <c r="AC30" s="498"/>
      <c r="AD30" s="498"/>
      <c r="AE30" s="498"/>
      <c r="AF30" s="498"/>
      <c r="AG30" s="499"/>
      <c r="AH30" s="409">
        <v>102.2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449020</v>
      </c>
      <c r="BO30" s="449"/>
      <c r="BP30" s="449"/>
      <c r="BQ30" s="449"/>
      <c r="BR30" s="449"/>
      <c r="BS30" s="449"/>
      <c r="BT30" s="449"/>
      <c r="BU30" s="450"/>
      <c r="BV30" s="448">
        <v>260290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196</v>
      </c>
      <c r="D33" s="408"/>
      <c r="E33" s="407" t="s">
        <v>197</v>
      </c>
      <c r="F33" s="407"/>
      <c r="G33" s="407"/>
      <c r="H33" s="407"/>
      <c r="I33" s="407"/>
      <c r="J33" s="407"/>
      <c r="K33" s="407"/>
      <c r="L33" s="407"/>
      <c r="M33" s="407"/>
      <c r="N33" s="407"/>
      <c r="O33" s="407"/>
      <c r="P33" s="407"/>
      <c r="Q33" s="407"/>
      <c r="R33" s="407"/>
      <c r="S33" s="407"/>
      <c r="T33" s="195"/>
      <c r="U33" s="408" t="s">
        <v>198</v>
      </c>
      <c r="V33" s="408"/>
      <c r="W33" s="407" t="s">
        <v>199</v>
      </c>
      <c r="X33" s="407"/>
      <c r="Y33" s="407"/>
      <c r="Z33" s="407"/>
      <c r="AA33" s="407"/>
      <c r="AB33" s="407"/>
      <c r="AC33" s="407"/>
      <c r="AD33" s="407"/>
      <c r="AE33" s="407"/>
      <c r="AF33" s="407"/>
      <c r="AG33" s="407"/>
      <c r="AH33" s="407"/>
      <c r="AI33" s="407"/>
      <c r="AJ33" s="407"/>
      <c r="AK33" s="407"/>
      <c r="AL33" s="195"/>
      <c r="AM33" s="408" t="s">
        <v>198</v>
      </c>
      <c r="AN33" s="408"/>
      <c r="AO33" s="407" t="s">
        <v>200</v>
      </c>
      <c r="AP33" s="407"/>
      <c r="AQ33" s="407"/>
      <c r="AR33" s="407"/>
      <c r="AS33" s="407"/>
      <c r="AT33" s="407"/>
      <c r="AU33" s="407"/>
      <c r="AV33" s="407"/>
      <c r="AW33" s="407"/>
      <c r="AX33" s="407"/>
      <c r="AY33" s="407"/>
      <c r="AZ33" s="407"/>
      <c r="BA33" s="407"/>
      <c r="BB33" s="407"/>
      <c r="BC33" s="407"/>
      <c r="BD33" s="196"/>
      <c r="BE33" s="407" t="s">
        <v>201</v>
      </c>
      <c r="BF33" s="407"/>
      <c r="BG33" s="407" t="s">
        <v>202</v>
      </c>
      <c r="BH33" s="407"/>
      <c r="BI33" s="407"/>
      <c r="BJ33" s="407"/>
      <c r="BK33" s="407"/>
      <c r="BL33" s="407"/>
      <c r="BM33" s="407"/>
      <c r="BN33" s="407"/>
      <c r="BO33" s="407"/>
      <c r="BP33" s="407"/>
      <c r="BQ33" s="407"/>
      <c r="BR33" s="407"/>
      <c r="BS33" s="407"/>
      <c r="BT33" s="407"/>
      <c r="BU33" s="407"/>
      <c r="BV33" s="196"/>
      <c r="BW33" s="408" t="s">
        <v>201</v>
      </c>
      <c r="BX33" s="408"/>
      <c r="BY33" s="407" t="s">
        <v>203</v>
      </c>
      <c r="BZ33" s="407"/>
      <c r="CA33" s="407"/>
      <c r="CB33" s="407"/>
      <c r="CC33" s="407"/>
      <c r="CD33" s="407"/>
      <c r="CE33" s="407"/>
      <c r="CF33" s="407"/>
      <c r="CG33" s="407"/>
      <c r="CH33" s="407"/>
      <c r="CI33" s="407"/>
      <c r="CJ33" s="407"/>
      <c r="CK33" s="407"/>
      <c r="CL33" s="407"/>
      <c r="CM33" s="407"/>
      <c r="CN33" s="195"/>
      <c r="CO33" s="408" t="s">
        <v>198</v>
      </c>
      <c r="CP33" s="408"/>
      <c r="CQ33" s="407" t="s">
        <v>204</v>
      </c>
      <c r="CR33" s="407"/>
      <c r="CS33" s="407"/>
      <c r="CT33" s="407"/>
      <c r="CU33" s="407"/>
      <c r="CV33" s="407"/>
      <c r="CW33" s="407"/>
      <c r="CX33" s="407"/>
      <c r="CY33" s="407"/>
      <c r="CZ33" s="407"/>
      <c r="DA33" s="407"/>
      <c r="DB33" s="407"/>
      <c r="DC33" s="407"/>
      <c r="DD33" s="407"/>
      <c r="DE33" s="407"/>
      <c r="DF33" s="195"/>
      <c r="DG33" s="406" t="s">
        <v>205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入間西部衛生組合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入間都市開発株式会社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武蔵藤沢駅周辺土地区画整理事業特別会計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瑞穂斎場組合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入間市土地開発公社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入間市駅北口土地区画整理事業特別会計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埼玉県後期高齢者医療広域連合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扇台土地区画整理事業特別会計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埼玉県後期高齢者医療広域連合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狭山台土地区画整理事業特別会計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埼玉県市町村総合事務組合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埼玉県市町村総合事務組合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彩の国さいたま人づくり広域連合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埼玉県都市競艇組合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埼玉県西部消防組合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210</v>
      </c>
    </row>
    <row r="50" spans="5:5">
      <c r="E50" s="167" t="s">
        <v>211</v>
      </c>
    </row>
    <row r="51" spans="5:5">
      <c r="E51" s="167" t="s">
        <v>212</v>
      </c>
    </row>
    <row r="52" spans="5:5">
      <c r="E52" s="167" t="s">
        <v>213</v>
      </c>
    </row>
    <row r="53" spans="5:5">
      <c r="E53" s="167" t="s">
        <v>214</v>
      </c>
    </row>
    <row r="54" spans="5:5"/>
    <row r="55" spans="5:5"/>
    <row r="56" spans="5:5"/>
    <row r="57" spans="5:5" hidden="1"/>
    <row r="58" spans="5:5" hidden="1"/>
    <row r="59" spans="5:5" hidden="1"/>
  </sheetData>
  <sheetProtection algorithmName="SHA-512" hashValue="7WtdTJXLRln2kxClwOzmjg6VdGzTm0SoUe0PnVoSJIqibtuBAHf4KSb1T5S2gvr0YsxAT4XCcxFvnjwTn6xEYw==" saltValue="K7SdkcKsp0ppmNy61vbY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215</v>
      </c>
      <c r="DI1" s="774"/>
      <c r="DJ1" s="774"/>
      <c r="DK1" s="774"/>
      <c r="DL1" s="774"/>
      <c r="DM1" s="774"/>
      <c r="DN1" s="775"/>
      <c r="DO1" s="205"/>
      <c r="DP1" s="773" t="s">
        <v>216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76" t="s">
        <v>224</v>
      </c>
      <c r="AQ4" s="776"/>
      <c r="AR4" s="776"/>
      <c r="AS4" s="776"/>
      <c r="AT4" s="776"/>
      <c r="AU4" s="776"/>
      <c r="AV4" s="776"/>
      <c r="AW4" s="776"/>
      <c r="AX4" s="776"/>
      <c r="AY4" s="776"/>
      <c r="AZ4" s="776"/>
      <c r="BA4" s="776"/>
      <c r="BB4" s="776"/>
      <c r="BC4" s="776"/>
      <c r="BD4" s="776"/>
      <c r="BE4" s="776"/>
      <c r="BF4" s="776"/>
      <c r="BG4" s="776" t="s">
        <v>225</v>
      </c>
      <c r="BH4" s="776"/>
      <c r="BI4" s="776"/>
      <c r="BJ4" s="776"/>
      <c r="BK4" s="776"/>
      <c r="BL4" s="776"/>
      <c r="BM4" s="776"/>
      <c r="BN4" s="776"/>
      <c r="BO4" s="776" t="s">
        <v>222</v>
      </c>
      <c r="BP4" s="776"/>
      <c r="BQ4" s="776"/>
      <c r="BR4" s="776"/>
      <c r="BS4" s="776" t="s">
        <v>226</v>
      </c>
      <c r="BT4" s="776"/>
      <c r="BU4" s="776"/>
      <c r="BV4" s="776"/>
      <c r="BW4" s="776"/>
      <c r="BX4" s="776"/>
      <c r="BY4" s="776"/>
      <c r="BZ4" s="776"/>
      <c r="CA4" s="776"/>
      <c r="CB4" s="776"/>
      <c r="CD4" s="758" t="s">
        <v>227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228</v>
      </c>
      <c r="C5" s="741"/>
      <c r="D5" s="741"/>
      <c r="E5" s="741"/>
      <c r="F5" s="741"/>
      <c r="G5" s="741"/>
      <c r="H5" s="741"/>
      <c r="I5" s="741"/>
      <c r="J5" s="741"/>
      <c r="K5" s="741"/>
      <c r="L5" s="741"/>
      <c r="M5" s="741"/>
      <c r="N5" s="741"/>
      <c r="O5" s="741"/>
      <c r="P5" s="741"/>
      <c r="Q5" s="742"/>
      <c r="R5" s="706">
        <v>21201799</v>
      </c>
      <c r="S5" s="707"/>
      <c r="T5" s="707"/>
      <c r="U5" s="707"/>
      <c r="V5" s="707"/>
      <c r="W5" s="707"/>
      <c r="X5" s="707"/>
      <c r="Y5" s="753"/>
      <c r="Z5" s="771">
        <v>51.9</v>
      </c>
      <c r="AA5" s="771"/>
      <c r="AB5" s="771"/>
      <c r="AC5" s="771"/>
      <c r="AD5" s="772">
        <v>19864778</v>
      </c>
      <c r="AE5" s="772"/>
      <c r="AF5" s="772"/>
      <c r="AG5" s="772"/>
      <c r="AH5" s="772"/>
      <c r="AI5" s="772"/>
      <c r="AJ5" s="772"/>
      <c r="AK5" s="772"/>
      <c r="AL5" s="754">
        <v>81.099999999999994</v>
      </c>
      <c r="AM5" s="723"/>
      <c r="AN5" s="723"/>
      <c r="AO5" s="755"/>
      <c r="AP5" s="740" t="s">
        <v>229</v>
      </c>
      <c r="AQ5" s="741"/>
      <c r="AR5" s="741"/>
      <c r="AS5" s="741"/>
      <c r="AT5" s="741"/>
      <c r="AU5" s="741"/>
      <c r="AV5" s="741"/>
      <c r="AW5" s="741"/>
      <c r="AX5" s="741"/>
      <c r="AY5" s="741"/>
      <c r="AZ5" s="741"/>
      <c r="BA5" s="741"/>
      <c r="BB5" s="741"/>
      <c r="BC5" s="741"/>
      <c r="BD5" s="741"/>
      <c r="BE5" s="741"/>
      <c r="BF5" s="742"/>
      <c r="BG5" s="641">
        <v>19864778</v>
      </c>
      <c r="BH5" s="644"/>
      <c r="BI5" s="644"/>
      <c r="BJ5" s="644"/>
      <c r="BK5" s="644"/>
      <c r="BL5" s="644"/>
      <c r="BM5" s="644"/>
      <c r="BN5" s="645"/>
      <c r="BO5" s="703">
        <v>93.7</v>
      </c>
      <c r="BP5" s="703"/>
      <c r="BQ5" s="703"/>
      <c r="BR5" s="703"/>
      <c r="BS5" s="704">
        <v>85867</v>
      </c>
      <c r="BT5" s="704"/>
      <c r="BU5" s="704"/>
      <c r="BV5" s="704"/>
      <c r="BW5" s="704"/>
      <c r="BX5" s="704"/>
      <c r="BY5" s="704"/>
      <c r="BZ5" s="704"/>
      <c r="CA5" s="704"/>
      <c r="CB5" s="745"/>
      <c r="CD5" s="758" t="s">
        <v>224</v>
      </c>
      <c r="CE5" s="759"/>
      <c r="CF5" s="759"/>
      <c r="CG5" s="759"/>
      <c r="CH5" s="759"/>
      <c r="CI5" s="759"/>
      <c r="CJ5" s="759"/>
      <c r="CK5" s="759"/>
      <c r="CL5" s="759"/>
      <c r="CM5" s="759"/>
      <c r="CN5" s="759"/>
      <c r="CO5" s="759"/>
      <c r="CP5" s="759"/>
      <c r="CQ5" s="760"/>
      <c r="CR5" s="758" t="s">
        <v>230</v>
      </c>
      <c r="CS5" s="759"/>
      <c r="CT5" s="759"/>
      <c r="CU5" s="759"/>
      <c r="CV5" s="759"/>
      <c r="CW5" s="759"/>
      <c r="CX5" s="759"/>
      <c r="CY5" s="760"/>
      <c r="CZ5" s="758" t="s">
        <v>222</v>
      </c>
      <c r="DA5" s="759"/>
      <c r="DB5" s="759"/>
      <c r="DC5" s="760"/>
      <c r="DD5" s="758" t="s">
        <v>231</v>
      </c>
      <c r="DE5" s="759"/>
      <c r="DF5" s="759"/>
      <c r="DG5" s="759"/>
      <c r="DH5" s="759"/>
      <c r="DI5" s="759"/>
      <c r="DJ5" s="759"/>
      <c r="DK5" s="759"/>
      <c r="DL5" s="759"/>
      <c r="DM5" s="759"/>
      <c r="DN5" s="759"/>
      <c r="DO5" s="759"/>
      <c r="DP5" s="760"/>
      <c r="DQ5" s="758" t="s">
        <v>232</v>
      </c>
      <c r="DR5" s="759"/>
      <c r="DS5" s="759"/>
      <c r="DT5" s="759"/>
      <c r="DU5" s="759"/>
      <c r="DV5" s="759"/>
      <c r="DW5" s="759"/>
      <c r="DX5" s="759"/>
      <c r="DY5" s="759"/>
      <c r="DZ5" s="759"/>
      <c r="EA5" s="759"/>
      <c r="EB5" s="759"/>
      <c r="EC5" s="760"/>
    </row>
    <row r="6" spans="2:143" ht="11.25" customHeight="1">
      <c r="B6" s="638" t="s">
        <v>233</v>
      </c>
      <c r="C6" s="639"/>
      <c r="D6" s="639"/>
      <c r="E6" s="639"/>
      <c r="F6" s="639"/>
      <c r="G6" s="639"/>
      <c r="H6" s="639"/>
      <c r="I6" s="639"/>
      <c r="J6" s="639"/>
      <c r="K6" s="639"/>
      <c r="L6" s="639"/>
      <c r="M6" s="639"/>
      <c r="N6" s="639"/>
      <c r="O6" s="639"/>
      <c r="P6" s="639"/>
      <c r="Q6" s="640"/>
      <c r="R6" s="641">
        <v>299056</v>
      </c>
      <c r="S6" s="644"/>
      <c r="T6" s="644"/>
      <c r="U6" s="644"/>
      <c r="V6" s="644"/>
      <c r="W6" s="644"/>
      <c r="X6" s="644"/>
      <c r="Y6" s="645"/>
      <c r="Z6" s="703">
        <v>0.7</v>
      </c>
      <c r="AA6" s="703"/>
      <c r="AB6" s="703"/>
      <c r="AC6" s="703"/>
      <c r="AD6" s="704">
        <v>299056</v>
      </c>
      <c r="AE6" s="704"/>
      <c r="AF6" s="704"/>
      <c r="AG6" s="704"/>
      <c r="AH6" s="704"/>
      <c r="AI6" s="704"/>
      <c r="AJ6" s="704"/>
      <c r="AK6" s="704"/>
      <c r="AL6" s="646">
        <v>1.2</v>
      </c>
      <c r="AM6" s="647"/>
      <c r="AN6" s="647"/>
      <c r="AO6" s="705"/>
      <c r="AP6" s="638" t="s">
        <v>234</v>
      </c>
      <c r="AQ6" s="639"/>
      <c r="AR6" s="639"/>
      <c r="AS6" s="639"/>
      <c r="AT6" s="639"/>
      <c r="AU6" s="639"/>
      <c r="AV6" s="639"/>
      <c r="AW6" s="639"/>
      <c r="AX6" s="639"/>
      <c r="AY6" s="639"/>
      <c r="AZ6" s="639"/>
      <c r="BA6" s="639"/>
      <c r="BB6" s="639"/>
      <c r="BC6" s="639"/>
      <c r="BD6" s="639"/>
      <c r="BE6" s="639"/>
      <c r="BF6" s="640"/>
      <c r="BG6" s="641">
        <v>19864778</v>
      </c>
      <c r="BH6" s="644"/>
      <c r="BI6" s="644"/>
      <c r="BJ6" s="644"/>
      <c r="BK6" s="644"/>
      <c r="BL6" s="644"/>
      <c r="BM6" s="644"/>
      <c r="BN6" s="645"/>
      <c r="BO6" s="703">
        <v>93.7</v>
      </c>
      <c r="BP6" s="703"/>
      <c r="BQ6" s="703"/>
      <c r="BR6" s="703"/>
      <c r="BS6" s="704">
        <v>85867</v>
      </c>
      <c r="BT6" s="704"/>
      <c r="BU6" s="704"/>
      <c r="BV6" s="704"/>
      <c r="BW6" s="704"/>
      <c r="BX6" s="704"/>
      <c r="BY6" s="704"/>
      <c r="BZ6" s="704"/>
      <c r="CA6" s="704"/>
      <c r="CB6" s="745"/>
      <c r="CD6" s="712" t="s">
        <v>235</v>
      </c>
      <c r="CE6" s="713"/>
      <c r="CF6" s="713"/>
      <c r="CG6" s="713"/>
      <c r="CH6" s="713"/>
      <c r="CI6" s="713"/>
      <c r="CJ6" s="713"/>
      <c r="CK6" s="713"/>
      <c r="CL6" s="713"/>
      <c r="CM6" s="713"/>
      <c r="CN6" s="713"/>
      <c r="CO6" s="713"/>
      <c r="CP6" s="713"/>
      <c r="CQ6" s="714"/>
      <c r="CR6" s="641">
        <v>289924</v>
      </c>
      <c r="CS6" s="644"/>
      <c r="CT6" s="644"/>
      <c r="CU6" s="644"/>
      <c r="CV6" s="644"/>
      <c r="CW6" s="644"/>
      <c r="CX6" s="644"/>
      <c r="CY6" s="645"/>
      <c r="CZ6" s="754">
        <v>0.7</v>
      </c>
      <c r="DA6" s="723"/>
      <c r="DB6" s="723"/>
      <c r="DC6" s="757"/>
      <c r="DD6" s="649" t="s">
        <v>171</v>
      </c>
      <c r="DE6" s="644"/>
      <c r="DF6" s="644"/>
      <c r="DG6" s="644"/>
      <c r="DH6" s="644"/>
      <c r="DI6" s="644"/>
      <c r="DJ6" s="644"/>
      <c r="DK6" s="644"/>
      <c r="DL6" s="644"/>
      <c r="DM6" s="644"/>
      <c r="DN6" s="644"/>
      <c r="DO6" s="644"/>
      <c r="DP6" s="645"/>
      <c r="DQ6" s="649">
        <v>289802</v>
      </c>
      <c r="DR6" s="644"/>
      <c r="DS6" s="644"/>
      <c r="DT6" s="644"/>
      <c r="DU6" s="644"/>
      <c r="DV6" s="644"/>
      <c r="DW6" s="644"/>
      <c r="DX6" s="644"/>
      <c r="DY6" s="644"/>
      <c r="DZ6" s="644"/>
      <c r="EA6" s="644"/>
      <c r="EB6" s="644"/>
      <c r="EC6" s="684"/>
    </row>
    <row r="7" spans="2:143" ht="11.25" customHeight="1">
      <c r="B7" s="638" t="s">
        <v>236</v>
      </c>
      <c r="C7" s="639"/>
      <c r="D7" s="639"/>
      <c r="E7" s="639"/>
      <c r="F7" s="639"/>
      <c r="G7" s="639"/>
      <c r="H7" s="639"/>
      <c r="I7" s="639"/>
      <c r="J7" s="639"/>
      <c r="K7" s="639"/>
      <c r="L7" s="639"/>
      <c r="M7" s="639"/>
      <c r="N7" s="639"/>
      <c r="O7" s="639"/>
      <c r="P7" s="639"/>
      <c r="Q7" s="640"/>
      <c r="R7" s="641">
        <v>30503</v>
      </c>
      <c r="S7" s="644"/>
      <c r="T7" s="644"/>
      <c r="U7" s="644"/>
      <c r="V7" s="644"/>
      <c r="W7" s="644"/>
      <c r="X7" s="644"/>
      <c r="Y7" s="645"/>
      <c r="Z7" s="703">
        <v>0.1</v>
      </c>
      <c r="AA7" s="703"/>
      <c r="AB7" s="703"/>
      <c r="AC7" s="703"/>
      <c r="AD7" s="704">
        <v>30503</v>
      </c>
      <c r="AE7" s="704"/>
      <c r="AF7" s="704"/>
      <c r="AG7" s="704"/>
      <c r="AH7" s="704"/>
      <c r="AI7" s="704"/>
      <c r="AJ7" s="704"/>
      <c r="AK7" s="704"/>
      <c r="AL7" s="646">
        <v>0.1</v>
      </c>
      <c r="AM7" s="647"/>
      <c r="AN7" s="647"/>
      <c r="AO7" s="705"/>
      <c r="AP7" s="638" t="s">
        <v>237</v>
      </c>
      <c r="AQ7" s="639"/>
      <c r="AR7" s="639"/>
      <c r="AS7" s="639"/>
      <c r="AT7" s="639"/>
      <c r="AU7" s="639"/>
      <c r="AV7" s="639"/>
      <c r="AW7" s="639"/>
      <c r="AX7" s="639"/>
      <c r="AY7" s="639"/>
      <c r="AZ7" s="639"/>
      <c r="BA7" s="639"/>
      <c r="BB7" s="639"/>
      <c r="BC7" s="639"/>
      <c r="BD7" s="639"/>
      <c r="BE7" s="639"/>
      <c r="BF7" s="640"/>
      <c r="BG7" s="641">
        <v>9773274</v>
      </c>
      <c r="BH7" s="644"/>
      <c r="BI7" s="644"/>
      <c r="BJ7" s="644"/>
      <c r="BK7" s="644"/>
      <c r="BL7" s="644"/>
      <c r="BM7" s="644"/>
      <c r="BN7" s="645"/>
      <c r="BO7" s="703">
        <v>46.1</v>
      </c>
      <c r="BP7" s="703"/>
      <c r="BQ7" s="703"/>
      <c r="BR7" s="703"/>
      <c r="BS7" s="704">
        <v>85867</v>
      </c>
      <c r="BT7" s="704"/>
      <c r="BU7" s="704"/>
      <c r="BV7" s="704"/>
      <c r="BW7" s="704"/>
      <c r="BX7" s="704"/>
      <c r="BY7" s="704"/>
      <c r="BZ7" s="704"/>
      <c r="CA7" s="704"/>
      <c r="CB7" s="745"/>
      <c r="CD7" s="685" t="s">
        <v>238</v>
      </c>
      <c r="CE7" s="682"/>
      <c r="CF7" s="682"/>
      <c r="CG7" s="682"/>
      <c r="CH7" s="682"/>
      <c r="CI7" s="682"/>
      <c r="CJ7" s="682"/>
      <c r="CK7" s="682"/>
      <c r="CL7" s="682"/>
      <c r="CM7" s="682"/>
      <c r="CN7" s="682"/>
      <c r="CO7" s="682"/>
      <c r="CP7" s="682"/>
      <c r="CQ7" s="683"/>
      <c r="CR7" s="641">
        <v>4735281</v>
      </c>
      <c r="CS7" s="644"/>
      <c r="CT7" s="644"/>
      <c r="CU7" s="644"/>
      <c r="CV7" s="644"/>
      <c r="CW7" s="644"/>
      <c r="CX7" s="644"/>
      <c r="CY7" s="645"/>
      <c r="CZ7" s="703">
        <v>11.9</v>
      </c>
      <c r="DA7" s="703"/>
      <c r="DB7" s="703"/>
      <c r="DC7" s="703"/>
      <c r="DD7" s="649">
        <v>7797</v>
      </c>
      <c r="DE7" s="644"/>
      <c r="DF7" s="644"/>
      <c r="DG7" s="644"/>
      <c r="DH7" s="644"/>
      <c r="DI7" s="644"/>
      <c r="DJ7" s="644"/>
      <c r="DK7" s="644"/>
      <c r="DL7" s="644"/>
      <c r="DM7" s="644"/>
      <c r="DN7" s="644"/>
      <c r="DO7" s="644"/>
      <c r="DP7" s="645"/>
      <c r="DQ7" s="649">
        <v>4280837</v>
      </c>
      <c r="DR7" s="644"/>
      <c r="DS7" s="644"/>
      <c r="DT7" s="644"/>
      <c r="DU7" s="644"/>
      <c r="DV7" s="644"/>
      <c r="DW7" s="644"/>
      <c r="DX7" s="644"/>
      <c r="DY7" s="644"/>
      <c r="DZ7" s="644"/>
      <c r="EA7" s="644"/>
      <c r="EB7" s="644"/>
      <c r="EC7" s="684"/>
    </row>
    <row r="8" spans="2:143" ht="11.25" customHeight="1">
      <c r="B8" s="638" t="s">
        <v>239</v>
      </c>
      <c r="C8" s="639"/>
      <c r="D8" s="639"/>
      <c r="E8" s="639"/>
      <c r="F8" s="639"/>
      <c r="G8" s="639"/>
      <c r="H8" s="639"/>
      <c r="I8" s="639"/>
      <c r="J8" s="639"/>
      <c r="K8" s="639"/>
      <c r="L8" s="639"/>
      <c r="M8" s="639"/>
      <c r="N8" s="639"/>
      <c r="O8" s="639"/>
      <c r="P8" s="639"/>
      <c r="Q8" s="640"/>
      <c r="R8" s="641">
        <v>104514</v>
      </c>
      <c r="S8" s="644"/>
      <c r="T8" s="644"/>
      <c r="U8" s="644"/>
      <c r="V8" s="644"/>
      <c r="W8" s="644"/>
      <c r="X8" s="644"/>
      <c r="Y8" s="645"/>
      <c r="Z8" s="703">
        <v>0.3</v>
      </c>
      <c r="AA8" s="703"/>
      <c r="AB8" s="703"/>
      <c r="AC8" s="703"/>
      <c r="AD8" s="704">
        <v>104514</v>
      </c>
      <c r="AE8" s="704"/>
      <c r="AF8" s="704"/>
      <c r="AG8" s="704"/>
      <c r="AH8" s="704"/>
      <c r="AI8" s="704"/>
      <c r="AJ8" s="704"/>
      <c r="AK8" s="704"/>
      <c r="AL8" s="646">
        <v>0.4</v>
      </c>
      <c r="AM8" s="647"/>
      <c r="AN8" s="647"/>
      <c r="AO8" s="705"/>
      <c r="AP8" s="638" t="s">
        <v>240</v>
      </c>
      <c r="AQ8" s="639"/>
      <c r="AR8" s="639"/>
      <c r="AS8" s="639"/>
      <c r="AT8" s="639"/>
      <c r="AU8" s="639"/>
      <c r="AV8" s="639"/>
      <c r="AW8" s="639"/>
      <c r="AX8" s="639"/>
      <c r="AY8" s="639"/>
      <c r="AZ8" s="639"/>
      <c r="BA8" s="639"/>
      <c r="BB8" s="639"/>
      <c r="BC8" s="639"/>
      <c r="BD8" s="639"/>
      <c r="BE8" s="639"/>
      <c r="BF8" s="640"/>
      <c r="BG8" s="641">
        <v>263371</v>
      </c>
      <c r="BH8" s="644"/>
      <c r="BI8" s="644"/>
      <c r="BJ8" s="644"/>
      <c r="BK8" s="644"/>
      <c r="BL8" s="644"/>
      <c r="BM8" s="644"/>
      <c r="BN8" s="645"/>
      <c r="BO8" s="703">
        <v>1.2</v>
      </c>
      <c r="BP8" s="703"/>
      <c r="BQ8" s="703"/>
      <c r="BR8" s="703"/>
      <c r="BS8" s="649" t="s">
        <v>241</v>
      </c>
      <c r="BT8" s="644"/>
      <c r="BU8" s="644"/>
      <c r="BV8" s="644"/>
      <c r="BW8" s="644"/>
      <c r="BX8" s="644"/>
      <c r="BY8" s="644"/>
      <c r="BZ8" s="644"/>
      <c r="CA8" s="644"/>
      <c r="CB8" s="684"/>
      <c r="CD8" s="685" t="s">
        <v>242</v>
      </c>
      <c r="CE8" s="682"/>
      <c r="CF8" s="682"/>
      <c r="CG8" s="682"/>
      <c r="CH8" s="682"/>
      <c r="CI8" s="682"/>
      <c r="CJ8" s="682"/>
      <c r="CK8" s="682"/>
      <c r="CL8" s="682"/>
      <c r="CM8" s="682"/>
      <c r="CN8" s="682"/>
      <c r="CO8" s="682"/>
      <c r="CP8" s="682"/>
      <c r="CQ8" s="683"/>
      <c r="CR8" s="641">
        <v>17898736</v>
      </c>
      <c r="CS8" s="644"/>
      <c r="CT8" s="644"/>
      <c r="CU8" s="644"/>
      <c r="CV8" s="644"/>
      <c r="CW8" s="644"/>
      <c r="CX8" s="644"/>
      <c r="CY8" s="645"/>
      <c r="CZ8" s="703">
        <v>45.1</v>
      </c>
      <c r="DA8" s="703"/>
      <c r="DB8" s="703"/>
      <c r="DC8" s="703"/>
      <c r="DD8" s="649">
        <v>228655</v>
      </c>
      <c r="DE8" s="644"/>
      <c r="DF8" s="644"/>
      <c r="DG8" s="644"/>
      <c r="DH8" s="644"/>
      <c r="DI8" s="644"/>
      <c r="DJ8" s="644"/>
      <c r="DK8" s="644"/>
      <c r="DL8" s="644"/>
      <c r="DM8" s="644"/>
      <c r="DN8" s="644"/>
      <c r="DO8" s="644"/>
      <c r="DP8" s="645"/>
      <c r="DQ8" s="649">
        <v>9368036</v>
      </c>
      <c r="DR8" s="644"/>
      <c r="DS8" s="644"/>
      <c r="DT8" s="644"/>
      <c r="DU8" s="644"/>
      <c r="DV8" s="644"/>
      <c r="DW8" s="644"/>
      <c r="DX8" s="644"/>
      <c r="DY8" s="644"/>
      <c r="DZ8" s="644"/>
      <c r="EA8" s="644"/>
      <c r="EB8" s="644"/>
      <c r="EC8" s="684"/>
    </row>
    <row r="9" spans="2:143" ht="11.25" customHeight="1">
      <c r="B9" s="638" t="s">
        <v>243</v>
      </c>
      <c r="C9" s="639"/>
      <c r="D9" s="639"/>
      <c r="E9" s="639"/>
      <c r="F9" s="639"/>
      <c r="G9" s="639"/>
      <c r="H9" s="639"/>
      <c r="I9" s="639"/>
      <c r="J9" s="639"/>
      <c r="K9" s="639"/>
      <c r="L9" s="639"/>
      <c r="M9" s="639"/>
      <c r="N9" s="639"/>
      <c r="O9" s="639"/>
      <c r="P9" s="639"/>
      <c r="Q9" s="640"/>
      <c r="R9" s="641">
        <v>113895</v>
      </c>
      <c r="S9" s="644"/>
      <c r="T9" s="644"/>
      <c r="U9" s="644"/>
      <c r="V9" s="644"/>
      <c r="W9" s="644"/>
      <c r="X9" s="644"/>
      <c r="Y9" s="645"/>
      <c r="Z9" s="703">
        <v>0.3</v>
      </c>
      <c r="AA9" s="703"/>
      <c r="AB9" s="703"/>
      <c r="AC9" s="703"/>
      <c r="AD9" s="704">
        <v>113895</v>
      </c>
      <c r="AE9" s="704"/>
      <c r="AF9" s="704"/>
      <c r="AG9" s="704"/>
      <c r="AH9" s="704"/>
      <c r="AI9" s="704"/>
      <c r="AJ9" s="704"/>
      <c r="AK9" s="704"/>
      <c r="AL9" s="646">
        <v>0.5</v>
      </c>
      <c r="AM9" s="647"/>
      <c r="AN9" s="647"/>
      <c r="AO9" s="705"/>
      <c r="AP9" s="638" t="s">
        <v>244</v>
      </c>
      <c r="AQ9" s="639"/>
      <c r="AR9" s="639"/>
      <c r="AS9" s="639"/>
      <c r="AT9" s="639"/>
      <c r="AU9" s="639"/>
      <c r="AV9" s="639"/>
      <c r="AW9" s="639"/>
      <c r="AX9" s="639"/>
      <c r="AY9" s="639"/>
      <c r="AZ9" s="639"/>
      <c r="BA9" s="639"/>
      <c r="BB9" s="639"/>
      <c r="BC9" s="639"/>
      <c r="BD9" s="639"/>
      <c r="BE9" s="639"/>
      <c r="BF9" s="640"/>
      <c r="BG9" s="641">
        <v>8242736</v>
      </c>
      <c r="BH9" s="644"/>
      <c r="BI9" s="644"/>
      <c r="BJ9" s="644"/>
      <c r="BK9" s="644"/>
      <c r="BL9" s="644"/>
      <c r="BM9" s="644"/>
      <c r="BN9" s="645"/>
      <c r="BO9" s="703">
        <v>38.9</v>
      </c>
      <c r="BP9" s="703"/>
      <c r="BQ9" s="703"/>
      <c r="BR9" s="703"/>
      <c r="BS9" s="649" t="s">
        <v>241</v>
      </c>
      <c r="BT9" s="644"/>
      <c r="BU9" s="644"/>
      <c r="BV9" s="644"/>
      <c r="BW9" s="644"/>
      <c r="BX9" s="644"/>
      <c r="BY9" s="644"/>
      <c r="BZ9" s="644"/>
      <c r="CA9" s="644"/>
      <c r="CB9" s="684"/>
      <c r="CD9" s="685" t="s">
        <v>245</v>
      </c>
      <c r="CE9" s="682"/>
      <c r="CF9" s="682"/>
      <c r="CG9" s="682"/>
      <c r="CH9" s="682"/>
      <c r="CI9" s="682"/>
      <c r="CJ9" s="682"/>
      <c r="CK9" s="682"/>
      <c r="CL9" s="682"/>
      <c r="CM9" s="682"/>
      <c r="CN9" s="682"/>
      <c r="CO9" s="682"/>
      <c r="CP9" s="682"/>
      <c r="CQ9" s="683"/>
      <c r="CR9" s="641">
        <v>3372593</v>
      </c>
      <c r="CS9" s="644"/>
      <c r="CT9" s="644"/>
      <c r="CU9" s="644"/>
      <c r="CV9" s="644"/>
      <c r="CW9" s="644"/>
      <c r="CX9" s="644"/>
      <c r="CY9" s="645"/>
      <c r="CZ9" s="703">
        <v>8.5</v>
      </c>
      <c r="DA9" s="703"/>
      <c r="DB9" s="703"/>
      <c r="DC9" s="703"/>
      <c r="DD9" s="649">
        <v>162820</v>
      </c>
      <c r="DE9" s="644"/>
      <c r="DF9" s="644"/>
      <c r="DG9" s="644"/>
      <c r="DH9" s="644"/>
      <c r="DI9" s="644"/>
      <c r="DJ9" s="644"/>
      <c r="DK9" s="644"/>
      <c r="DL9" s="644"/>
      <c r="DM9" s="644"/>
      <c r="DN9" s="644"/>
      <c r="DO9" s="644"/>
      <c r="DP9" s="645"/>
      <c r="DQ9" s="649">
        <v>2770585</v>
      </c>
      <c r="DR9" s="644"/>
      <c r="DS9" s="644"/>
      <c r="DT9" s="644"/>
      <c r="DU9" s="644"/>
      <c r="DV9" s="644"/>
      <c r="DW9" s="644"/>
      <c r="DX9" s="644"/>
      <c r="DY9" s="644"/>
      <c r="DZ9" s="644"/>
      <c r="EA9" s="644"/>
      <c r="EB9" s="644"/>
      <c r="EC9" s="684"/>
    </row>
    <row r="10" spans="2:143" ht="11.25" customHeight="1">
      <c r="B10" s="638" t="s">
        <v>246</v>
      </c>
      <c r="C10" s="639"/>
      <c r="D10" s="639"/>
      <c r="E10" s="639"/>
      <c r="F10" s="639"/>
      <c r="G10" s="639"/>
      <c r="H10" s="639"/>
      <c r="I10" s="639"/>
      <c r="J10" s="639"/>
      <c r="K10" s="639"/>
      <c r="L10" s="639"/>
      <c r="M10" s="639"/>
      <c r="N10" s="639"/>
      <c r="O10" s="639"/>
      <c r="P10" s="639"/>
      <c r="Q10" s="640"/>
      <c r="R10" s="641" t="s">
        <v>241</v>
      </c>
      <c r="S10" s="644"/>
      <c r="T10" s="644"/>
      <c r="U10" s="644"/>
      <c r="V10" s="644"/>
      <c r="W10" s="644"/>
      <c r="X10" s="644"/>
      <c r="Y10" s="645"/>
      <c r="Z10" s="703" t="s">
        <v>241</v>
      </c>
      <c r="AA10" s="703"/>
      <c r="AB10" s="703"/>
      <c r="AC10" s="703"/>
      <c r="AD10" s="704" t="s">
        <v>171</v>
      </c>
      <c r="AE10" s="704"/>
      <c r="AF10" s="704"/>
      <c r="AG10" s="704"/>
      <c r="AH10" s="704"/>
      <c r="AI10" s="704"/>
      <c r="AJ10" s="704"/>
      <c r="AK10" s="704"/>
      <c r="AL10" s="646" t="s">
        <v>247</v>
      </c>
      <c r="AM10" s="647"/>
      <c r="AN10" s="647"/>
      <c r="AO10" s="705"/>
      <c r="AP10" s="638" t="s">
        <v>248</v>
      </c>
      <c r="AQ10" s="639"/>
      <c r="AR10" s="639"/>
      <c r="AS10" s="639"/>
      <c r="AT10" s="639"/>
      <c r="AU10" s="639"/>
      <c r="AV10" s="639"/>
      <c r="AW10" s="639"/>
      <c r="AX10" s="639"/>
      <c r="AY10" s="639"/>
      <c r="AZ10" s="639"/>
      <c r="BA10" s="639"/>
      <c r="BB10" s="639"/>
      <c r="BC10" s="639"/>
      <c r="BD10" s="639"/>
      <c r="BE10" s="639"/>
      <c r="BF10" s="640"/>
      <c r="BG10" s="641">
        <v>410401</v>
      </c>
      <c r="BH10" s="644"/>
      <c r="BI10" s="644"/>
      <c r="BJ10" s="644"/>
      <c r="BK10" s="644"/>
      <c r="BL10" s="644"/>
      <c r="BM10" s="644"/>
      <c r="BN10" s="645"/>
      <c r="BO10" s="703">
        <v>1.9</v>
      </c>
      <c r="BP10" s="703"/>
      <c r="BQ10" s="703"/>
      <c r="BR10" s="703"/>
      <c r="BS10" s="649" t="s">
        <v>171</v>
      </c>
      <c r="BT10" s="644"/>
      <c r="BU10" s="644"/>
      <c r="BV10" s="644"/>
      <c r="BW10" s="644"/>
      <c r="BX10" s="644"/>
      <c r="BY10" s="644"/>
      <c r="BZ10" s="644"/>
      <c r="CA10" s="644"/>
      <c r="CB10" s="684"/>
      <c r="CD10" s="685" t="s">
        <v>249</v>
      </c>
      <c r="CE10" s="682"/>
      <c r="CF10" s="682"/>
      <c r="CG10" s="682"/>
      <c r="CH10" s="682"/>
      <c r="CI10" s="682"/>
      <c r="CJ10" s="682"/>
      <c r="CK10" s="682"/>
      <c r="CL10" s="682"/>
      <c r="CM10" s="682"/>
      <c r="CN10" s="682"/>
      <c r="CO10" s="682"/>
      <c r="CP10" s="682"/>
      <c r="CQ10" s="683"/>
      <c r="CR10" s="641">
        <v>30835</v>
      </c>
      <c r="CS10" s="644"/>
      <c r="CT10" s="644"/>
      <c r="CU10" s="644"/>
      <c r="CV10" s="644"/>
      <c r="CW10" s="644"/>
      <c r="CX10" s="644"/>
      <c r="CY10" s="645"/>
      <c r="CZ10" s="703">
        <v>0.1</v>
      </c>
      <c r="DA10" s="703"/>
      <c r="DB10" s="703"/>
      <c r="DC10" s="703"/>
      <c r="DD10" s="649" t="s">
        <v>247</v>
      </c>
      <c r="DE10" s="644"/>
      <c r="DF10" s="644"/>
      <c r="DG10" s="644"/>
      <c r="DH10" s="644"/>
      <c r="DI10" s="644"/>
      <c r="DJ10" s="644"/>
      <c r="DK10" s="644"/>
      <c r="DL10" s="644"/>
      <c r="DM10" s="644"/>
      <c r="DN10" s="644"/>
      <c r="DO10" s="644"/>
      <c r="DP10" s="645"/>
      <c r="DQ10" s="649">
        <v>10475</v>
      </c>
      <c r="DR10" s="644"/>
      <c r="DS10" s="644"/>
      <c r="DT10" s="644"/>
      <c r="DU10" s="644"/>
      <c r="DV10" s="644"/>
      <c r="DW10" s="644"/>
      <c r="DX10" s="644"/>
      <c r="DY10" s="644"/>
      <c r="DZ10" s="644"/>
      <c r="EA10" s="644"/>
      <c r="EB10" s="644"/>
      <c r="EC10" s="684"/>
    </row>
    <row r="11" spans="2:143" ht="11.25" customHeight="1">
      <c r="B11" s="638" t="s">
        <v>250</v>
      </c>
      <c r="C11" s="639"/>
      <c r="D11" s="639"/>
      <c r="E11" s="639"/>
      <c r="F11" s="639"/>
      <c r="G11" s="639"/>
      <c r="H11" s="639"/>
      <c r="I11" s="639"/>
      <c r="J11" s="639"/>
      <c r="K11" s="639"/>
      <c r="L11" s="639"/>
      <c r="M11" s="639"/>
      <c r="N11" s="639"/>
      <c r="O11" s="639"/>
      <c r="P11" s="639"/>
      <c r="Q11" s="640"/>
      <c r="R11" s="641" t="s">
        <v>241</v>
      </c>
      <c r="S11" s="644"/>
      <c r="T11" s="644"/>
      <c r="U11" s="644"/>
      <c r="V11" s="644"/>
      <c r="W11" s="644"/>
      <c r="X11" s="644"/>
      <c r="Y11" s="645"/>
      <c r="Z11" s="703" t="s">
        <v>241</v>
      </c>
      <c r="AA11" s="703"/>
      <c r="AB11" s="703"/>
      <c r="AC11" s="703"/>
      <c r="AD11" s="704" t="s">
        <v>247</v>
      </c>
      <c r="AE11" s="704"/>
      <c r="AF11" s="704"/>
      <c r="AG11" s="704"/>
      <c r="AH11" s="704"/>
      <c r="AI11" s="704"/>
      <c r="AJ11" s="704"/>
      <c r="AK11" s="704"/>
      <c r="AL11" s="646" t="s">
        <v>247</v>
      </c>
      <c r="AM11" s="647"/>
      <c r="AN11" s="647"/>
      <c r="AO11" s="705"/>
      <c r="AP11" s="638" t="s">
        <v>251</v>
      </c>
      <c r="AQ11" s="639"/>
      <c r="AR11" s="639"/>
      <c r="AS11" s="639"/>
      <c r="AT11" s="639"/>
      <c r="AU11" s="639"/>
      <c r="AV11" s="639"/>
      <c r="AW11" s="639"/>
      <c r="AX11" s="639"/>
      <c r="AY11" s="639"/>
      <c r="AZ11" s="639"/>
      <c r="BA11" s="639"/>
      <c r="BB11" s="639"/>
      <c r="BC11" s="639"/>
      <c r="BD11" s="639"/>
      <c r="BE11" s="639"/>
      <c r="BF11" s="640"/>
      <c r="BG11" s="641">
        <v>856766</v>
      </c>
      <c r="BH11" s="644"/>
      <c r="BI11" s="644"/>
      <c r="BJ11" s="644"/>
      <c r="BK11" s="644"/>
      <c r="BL11" s="644"/>
      <c r="BM11" s="644"/>
      <c r="BN11" s="645"/>
      <c r="BO11" s="703">
        <v>4</v>
      </c>
      <c r="BP11" s="703"/>
      <c r="BQ11" s="703"/>
      <c r="BR11" s="703"/>
      <c r="BS11" s="649">
        <v>85867</v>
      </c>
      <c r="BT11" s="644"/>
      <c r="BU11" s="644"/>
      <c r="BV11" s="644"/>
      <c r="BW11" s="644"/>
      <c r="BX11" s="644"/>
      <c r="BY11" s="644"/>
      <c r="BZ11" s="644"/>
      <c r="CA11" s="644"/>
      <c r="CB11" s="684"/>
      <c r="CD11" s="685" t="s">
        <v>252</v>
      </c>
      <c r="CE11" s="682"/>
      <c r="CF11" s="682"/>
      <c r="CG11" s="682"/>
      <c r="CH11" s="682"/>
      <c r="CI11" s="682"/>
      <c r="CJ11" s="682"/>
      <c r="CK11" s="682"/>
      <c r="CL11" s="682"/>
      <c r="CM11" s="682"/>
      <c r="CN11" s="682"/>
      <c r="CO11" s="682"/>
      <c r="CP11" s="682"/>
      <c r="CQ11" s="683"/>
      <c r="CR11" s="641">
        <v>150668</v>
      </c>
      <c r="CS11" s="644"/>
      <c r="CT11" s="644"/>
      <c r="CU11" s="644"/>
      <c r="CV11" s="644"/>
      <c r="CW11" s="644"/>
      <c r="CX11" s="644"/>
      <c r="CY11" s="645"/>
      <c r="CZ11" s="703">
        <v>0.4</v>
      </c>
      <c r="DA11" s="703"/>
      <c r="DB11" s="703"/>
      <c r="DC11" s="703"/>
      <c r="DD11" s="649">
        <v>891</v>
      </c>
      <c r="DE11" s="644"/>
      <c r="DF11" s="644"/>
      <c r="DG11" s="644"/>
      <c r="DH11" s="644"/>
      <c r="DI11" s="644"/>
      <c r="DJ11" s="644"/>
      <c r="DK11" s="644"/>
      <c r="DL11" s="644"/>
      <c r="DM11" s="644"/>
      <c r="DN11" s="644"/>
      <c r="DO11" s="644"/>
      <c r="DP11" s="645"/>
      <c r="DQ11" s="649">
        <v>141264</v>
      </c>
      <c r="DR11" s="644"/>
      <c r="DS11" s="644"/>
      <c r="DT11" s="644"/>
      <c r="DU11" s="644"/>
      <c r="DV11" s="644"/>
      <c r="DW11" s="644"/>
      <c r="DX11" s="644"/>
      <c r="DY11" s="644"/>
      <c r="DZ11" s="644"/>
      <c r="EA11" s="644"/>
      <c r="EB11" s="644"/>
      <c r="EC11" s="684"/>
    </row>
    <row r="12" spans="2:143" ht="11.25" customHeight="1">
      <c r="B12" s="638" t="s">
        <v>253</v>
      </c>
      <c r="C12" s="639"/>
      <c r="D12" s="639"/>
      <c r="E12" s="639"/>
      <c r="F12" s="639"/>
      <c r="G12" s="639"/>
      <c r="H12" s="639"/>
      <c r="I12" s="639"/>
      <c r="J12" s="639"/>
      <c r="K12" s="639"/>
      <c r="L12" s="639"/>
      <c r="M12" s="639"/>
      <c r="N12" s="639"/>
      <c r="O12" s="639"/>
      <c r="P12" s="639"/>
      <c r="Q12" s="640"/>
      <c r="R12" s="641">
        <v>2238254</v>
      </c>
      <c r="S12" s="644"/>
      <c r="T12" s="644"/>
      <c r="U12" s="644"/>
      <c r="V12" s="644"/>
      <c r="W12" s="644"/>
      <c r="X12" s="644"/>
      <c r="Y12" s="645"/>
      <c r="Z12" s="703">
        <v>5.5</v>
      </c>
      <c r="AA12" s="703"/>
      <c r="AB12" s="703"/>
      <c r="AC12" s="703"/>
      <c r="AD12" s="704">
        <v>2238254</v>
      </c>
      <c r="AE12" s="704"/>
      <c r="AF12" s="704"/>
      <c r="AG12" s="704"/>
      <c r="AH12" s="704"/>
      <c r="AI12" s="704"/>
      <c r="AJ12" s="704"/>
      <c r="AK12" s="704"/>
      <c r="AL12" s="646">
        <v>9.1</v>
      </c>
      <c r="AM12" s="647"/>
      <c r="AN12" s="647"/>
      <c r="AO12" s="705"/>
      <c r="AP12" s="638" t="s">
        <v>254</v>
      </c>
      <c r="AQ12" s="639"/>
      <c r="AR12" s="639"/>
      <c r="AS12" s="639"/>
      <c r="AT12" s="639"/>
      <c r="AU12" s="639"/>
      <c r="AV12" s="639"/>
      <c r="AW12" s="639"/>
      <c r="AX12" s="639"/>
      <c r="AY12" s="639"/>
      <c r="AZ12" s="639"/>
      <c r="BA12" s="639"/>
      <c r="BB12" s="639"/>
      <c r="BC12" s="639"/>
      <c r="BD12" s="639"/>
      <c r="BE12" s="639"/>
      <c r="BF12" s="640"/>
      <c r="BG12" s="641">
        <v>8983197</v>
      </c>
      <c r="BH12" s="644"/>
      <c r="BI12" s="644"/>
      <c r="BJ12" s="644"/>
      <c r="BK12" s="644"/>
      <c r="BL12" s="644"/>
      <c r="BM12" s="644"/>
      <c r="BN12" s="645"/>
      <c r="BO12" s="703">
        <v>42.4</v>
      </c>
      <c r="BP12" s="703"/>
      <c r="BQ12" s="703"/>
      <c r="BR12" s="703"/>
      <c r="BS12" s="649" t="s">
        <v>171</v>
      </c>
      <c r="BT12" s="644"/>
      <c r="BU12" s="644"/>
      <c r="BV12" s="644"/>
      <c r="BW12" s="644"/>
      <c r="BX12" s="644"/>
      <c r="BY12" s="644"/>
      <c r="BZ12" s="644"/>
      <c r="CA12" s="644"/>
      <c r="CB12" s="684"/>
      <c r="CD12" s="685" t="s">
        <v>255</v>
      </c>
      <c r="CE12" s="682"/>
      <c r="CF12" s="682"/>
      <c r="CG12" s="682"/>
      <c r="CH12" s="682"/>
      <c r="CI12" s="682"/>
      <c r="CJ12" s="682"/>
      <c r="CK12" s="682"/>
      <c r="CL12" s="682"/>
      <c r="CM12" s="682"/>
      <c r="CN12" s="682"/>
      <c r="CO12" s="682"/>
      <c r="CP12" s="682"/>
      <c r="CQ12" s="683"/>
      <c r="CR12" s="641">
        <v>156599</v>
      </c>
      <c r="CS12" s="644"/>
      <c r="CT12" s="644"/>
      <c r="CU12" s="644"/>
      <c r="CV12" s="644"/>
      <c r="CW12" s="644"/>
      <c r="CX12" s="644"/>
      <c r="CY12" s="645"/>
      <c r="CZ12" s="703">
        <v>0.4</v>
      </c>
      <c r="DA12" s="703"/>
      <c r="DB12" s="703"/>
      <c r="DC12" s="703"/>
      <c r="DD12" s="649">
        <v>700</v>
      </c>
      <c r="DE12" s="644"/>
      <c r="DF12" s="644"/>
      <c r="DG12" s="644"/>
      <c r="DH12" s="644"/>
      <c r="DI12" s="644"/>
      <c r="DJ12" s="644"/>
      <c r="DK12" s="644"/>
      <c r="DL12" s="644"/>
      <c r="DM12" s="644"/>
      <c r="DN12" s="644"/>
      <c r="DO12" s="644"/>
      <c r="DP12" s="645"/>
      <c r="DQ12" s="649">
        <v>149668</v>
      </c>
      <c r="DR12" s="644"/>
      <c r="DS12" s="644"/>
      <c r="DT12" s="644"/>
      <c r="DU12" s="644"/>
      <c r="DV12" s="644"/>
      <c r="DW12" s="644"/>
      <c r="DX12" s="644"/>
      <c r="DY12" s="644"/>
      <c r="DZ12" s="644"/>
      <c r="EA12" s="644"/>
      <c r="EB12" s="644"/>
      <c r="EC12" s="684"/>
    </row>
    <row r="13" spans="2:143" ht="11.25" customHeight="1">
      <c r="B13" s="638" t="s">
        <v>256</v>
      </c>
      <c r="C13" s="639"/>
      <c r="D13" s="639"/>
      <c r="E13" s="639"/>
      <c r="F13" s="639"/>
      <c r="G13" s="639"/>
      <c r="H13" s="639"/>
      <c r="I13" s="639"/>
      <c r="J13" s="639"/>
      <c r="K13" s="639"/>
      <c r="L13" s="639"/>
      <c r="M13" s="639"/>
      <c r="N13" s="639"/>
      <c r="O13" s="639"/>
      <c r="P13" s="639"/>
      <c r="Q13" s="640"/>
      <c r="R13" s="641">
        <v>52642</v>
      </c>
      <c r="S13" s="644"/>
      <c r="T13" s="644"/>
      <c r="U13" s="644"/>
      <c r="V13" s="644"/>
      <c r="W13" s="644"/>
      <c r="X13" s="644"/>
      <c r="Y13" s="645"/>
      <c r="Z13" s="703">
        <v>0.1</v>
      </c>
      <c r="AA13" s="703"/>
      <c r="AB13" s="703"/>
      <c r="AC13" s="703"/>
      <c r="AD13" s="704">
        <v>52642</v>
      </c>
      <c r="AE13" s="704"/>
      <c r="AF13" s="704"/>
      <c r="AG13" s="704"/>
      <c r="AH13" s="704"/>
      <c r="AI13" s="704"/>
      <c r="AJ13" s="704"/>
      <c r="AK13" s="704"/>
      <c r="AL13" s="646">
        <v>0.2</v>
      </c>
      <c r="AM13" s="647"/>
      <c r="AN13" s="647"/>
      <c r="AO13" s="705"/>
      <c r="AP13" s="638" t="s">
        <v>257</v>
      </c>
      <c r="AQ13" s="639"/>
      <c r="AR13" s="639"/>
      <c r="AS13" s="639"/>
      <c r="AT13" s="639"/>
      <c r="AU13" s="639"/>
      <c r="AV13" s="639"/>
      <c r="AW13" s="639"/>
      <c r="AX13" s="639"/>
      <c r="AY13" s="639"/>
      <c r="AZ13" s="639"/>
      <c r="BA13" s="639"/>
      <c r="BB13" s="639"/>
      <c r="BC13" s="639"/>
      <c r="BD13" s="639"/>
      <c r="BE13" s="639"/>
      <c r="BF13" s="640"/>
      <c r="BG13" s="641">
        <v>8918032</v>
      </c>
      <c r="BH13" s="644"/>
      <c r="BI13" s="644"/>
      <c r="BJ13" s="644"/>
      <c r="BK13" s="644"/>
      <c r="BL13" s="644"/>
      <c r="BM13" s="644"/>
      <c r="BN13" s="645"/>
      <c r="BO13" s="703">
        <v>42.1</v>
      </c>
      <c r="BP13" s="703"/>
      <c r="BQ13" s="703"/>
      <c r="BR13" s="703"/>
      <c r="BS13" s="649" t="s">
        <v>241</v>
      </c>
      <c r="BT13" s="644"/>
      <c r="BU13" s="644"/>
      <c r="BV13" s="644"/>
      <c r="BW13" s="644"/>
      <c r="BX13" s="644"/>
      <c r="BY13" s="644"/>
      <c r="BZ13" s="644"/>
      <c r="CA13" s="644"/>
      <c r="CB13" s="684"/>
      <c r="CD13" s="685" t="s">
        <v>258</v>
      </c>
      <c r="CE13" s="682"/>
      <c r="CF13" s="682"/>
      <c r="CG13" s="682"/>
      <c r="CH13" s="682"/>
      <c r="CI13" s="682"/>
      <c r="CJ13" s="682"/>
      <c r="CK13" s="682"/>
      <c r="CL13" s="682"/>
      <c r="CM13" s="682"/>
      <c r="CN13" s="682"/>
      <c r="CO13" s="682"/>
      <c r="CP13" s="682"/>
      <c r="CQ13" s="683"/>
      <c r="CR13" s="641">
        <v>3484279</v>
      </c>
      <c r="CS13" s="644"/>
      <c r="CT13" s="644"/>
      <c r="CU13" s="644"/>
      <c r="CV13" s="644"/>
      <c r="CW13" s="644"/>
      <c r="CX13" s="644"/>
      <c r="CY13" s="645"/>
      <c r="CZ13" s="703">
        <v>8.8000000000000007</v>
      </c>
      <c r="DA13" s="703"/>
      <c r="DB13" s="703"/>
      <c r="DC13" s="703"/>
      <c r="DD13" s="649">
        <v>1435216</v>
      </c>
      <c r="DE13" s="644"/>
      <c r="DF13" s="644"/>
      <c r="DG13" s="644"/>
      <c r="DH13" s="644"/>
      <c r="DI13" s="644"/>
      <c r="DJ13" s="644"/>
      <c r="DK13" s="644"/>
      <c r="DL13" s="644"/>
      <c r="DM13" s="644"/>
      <c r="DN13" s="644"/>
      <c r="DO13" s="644"/>
      <c r="DP13" s="645"/>
      <c r="DQ13" s="649">
        <v>2342859</v>
      </c>
      <c r="DR13" s="644"/>
      <c r="DS13" s="644"/>
      <c r="DT13" s="644"/>
      <c r="DU13" s="644"/>
      <c r="DV13" s="644"/>
      <c r="DW13" s="644"/>
      <c r="DX13" s="644"/>
      <c r="DY13" s="644"/>
      <c r="DZ13" s="644"/>
      <c r="EA13" s="644"/>
      <c r="EB13" s="644"/>
      <c r="EC13" s="684"/>
    </row>
    <row r="14" spans="2:143" ht="11.25" customHeight="1">
      <c r="B14" s="638" t="s">
        <v>259</v>
      </c>
      <c r="C14" s="639"/>
      <c r="D14" s="639"/>
      <c r="E14" s="639"/>
      <c r="F14" s="639"/>
      <c r="G14" s="639"/>
      <c r="H14" s="639"/>
      <c r="I14" s="639"/>
      <c r="J14" s="639"/>
      <c r="K14" s="639"/>
      <c r="L14" s="639"/>
      <c r="M14" s="639"/>
      <c r="N14" s="639"/>
      <c r="O14" s="639"/>
      <c r="P14" s="639"/>
      <c r="Q14" s="640"/>
      <c r="R14" s="641" t="s">
        <v>247</v>
      </c>
      <c r="S14" s="644"/>
      <c r="T14" s="644"/>
      <c r="U14" s="644"/>
      <c r="V14" s="644"/>
      <c r="W14" s="644"/>
      <c r="X14" s="644"/>
      <c r="Y14" s="645"/>
      <c r="Z14" s="703" t="s">
        <v>247</v>
      </c>
      <c r="AA14" s="703"/>
      <c r="AB14" s="703"/>
      <c r="AC14" s="703"/>
      <c r="AD14" s="704" t="s">
        <v>247</v>
      </c>
      <c r="AE14" s="704"/>
      <c r="AF14" s="704"/>
      <c r="AG14" s="704"/>
      <c r="AH14" s="704"/>
      <c r="AI14" s="704"/>
      <c r="AJ14" s="704"/>
      <c r="AK14" s="704"/>
      <c r="AL14" s="646" t="s">
        <v>241</v>
      </c>
      <c r="AM14" s="647"/>
      <c r="AN14" s="647"/>
      <c r="AO14" s="705"/>
      <c r="AP14" s="638" t="s">
        <v>260</v>
      </c>
      <c r="AQ14" s="639"/>
      <c r="AR14" s="639"/>
      <c r="AS14" s="639"/>
      <c r="AT14" s="639"/>
      <c r="AU14" s="639"/>
      <c r="AV14" s="639"/>
      <c r="AW14" s="639"/>
      <c r="AX14" s="639"/>
      <c r="AY14" s="639"/>
      <c r="AZ14" s="639"/>
      <c r="BA14" s="639"/>
      <c r="BB14" s="639"/>
      <c r="BC14" s="639"/>
      <c r="BD14" s="639"/>
      <c r="BE14" s="639"/>
      <c r="BF14" s="640"/>
      <c r="BG14" s="641">
        <v>265706</v>
      </c>
      <c r="BH14" s="644"/>
      <c r="BI14" s="644"/>
      <c r="BJ14" s="644"/>
      <c r="BK14" s="644"/>
      <c r="BL14" s="644"/>
      <c r="BM14" s="644"/>
      <c r="BN14" s="645"/>
      <c r="BO14" s="703">
        <v>1.3</v>
      </c>
      <c r="BP14" s="703"/>
      <c r="BQ14" s="703"/>
      <c r="BR14" s="703"/>
      <c r="BS14" s="649" t="s">
        <v>241</v>
      </c>
      <c r="BT14" s="644"/>
      <c r="BU14" s="644"/>
      <c r="BV14" s="644"/>
      <c r="BW14" s="644"/>
      <c r="BX14" s="644"/>
      <c r="BY14" s="644"/>
      <c r="BZ14" s="644"/>
      <c r="CA14" s="644"/>
      <c r="CB14" s="684"/>
      <c r="CD14" s="685" t="s">
        <v>261</v>
      </c>
      <c r="CE14" s="682"/>
      <c r="CF14" s="682"/>
      <c r="CG14" s="682"/>
      <c r="CH14" s="682"/>
      <c r="CI14" s="682"/>
      <c r="CJ14" s="682"/>
      <c r="CK14" s="682"/>
      <c r="CL14" s="682"/>
      <c r="CM14" s="682"/>
      <c r="CN14" s="682"/>
      <c r="CO14" s="682"/>
      <c r="CP14" s="682"/>
      <c r="CQ14" s="683"/>
      <c r="CR14" s="641">
        <v>1936670</v>
      </c>
      <c r="CS14" s="644"/>
      <c r="CT14" s="644"/>
      <c r="CU14" s="644"/>
      <c r="CV14" s="644"/>
      <c r="CW14" s="644"/>
      <c r="CX14" s="644"/>
      <c r="CY14" s="645"/>
      <c r="CZ14" s="703">
        <v>4.9000000000000004</v>
      </c>
      <c r="DA14" s="703"/>
      <c r="DB14" s="703"/>
      <c r="DC14" s="703"/>
      <c r="DD14" s="649">
        <v>24023</v>
      </c>
      <c r="DE14" s="644"/>
      <c r="DF14" s="644"/>
      <c r="DG14" s="644"/>
      <c r="DH14" s="644"/>
      <c r="DI14" s="644"/>
      <c r="DJ14" s="644"/>
      <c r="DK14" s="644"/>
      <c r="DL14" s="644"/>
      <c r="DM14" s="644"/>
      <c r="DN14" s="644"/>
      <c r="DO14" s="644"/>
      <c r="DP14" s="645"/>
      <c r="DQ14" s="649">
        <v>1908099</v>
      </c>
      <c r="DR14" s="644"/>
      <c r="DS14" s="644"/>
      <c r="DT14" s="644"/>
      <c r="DU14" s="644"/>
      <c r="DV14" s="644"/>
      <c r="DW14" s="644"/>
      <c r="DX14" s="644"/>
      <c r="DY14" s="644"/>
      <c r="DZ14" s="644"/>
      <c r="EA14" s="644"/>
      <c r="EB14" s="644"/>
      <c r="EC14" s="684"/>
    </row>
    <row r="15" spans="2:143" ht="11.25" customHeight="1">
      <c r="B15" s="638" t="s">
        <v>262</v>
      </c>
      <c r="C15" s="639"/>
      <c r="D15" s="639"/>
      <c r="E15" s="639"/>
      <c r="F15" s="639"/>
      <c r="G15" s="639"/>
      <c r="H15" s="639"/>
      <c r="I15" s="639"/>
      <c r="J15" s="639"/>
      <c r="K15" s="639"/>
      <c r="L15" s="639"/>
      <c r="M15" s="639"/>
      <c r="N15" s="639"/>
      <c r="O15" s="639"/>
      <c r="P15" s="639"/>
      <c r="Q15" s="640"/>
      <c r="R15" s="641">
        <v>124129</v>
      </c>
      <c r="S15" s="644"/>
      <c r="T15" s="644"/>
      <c r="U15" s="644"/>
      <c r="V15" s="644"/>
      <c r="W15" s="644"/>
      <c r="X15" s="644"/>
      <c r="Y15" s="645"/>
      <c r="Z15" s="703">
        <v>0.3</v>
      </c>
      <c r="AA15" s="703"/>
      <c r="AB15" s="703"/>
      <c r="AC15" s="703"/>
      <c r="AD15" s="704">
        <v>124129</v>
      </c>
      <c r="AE15" s="704"/>
      <c r="AF15" s="704"/>
      <c r="AG15" s="704"/>
      <c r="AH15" s="704"/>
      <c r="AI15" s="704"/>
      <c r="AJ15" s="704"/>
      <c r="AK15" s="704"/>
      <c r="AL15" s="646">
        <v>0.5</v>
      </c>
      <c r="AM15" s="647"/>
      <c r="AN15" s="647"/>
      <c r="AO15" s="705"/>
      <c r="AP15" s="638" t="s">
        <v>263</v>
      </c>
      <c r="AQ15" s="639"/>
      <c r="AR15" s="639"/>
      <c r="AS15" s="639"/>
      <c r="AT15" s="639"/>
      <c r="AU15" s="639"/>
      <c r="AV15" s="639"/>
      <c r="AW15" s="639"/>
      <c r="AX15" s="639"/>
      <c r="AY15" s="639"/>
      <c r="AZ15" s="639"/>
      <c r="BA15" s="639"/>
      <c r="BB15" s="639"/>
      <c r="BC15" s="639"/>
      <c r="BD15" s="639"/>
      <c r="BE15" s="639"/>
      <c r="BF15" s="640"/>
      <c r="BG15" s="641">
        <v>839048</v>
      </c>
      <c r="BH15" s="644"/>
      <c r="BI15" s="644"/>
      <c r="BJ15" s="644"/>
      <c r="BK15" s="644"/>
      <c r="BL15" s="644"/>
      <c r="BM15" s="644"/>
      <c r="BN15" s="645"/>
      <c r="BO15" s="703">
        <v>4</v>
      </c>
      <c r="BP15" s="703"/>
      <c r="BQ15" s="703"/>
      <c r="BR15" s="703"/>
      <c r="BS15" s="649" t="s">
        <v>247</v>
      </c>
      <c r="BT15" s="644"/>
      <c r="BU15" s="644"/>
      <c r="BV15" s="644"/>
      <c r="BW15" s="644"/>
      <c r="BX15" s="644"/>
      <c r="BY15" s="644"/>
      <c r="BZ15" s="644"/>
      <c r="CA15" s="644"/>
      <c r="CB15" s="684"/>
      <c r="CD15" s="685" t="s">
        <v>264</v>
      </c>
      <c r="CE15" s="682"/>
      <c r="CF15" s="682"/>
      <c r="CG15" s="682"/>
      <c r="CH15" s="682"/>
      <c r="CI15" s="682"/>
      <c r="CJ15" s="682"/>
      <c r="CK15" s="682"/>
      <c r="CL15" s="682"/>
      <c r="CM15" s="682"/>
      <c r="CN15" s="682"/>
      <c r="CO15" s="682"/>
      <c r="CP15" s="682"/>
      <c r="CQ15" s="683"/>
      <c r="CR15" s="641">
        <v>4542728</v>
      </c>
      <c r="CS15" s="644"/>
      <c r="CT15" s="644"/>
      <c r="CU15" s="644"/>
      <c r="CV15" s="644"/>
      <c r="CW15" s="644"/>
      <c r="CX15" s="644"/>
      <c r="CY15" s="645"/>
      <c r="CZ15" s="703">
        <v>11.4</v>
      </c>
      <c r="DA15" s="703"/>
      <c r="DB15" s="703"/>
      <c r="DC15" s="703"/>
      <c r="DD15" s="649">
        <v>514724</v>
      </c>
      <c r="DE15" s="644"/>
      <c r="DF15" s="644"/>
      <c r="DG15" s="644"/>
      <c r="DH15" s="644"/>
      <c r="DI15" s="644"/>
      <c r="DJ15" s="644"/>
      <c r="DK15" s="644"/>
      <c r="DL15" s="644"/>
      <c r="DM15" s="644"/>
      <c r="DN15" s="644"/>
      <c r="DO15" s="644"/>
      <c r="DP15" s="645"/>
      <c r="DQ15" s="649">
        <v>3904232</v>
      </c>
      <c r="DR15" s="644"/>
      <c r="DS15" s="644"/>
      <c r="DT15" s="644"/>
      <c r="DU15" s="644"/>
      <c r="DV15" s="644"/>
      <c r="DW15" s="644"/>
      <c r="DX15" s="644"/>
      <c r="DY15" s="644"/>
      <c r="DZ15" s="644"/>
      <c r="EA15" s="644"/>
      <c r="EB15" s="644"/>
      <c r="EC15" s="684"/>
    </row>
    <row r="16" spans="2:143" ht="11.25" customHeight="1">
      <c r="B16" s="638" t="s">
        <v>265</v>
      </c>
      <c r="C16" s="639"/>
      <c r="D16" s="639"/>
      <c r="E16" s="639"/>
      <c r="F16" s="639"/>
      <c r="G16" s="639"/>
      <c r="H16" s="639"/>
      <c r="I16" s="639"/>
      <c r="J16" s="639"/>
      <c r="K16" s="639"/>
      <c r="L16" s="639"/>
      <c r="M16" s="639"/>
      <c r="N16" s="639"/>
      <c r="O16" s="639"/>
      <c r="P16" s="639"/>
      <c r="Q16" s="640"/>
      <c r="R16" s="641" t="s">
        <v>171</v>
      </c>
      <c r="S16" s="644"/>
      <c r="T16" s="644"/>
      <c r="U16" s="644"/>
      <c r="V16" s="644"/>
      <c r="W16" s="644"/>
      <c r="X16" s="644"/>
      <c r="Y16" s="645"/>
      <c r="Z16" s="703" t="s">
        <v>241</v>
      </c>
      <c r="AA16" s="703"/>
      <c r="AB16" s="703"/>
      <c r="AC16" s="703"/>
      <c r="AD16" s="704" t="s">
        <v>247</v>
      </c>
      <c r="AE16" s="704"/>
      <c r="AF16" s="704"/>
      <c r="AG16" s="704"/>
      <c r="AH16" s="704"/>
      <c r="AI16" s="704"/>
      <c r="AJ16" s="704"/>
      <c r="AK16" s="704"/>
      <c r="AL16" s="646" t="s">
        <v>241</v>
      </c>
      <c r="AM16" s="647"/>
      <c r="AN16" s="647"/>
      <c r="AO16" s="705"/>
      <c r="AP16" s="638" t="s">
        <v>266</v>
      </c>
      <c r="AQ16" s="639"/>
      <c r="AR16" s="639"/>
      <c r="AS16" s="639"/>
      <c r="AT16" s="639"/>
      <c r="AU16" s="639"/>
      <c r="AV16" s="639"/>
      <c r="AW16" s="639"/>
      <c r="AX16" s="639"/>
      <c r="AY16" s="639"/>
      <c r="AZ16" s="639"/>
      <c r="BA16" s="639"/>
      <c r="BB16" s="639"/>
      <c r="BC16" s="639"/>
      <c r="BD16" s="639"/>
      <c r="BE16" s="639"/>
      <c r="BF16" s="640"/>
      <c r="BG16" s="641">
        <v>3</v>
      </c>
      <c r="BH16" s="644"/>
      <c r="BI16" s="644"/>
      <c r="BJ16" s="644"/>
      <c r="BK16" s="644"/>
      <c r="BL16" s="644"/>
      <c r="BM16" s="644"/>
      <c r="BN16" s="645"/>
      <c r="BO16" s="703">
        <v>0</v>
      </c>
      <c r="BP16" s="703"/>
      <c r="BQ16" s="703"/>
      <c r="BR16" s="703"/>
      <c r="BS16" s="649" t="s">
        <v>171</v>
      </c>
      <c r="BT16" s="644"/>
      <c r="BU16" s="644"/>
      <c r="BV16" s="644"/>
      <c r="BW16" s="644"/>
      <c r="BX16" s="644"/>
      <c r="BY16" s="644"/>
      <c r="BZ16" s="644"/>
      <c r="CA16" s="644"/>
      <c r="CB16" s="684"/>
      <c r="CD16" s="685" t="s">
        <v>267</v>
      </c>
      <c r="CE16" s="682"/>
      <c r="CF16" s="682"/>
      <c r="CG16" s="682"/>
      <c r="CH16" s="682"/>
      <c r="CI16" s="682"/>
      <c r="CJ16" s="682"/>
      <c r="CK16" s="682"/>
      <c r="CL16" s="682"/>
      <c r="CM16" s="682"/>
      <c r="CN16" s="682"/>
      <c r="CO16" s="682"/>
      <c r="CP16" s="682"/>
      <c r="CQ16" s="683"/>
      <c r="CR16" s="641">
        <v>3414</v>
      </c>
      <c r="CS16" s="644"/>
      <c r="CT16" s="644"/>
      <c r="CU16" s="644"/>
      <c r="CV16" s="644"/>
      <c r="CW16" s="644"/>
      <c r="CX16" s="644"/>
      <c r="CY16" s="645"/>
      <c r="CZ16" s="703">
        <v>0</v>
      </c>
      <c r="DA16" s="703"/>
      <c r="DB16" s="703"/>
      <c r="DC16" s="703"/>
      <c r="DD16" s="649" t="s">
        <v>247</v>
      </c>
      <c r="DE16" s="644"/>
      <c r="DF16" s="644"/>
      <c r="DG16" s="644"/>
      <c r="DH16" s="644"/>
      <c r="DI16" s="644"/>
      <c r="DJ16" s="644"/>
      <c r="DK16" s="644"/>
      <c r="DL16" s="644"/>
      <c r="DM16" s="644"/>
      <c r="DN16" s="644"/>
      <c r="DO16" s="644"/>
      <c r="DP16" s="645"/>
      <c r="DQ16" s="649">
        <v>1459</v>
      </c>
      <c r="DR16" s="644"/>
      <c r="DS16" s="644"/>
      <c r="DT16" s="644"/>
      <c r="DU16" s="644"/>
      <c r="DV16" s="644"/>
      <c r="DW16" s="644"/>
      <c r="DX16" s="644"/>
      <c r="DY16" s="644"/>
      <c r="DZ16" s="644"/>
      <c r="EA16" s="644"/>
      <c r="EB16" s="644"/>
      <c r="EC16" s="684"/>
    </row>
    <row r="17" spans="2:133" ht="11.25" customHeight="1">
      <c r="B17" s="638" t="s">
        <v>268</v>
      </c>
      <c r="C17" s="639"/>
      <c r="D17" s="639"/>
      <c r="E17" s="639"/>
      <c r="F17" s="639"/>
      <c r="G17" s="639"/>
      <c r="H17" s="639"/>
      <c r="I17" s="639"/>
      <c r="J17" s="639"/>
      <c r="K17" s="639"/>
      <c r="L17" s="639"/>
      <c r="M17" s="639"/>
      <c r="N17" s="639"/>
      <c r="O17" s="639"/>
      <c r="P17" s="639"/>
      <c r="Q17" s="640"/>
      <c r="R17" s="641">
        <v>106406</v>
      </c>
      <c r="S17" s="644"/>
      <c r="T17" s="644"/>
      <c r="U17" s="644"/>
      <c r="V17" s="644"/>
      <c r="W17" s="644"/>
      <c r="X17" s="644"/>
      <c r="Y17" s="645"/>
      <c r="Z17" s="703">
        <v>0.3</v>
      </c>
      <c r="AA17" s="703"/>
      <c r="AB17" s="703"/>
      <c r="AC17" s="703"/>
      <c r="AD17" s="704">
        <v>106406</v>
      </c>
      <c r="AE17" s="704"/>
      <c r="AF17" s="704"/>
      <c r="AG17" s="704"/>
      <c r="AH17" s="704"/>
      <c r="AI17" s="704"/>
      <c r="AJ17" s="704"/>
      <c r="AK17" s="704"/>
      <c r="AL17" s="646">
        <v>0.4</v>
      </c>
      <c r="AM17" s="647"/>
      <c r="AN17" s="647"/>
      <c r="AO17" s="705"/>
      <c r="AP17" s="638" t="s">
        <v>269</v>
      </c>
      <c r="AQ17" s="639"/>
      <c r="AR17" s="639"/>
      <c r="AS17" s="639"/>
      <c r="AT17" s="639"/>
      <c r="AU17" s="639"/>
      <c r="AV17" s="639"/>
      <c r="AW17" s="639"/>
      <c r="AX17" s="639"/>
      <c r="AY17" s="639"/>
      <c r="AZ17" s="639"/>
      <c r="BA17" s="639"/>
      <c r="BB17" s="639"/>
      <c r="BC17" s="639"/>
      <c r="BD17" s="639"/>
      <c r="BE17" s="639"/>
      <c r="BF17" s="640"/>
      <c r="BG17" s="641">
        <v>3550</v>
      </c>
      <c r="BH17" s="644"/>
      <c r="BI17" s="644"/>
      <c r="BJ17" s="644"/>
      <c r="BK17" s="644"/>
      <c r="BL17" s="644"/>
      <c r="BM17" s="644"/>
      <c r="BN17" s="645"/>
      <c r="BO17" s="703">
        <v>0</v>
      </c>
      <c r="BP17" s="703"/>
      <c r="BQ17" s="703"/>
      <c r="BR17" s="703"/>
      <c r="BS17" s="649" t="s">
        <v>241</v>
      </c>
      <c r="BT17" s="644"/>
      <c r="BU17" s="644"/>
      <c r="BV17" s="644"/>
      <c r="BW17" s="644"/>
      <c r="BX17" s="644"/>
      <c r="BY17" s="644"/>
      <c r="BZ17" s="644"/>
      <c r="CA17" s="644"/>
      <c r="CB17" s="684"/>
      <c r="CD17" s="685" t="s">
        <v>270</v>
      </c>
      <c r="CE17" s="682"/>
      <c r="CF17" s="682"/>
      <c r="CG17" s="682"/>
      <c r="CH17" s="682"/>
      <c r="CI17" s="682"/>
      <c r="CJ17" s="682"/>
      <c r="CK17" s="682"/>
      <c r="CL17" s="682"/>
      <c r="CM17" s="682"/>
      <c r="CN17" s="682"/>
      <c r="CO17" s="682"/>
      <c r="CP17" s="682"/>
      <c r="CQ17" s="683"/>
      <c r="CR17" s="641">
        <v>3103345</v>
      </c>
      <c r="CS17" s="644"/>
      <c r="CT17" s="644"/>
      <c r="CU17" s="644"/>
      <c r="CV17" s="644"/>
      <c r="CW17" s="644"/>
      <c r="CX17" s="644"/>
      <c r="CY17" s="645"/>
      <c r="CZ17" s="703">
        <v>7.8</v>
      </c>
      <c r="DA17" s="703"/>
      <c r="DB17" s="703"/>
      <c r="DC17" s="703"/>
      <c r="DD17" s="649" t="s">
        <v>241</v>
      </c>
      <c r="DE17" s="644"/>
      <c r="DF17" s="644"/>
      <c r="DG17" s="644"/>
      <c r="DH17" s="644"/>
      <c r="DI17" s="644"/>
      <c r="DJ17" s="644"/>
      <c r="DK17" s="644"/>
      <c r="DL17" s="644"/>
      <c r="DM17" s="644"/>
      <c r="DN17" s="644"/>
      <c r="DO17" s="644"/>
      <c r="DP17" s="645"/>
      <c r="DQ17" s="649">
        <v>3095640</v>
      </c>
      <c r="DR17" s="644"/>
      <c r="DS17" s="644"/>
      <c r="DT17" s="644"/>
      <c r="DU17" s="644"/>
      <c r="DV17" s="644"/>
      <c r="DW17" s="644"/>
      <c r="DX17" s="644"/>
      <c r="DY17" s="644"/>
      <c r="DZ17" s="644"/>
      <c r="EA17" s="644"/>
      <c r="EB17" s="644"/>
      <c r="EC17" s="684"/>
    </row>
    <row r="18" spans="2:133" ht="11.25" customHeight="1">
      <c r="B18" s="638" t="s">
        <v>271</v>
      </c>
      <c r="C18" s="639"/>
      <c r="D18" s="639"/>
      <c r="E18" s="639"/>
      <c r="F18" s="639"/>
      <c r="G18" s="639"/>
      <c r="H18" s="639"/>
      <c r="I18" s="639"/>
      <c r="J18" s="639"/>
      <c r="K18" s="639"/>
      <c r="L18" s="639"/>
      <c r="M18" s="639"/>
      <c r="N18" s="639"/>
      <c r="O18" s="639"/>
      <c r="P18" s="639"/>
      <c r="Q18" s="640"/>
      <c r="R18" s="641">
        <v>1527428</v>
      </c>
      <c r="S18" s="644"/>
      <c r="T18" s="644"/>
      <c r="U18" s="644"/>
      <c r="V18" s="644"/>
      <c r="W18" s="644"/>
      <c r="X18" s="644"/>
      <c r="Y18" s="645"/>
      <c r="Z18" s="703">
        <v>3.7</v>
      </c>
      <c r="AA18" s="703"/>
      <c r="AB18" s="703"/>
      <c r="AC18" s="703"/>
      <c r="AD18" s="704">
        <v>1351153</v>
      </c>
      <c r="AE18" s="704"/>
      <c r="AF18" s="704"/>
      <c r="AG18" s="704"/>
      <c r="AH18" s="704"/>
      <c r="AI18" s="704"/>
      <c r="AJ18" s="704"/>
      <c r="AK18" s="704"/>
      <c r="AL18" s="646">
        <v>5.5</v>
      </c>
      <c r="AM18" s="647"/>
      <c r="AN18" s="647"/>
      <c r="AO18" s="705"/>
      <c r="AP18" s="638" t="s">
        <v>272</v>
      </c>
      <c r="AQ18" s="639"/>
      <c r="AR18" s="639"/>
      <c r="AS18" s="639"/>
      <c r="AT18" s="639"/>
      <c r="AU18" s="639"/>
      <c r="AV18" s="639"/>
      <c r="AW18" s="639"/>
      <c r="AX18" s="639"/>
      <c r="AY18" s="639"/>
      <c r="AZ18" s="639"/>
      <c r="BA18" s="639"/>
      <c r="BB18" s="639"/>
      <c r="BC18" s="639"/>
      <c r="BD18" s="639"/>
      <c r="BE18" s="639"/>
      <c r="BF18" s="640"/>
      <c r="BG18" s="641" t="s">
        <v>171</v>
      </c>
      <c r="BH18" s="644"/>
      <c r="BI18" s="644"/>
      <c r="BJ18" s="644"/>
      <c r="BK18" s="644"/>
      <c r="BL18" s="644"/>
      <c r="BM18" s="644"/>
      <c r="BN18" s="645"/>
      <c r="BO18" s="703" t="s">
        <v>247</v>
      </c>
      <c r="BP18" s="703"/>
      <c r="BQ18" s="703"/>
      <c r="BR18" s="703"/>
      <c r="BS18" s="649" t="s">
        <v>241</v>
      </c>
      <c r="BT18" s="644"/>
      <c r="BU18" s="644"/>
      <c r="BV18" s="644"/>
      <c r="BW18" s="644"/>
      <c r="BX18" s="644"/>
      <c r="BY18" s="644"/>
      <c r="BZ18" s="644"/>
      <c r="CA18" s="644"/>
      <c r="CB18" s="684"/>
      <c r="CD18" s="685" t="s">
        <v>273</v>
      </c>
      <c r="CE18" s="682"/>
      <c r="CF18" s="682"/>
      <c r="CG18" s="682"/>
      <c r="CH18" s="682"/>
      <c r="CI18" s="682"/>
      <c r="CJ18" s="682"/>
      <c r="CK18" s="682"/>
      <c r="CL18" s="682"/>
      <c r="CM18" s="682"/>
      <c r="CN18" s="682"/>
      <c r="CO18" s="682"/>
      <c r="CP18" s="682"/>
      <c r="CQ18" s="683"/>
      <c r="CR18" s="641" t="s">
        <v>241</v>
      </c>
      <c r="CS18" s="644"/>
      <c r="CT18" s="644"/>
      <c r="CU18" s="644"/>
      <c r="CV18" s="644"/>
      <c r="CW18" s="644"/>
      <c r="CX18" s="644"/>
      <c r="CY18" s="645"/>
      <c r="CZ18" s="703" t="s">
        <v>241</v>
      </c>
      <c r="DA18" s="703"/>
      <c r="DB18" s="703"/>
      <c r="DC18" s="703"/>
      <c r="DD18" s="649" t="s">
        <v>171</v>
      </c>
      <c r="DE18" s="644"/>
      <c r="DF18" s="644"/>
      <c r="DG18" s="644"/>
      <c r="DH18" s="644"/>
      <c r="DI18" s="644"/>
      <c r="DJ18" s="644"/>
      <c r="DK18" s="644"/>
      <c r="DL18" s="644"/>
      <c r="DM18" s="644"/>
      <c r="DN18" s="644"/>
      <c r="DO18" s="644"/>
      <c r="DP18" s="645"/>
      <c r="DQ18" s="649" t="s">
        <v>247</v>
      </c>
      <c r="DR18" s="644"/>
      <c r="DS18" s="644"/>
      <c r="DT18" s="644"/>
      <c r="DU18" s="644"/>
      <c r="DV18" s="644"/>
      <c r="DW18" s="644"/>
      <c r="DX18" s="644"/>
      <c r="DY18" s="644"/>
      <c r="DZ18" s="644"/>
      <c r="EA18" s="644"/>
      <c r="EB18" s="644"/>
      <c r="EC18" s="684"/>
    </row>
    <row r="19" spans="2:133" ht="11.25" customHeight="1">
      <c r="B19" s="638" t="s">
        <v>274</v>
      </c>
      <c r="C19" s="639"/>
      <c r="D19" s="639"/>
      <c r="E19" s="639"/>
      <c r="F19" s="639"/>
      <c r="G19" s="639"/>
      <c r="H19" s="639"/>
      <c r="I19" s="639"/>
      <c r="J19" s="639"/>
      <c r="K19" s="639"/>
      <c r="L19" s="639"/>
      <c r="M19" s="639"/>
      <c r="N19" s="639"/>
      <c r="O19" s="639"/>
      <c r="P19" s="639"/>
      <c r="Q19" s="640"/>
      <c r="R19" s="641">
        <v>1351153</v>
      </c>
      <c r="S19" s="644"/>
      <c r="T19" s="644"/>
      <c r="U19" s="644"/>
      <c r="V19" s="644"/>
      <c r="W19" s="644"/>
      <c r="X19" s="644"/>
      <c r="Y19" s="645"/>
      <c r="Z19" s="703">
        <v>3.3</v>
      </c>
      <c r="AA19" s="703"/>
      <c r="AB19" s="703"/>
      <c r="AC19" s="703"/>
      <c r="AD19" s="704">
        <v>1351153</v>
      </c>
      <c r="AE19" s="704"/>
      <c r="AF19" s="704"/>
      <c r="AG19" s="704"/>
      <c r="AH19" s="704"/>
      <c r="AI19" s="704"/>
      <c r="AJ19" s="704"/>
      <c r="AK19" s="704"/>
      <c r="AL19" s="646">
        <v>5.5</v>
      </c>
      <c r="AM19" s="647"/>
      <c r="AN19" s="647"/>
      <c r="AO19" s="705"/>
      <c r="AP19" s="638" t="s">
        <v>275</v>
      </c>
      <c r="AQ19" s="639"/>
      <c r="AR19" s="639"/>
      <c r="AS19" s="639"/>
      <c r="AT19" s="639"/>
      <c r="AU19" s="639"/>
      <c r="AV19" s="639"/>
      <c r="AW19" s="639"/>
      <c r="AX19" s="639"/>
      <c r="AY19" s="639"/>
      <c r="AZ19" s="639"/>
      <c r="BA19" s="639"/>
      <c r="BB19" s="639"/>
      <c r="BC19" s="639"/>
      <c r="BD19" s="639"/>
      <c r="BE19" s="639"/>
      <c r="BF19" s="640"/>
      <c r="BG19" s="641">
        <v>1337021</v>
      </c>
      <c r="BH19" s="644"/>
      <c r="BI19" s="644"/>
      <c r="BJ19" s="644"/>
      <c r="BK19" s="644"/>
      <c r="BL19" s="644"/>
      <c r="BM19" s="644"/>
      <c r="BN19" s="645"/>
      <c r="BO19" s="703">
        <v>6.3</v>
      </c>
      <c r="BP19" s="703"/>
      <c r="BQ19" s="703"/>
      <c r="BR19" s="703"/>
      <c r="BS19" s="649" t="s">
        <v>171</v>
      </c>
      <c r="BT19" s="644"/>
      <c r="BU19" s="644"/>
      <c r="BV19" s="644"/>
      <c r="BW19" s="644"/>
      <c r="BX19" s="644"/>
      <c r="BY19" s="644"/>
      <c r="BZ19" s="644"/>
      <c r="CA19" s="644"/>
      <c r="CB19" s="684"/>
      <c r="CD19" s="685" t="s">
        <v>276</v>
      </c>
      <c r="CE19" s="682"/>
      <c r="CF19" s="682"/>
      <c r="CG19" s="682"/>
      <c r="CH19" s="682"/>
      <c r="CI19" s="682"/>
      <c r="CJ19" s="682"/>
      <c r="CK19" s="682"/>
      <c r="CL19" s="682"/>
      <c r="CM19" s="682"/>
      <c r="CN19" s="682"/>
      <c r="CO19" s="682"/>
      <c r="CP19" s="682"/>
      <c r="CQ19" s="683"/>
      <c r="CR19" s="641" t="s">
        <v>247</v>
      </c>
      <c r="CS19" s="644"/>
      <c r="CT19" s="644"/>
      <c r="CU19" s="644"/>
      <c r="CV19" s="644"/>
      <c r="CW19" s="644"/>
      <c r="CX19" s="644"/>
      <c r="CY19" s="645"/>
      <c r="CZ19" s="703" t="s">
        <v>241</v>
      </c>
      <c r="DA19" s="703"/>
      <c r="DB19" s="703"/>
      <c r="DC19" s="703"/>
      <c r="DD19" s="649" t="s">
        <v>171</v>
      </c>
      <c r="DE19" s="644"/>
      <c r="DF19" s="644"/>
      <c r="DG19" s="644"/>
      <c r="DH19" s="644"/>
      <c r="DI19" s="644"/>
      <c r="DJ19" s="644"/>
      <c r="DK19" s="644"/>
      <c r="DL19" s="644"/>
      <c r="DM19" s="644"/>
      <c r="DN19" s="644"/>
      <c r="DO19" s="644"/>
      <c r="DP19" s="645"/>
      <c r="DQ19" s="649" t="s">
        <v>241</v>
      </c>
      <c r="DR19" s="644"/>
      <c r="DS19" s="644"/>
      <c r="DT19" s="644"/>
      <c r="DU19" s="644"/>
      <c r="DV19" s="644"/>
      <c r="DW19" s="644"/>
      <c r="DX19" s="644"/>
      <c r="DY19" s="644"/>
      <c r="DZ19" s="644"/>
      <c r="EA19" s="644"/>
      <c r="EB19" s="644"/>
      <c r="EC19" s="684"/>
    </row>
    <row r="20" spans="2:133" ht="11.25" customHeight="1">
      <c r="B20" s="638" t="s">
        <v>277</v>
      </c>
      <c r="C20" s="639"/>
      <c r="D20" s="639"/>
      <c r="E20" s="639"/>
      <c r="F20" s="639"/>
      <c r="G20" s="639"/>
      <c r="H20" s="639"/>
      <c r="I20" s="639"/>
      <c r="J20" s="639"/>
      <c r="K20" s="639"/>
      <c r="L20" s="639"/>
      <c r="M20" s="639"/>
      <c r="N20" s="639"/>
      <c r="O20" s="639"/>
      <c r="P20" s="639"/>
      <c r="Q20" s="640"/>
      <c r="R20" s="641">
        <v>175956</v>
      </c>
      <c r="S20" s="644"/>
      <c r="T20" s="644"/>
      <c r="U20" s="644"/>
      <c r="V20" s="644"/>
      <c r="W20" s="644"/>
      <c r="X20" s="644"/>
      <c r="Y20" s="645"/>
      <c r="Z20" s="703">
        <v>0.4</v>
      </c>
      <c r="AA20" s="703"/>
      <c r="AB20" s="703"/>
      <c r="AC20" s="703"/>
      <c r="AD20" s="704" t="s">
        <v>171</v>
      </c>
      <c r="AE20" s="704"/>
      <c r="AF20" s="704"/>
      <c r="AG20" s="704"/>
      <c r="AH20" s="704"/>
      <c r="AI20" s="704"/>
      <c r="AJ20" s="704"/>
      <c r="AK20" s="704"/>
      <c r="AL20" s="646" t="s">
        <v>247</v>
      </c>
      <c r="AM20" s="647"/>
      <c r="AN20" s="647"/>
      <c r="AO20" s="705"/>
      <c r="AP20" s="638" t="s">
        <v>278</v>
      </c>
      <c r="AQ20" s="639"/>
      <c r="AR20" s="639"/>
      <c r="AS20" s="639"/>
      <c r="AT20" s="639"/>
      <c r="AU20" s="639"/>
      <c r="AV20" s="639"/>
      <c r="AW20" s="639"/>
      <c r="AX20" s="639"/>
      <c r="AY20" s="639"/>
      <c r="AZ20" s="639"/>
      <c r="BA20" s="639"/>
      <c r="BB20" s="639"/>
      <c r="BC20" s="639"/>
      <c r="BD20" s="639"/>
      <c r="BE20" s="639"/>
      <c r="BF20" s="640"/>
      <c r="BG20" s="641">
        <v>1337021</v>
      </c>
      <c r="BH20" s="644"/>
      <c r="BI20" s="644"/>
      <c r="BJ20" s="644"/>
      <c r="BK20" s="644"/>
      <c r="BL20" s="644"/>
      <c r="BM20" s="644"/>
      <c r="BN20" s="645"/>
      <c r="BO20" s="703">
        <v>6.3</v>
      </c>
      <c r="BP20" s="703"/>
      <c r="BQ20" s="703"/>
      <c r="BR20" s="703"/>
      <c r="BS20" s="649" t="s">
        <v>247</v>
      </c>
      <c r="BT20" s="644"/>
      <c r="BU20" s="644"/>
      <c r="BV20" s="644"/>
      <c r="BW20" s="644"/>
      <c r="BX20" s="644"/>
      <c r="BY20" s="644"/>
      <c r="BZ20" s="644"/>
      <c r="CA20" s="644"/>
      <c r="CB20" s="684"/>
      <c r="CD20" s="685" t="s">
        <v>279</v>
      </c>
      <c r="CE20" s="682"/>
      <c r="CF20" s="682"/>
      <c r="CG20" s="682"/>
      <c r="CH20" s="682"/>
      <c r="CI20" s="682"/>
      <c r="CJ20" s="682"/>
      <c r="CK20" s="682"/>
      <c r="CL20" s="682"/>
      <c r="CM20" s="682"/>
      <c r="CN20" s="682"/>
      <c r="CO20" s="682"/>
      <c r="CP20" s="682"/>
      <c r="CQ20" s="683"/>
      <c r="CR20" s="641">
        <v>39705072</v>
      </c>
      <c r="CS20" s="644"/>
      <c r="CT20" s="644"/>
      <c r="CU20" s="644"/>
      <c r="CV20" s="644"/>
      <c r="CW20" s="644"/>
      <c r="CX20" s="644"/>
      <c r="CY20" s="645"/>
      <c r="CZ20" s="703">
        <v>100</v>
      </c>
      <c r="DA20" s="703"/>
      <c r="DB20" s="703"/>
      <c r="DC20" s="703"/>
      <c r="DD20" s="649">
        <v>2374826</v>
      </c>
      <c r="DE20" s="644"/>
      <c r="DF20" s="644"/>
      <c r="DG20" s="644"/>
      <c r="DH20" s="644"/>
      <c r="DI20" s="644"/>
      <c r="DJ20" s="644"/>
      <c r="DK20" s="644"/>
      <c r="DL20" s="644"/>
      <c r="DM20" s="644"/>
      <c r="DN20" s="644"/>
      <c r="DO20" s="644"/>
      <c r="DP20" s="645"/>
      <c r="DQ20" s="649">
        <v>28262956</v>
      </c>
      <c r="DR20" s="644"/>
      <c r="DS20" s="644"/>
      <c r="DT20" s="644"/>
      <c r="DU20" s="644"/>
      <c r="DV20" s="644"/>
      <c r="DW20" s="644"/>
      <c r="DX20" s="644"/>
      <c r="DY20" s="644"/>
      <c r="DZ20" s="644"/>
      <c r="EA20" s="644"/>
      <c r="EB20" s="644"/>
      <c r="EC20" s="684"/>
    </row>
    <row r="21" spans="2:133" ht="11.25" customHeight="1">
      <c r="B21" s="638" t="s">
        <v>280</v>
      </c>
      <c r="C21" s="639"/>
      <c r="D21" s="639"/>
      <c r="E21" s="639"/>
      <c r="F21" s="639"/>
      <c r="G21" s="639"/>
      <c r="H21" s="639"/>
      <c r="I21" s="639"/>
      <c r="J21" s="639"/>
      <c r="K21" s="639"/>
      <c r="L21" s="639"/>
      <c r="M21" s="639"/>
      <c r="N21" s="639"/>
      <c r="O21" s="639"/>
      <c r="P21" s="639"/>
      <c r="Q21" s="640"/>
      <c r="R21" s="641">
        <v>319</v>
      </c>
      <c r="S21" s="644"/>
      <c r="T21" s="644"/>
      <c r="U21" s="644"/>
      <c r="V21" s="644"/>
      <c r="W21" s="644"/>
      <c r="X21" s="644"/>
      <c r="Y21" s="645"/>
      <c r="Z21" s="703">
        <v>0</v>
      </c>
      <c r="AA21" s="703"/>
      <c r="AB21" s="703"/>
      <c r="AC21" s="703"/>
      <c r="AD21" s="704" t="s">
        <v>241</v>
      </c>
      <c r="AE21" s="704"/>
      <c r="AF21" s="704"/>
      <c r="AG21" s="704"/>
      <c r="AH21" s="704"/>
      <c r="AI21" s="704"/>
      <c r="AJ21" s="704"/>
      <c r="AK21" s="704"/>
      <c r="AL21" s="646" t="s">
        <v>171</v>
      </c>
      <c r="AM21" s="647"/>
      <c r="AN21" s="647"/>
      <c r="AO21" s="705"/>
      <c r="AP21" s="749" t="s">
        <v>281</v>
      </c>
      <c r="AQ21" s="756"/>
      <c r="AR21" s="756"/>
      <c r="AS21" s="756"/>
      <c r="AT21" s="756"/>
      <c r="AU21" s="756"/>
      <c r="AV21" s="756"/>
      <c r="AW21" s="756"/>
      <c r="AX21" s="756"/>
      <c r="AY21" s="756"/>
      <c r="AZ21" s="756"/>
      <c r="BA21" s="756"/>
      <c r="BB21" s="756"/>
      <c r="BC21" s="756"/>
      <c r="BD21" s="756"/>
      <c r="BE21" s="756"/>
      <c r="BF21" s="751"/>
      <c r="BG21" s="641" t="s">
        <v>241</v>
      </c>
      <c r="BH21" s="644"/>
      <c r="BI21" s="644"/>
      <c r="BJ21" s="644"/>
      <c r="BK21" s="644"/>
      <c r="BL21" s="644"/>
      <c r="BM21" s="644"/>
      <c r="BN21" s="645"/>
      <c r="BO21" s="703" t="s">
        <v>247</v>
      </c>
      <c r="BP21" s="703"/>
      <c r="BQ21" s="703"/>
      <c r="BR21" s="703"/>
      <c r="BS21" s="649" t="s">
        <v>247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282</v>
      </c>
      <c r="C22" s="639"/>
      <c r="D22" s="639"/>
      <c r="E22" s="639"/>
      <c r="F22" s="639"/>
      <c r="G22" s="639"/>
      <c r="H22" s="639"/>
      <c r="I22" s="639"/>
      <c r="J22" s="639"/>
      <c r="K22" s="639"/>
      <c r="L22" s="639"/>
      <c r="M22" s="639"/>
      <c r="N22" s="639"/>
      <c r="O22" s="639"/>
      <c r="P22" s="639"/>
      <c r="Q22" s="640"/>
      <c r="R22" s="641">
        <v>25798626</v>
      </c>
      <c r="S22" s="644"/>
      <c r="T22" s="644"/>
      <c r="U22" s="644"/>
      <c r="V22" s="644"/>
      <c r="W22" s="644"/>
      <c r="X22" s="644"/>
      <c r="Y22" s="645"/>
      <c r="Z22" s="703">
        <v>63.1</v>
      </c>
      <c r="AA22" s="703"/>
      <c r="AB22" s="703"/>
      <c r="AC22" s="703"/>
      <c r="AD22" s="704">
        <v>24285330</v>
      </c>
      <c r="AE22" s="704"/>
      <c r="AF22" s="704"/>
      <c r="AG22" s="704"/>
      <c r="AH22" s="704"/>
      <c r="AI22" s="704"/>
      <c r="AJ22" s="704"/>
      <c r="AK22" s="704"/>
      <c r="AL22" s="646">
        <v>99.2</v>
      </c>
      <c r="AM22" s="647"/>
      <c r="AN22" s="647"/>
      <c r="AO22" s="705"/>
      <c r="AP22" s="749" t="s">
        <v>283</v>
      </c>
      <c r="AQ22" s="756"/>
      <c r="AR22" s="756"/>
      <c r="AS22" s="756"/>
      <c r="AT22" s="756"/>
      <c r="AU22" s="756"/>
      <c r="AV22" s="756"/>
      <c r="AW22" s="756"/>
      <c r="AX22" s="756"/>
      <c r="AY22" s="756"/>
      <c r="AZ22" s="756"/>
      <c r="BA22" s="756"/>
      <c r="BB22" s="756"/>
      <c r="BC22" s="756"/>
      <c r="BD22" s="756"/>
      <c r="BE22" s="756"/>
      <c r="BF22" s="751"/>
      <c r="BG22" s="641" t="s">
        <v>247</v>
      </c>
      <c r="BH22" s="644"/>
      <c r="BI22" s="644"/>
      <c r="BJ22" s="644"/>
      <c r="BK22" s="644"/>
      <c r="BL22" s="644"/>
      <c r="BM22" s="644"/>
      <c r="BN22" s="645"/>
      <c r="BO22" s="703" t="s">
        <v>241</v>
      </c>
      <c r="BP22" s="703"/>
      <c r="BQ22" s="703"/>
      <c r="BR22" s="703"/>
      <c r="BS22" s="649" t="s">
        <v>247</v>
      </c>
      <c r="BT22" s="644"/>
      <c r="BU22" s="644"/>
      <c r="BV22" s="644"/>
      <c r="BW22" s="644"/>
      <c r="BX22" s="644"/>
      <c r="BY22" s="644"/>
      <c r="BZ22" s="644"/>
      <c r="CA22" s="644"/>
      <c r="CB22" s="684"/>
      <c r="CD22" s="758" t="s">
        <v>284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285</v>
      </c>
      <c r="C23" s="639"/>
      <c r="D23" s="639"/>
      <c r="E23" s="639"/>
      <c r="F23" s="639"/>
      <c r="G23" s="639"/>
      <c r="H23" s="639"/>
      <c r="I23" s="639"/>
      <c r="J23" s="639"/>
      <c r="K23" s="639"/>
      <c r="L23" s="639"/>
      <c r="M23" s="639"/>
      <c r="N23" s="639"/>
      <c r="O23" s="639"/>
      <c r="P23" s="639"/>
      <c r="Q23" s="640"/>
      <c r="R23" s="641">
        <v>17685</v>
      </c>
      <c r="S23" s="644"/>
      <c r="T23" s="644"/>
      <c r="U23" s="644"/>
      <c r="V23" s="644"/>
      <c r="W23" s="644"/>
      <c r="X23" s="644"/>
      <c r="Y23" s="645"/>
      <c r="Z23" s="703">
        <v>0</v>
      </c>
      <c r="AA23" s="703"/>
      <c r="AB23" s="703"/>
      <c r="AC23" s="703"/>
      <c r="AD23" s="704">
        <v>17685</v>
      </c>
      <c r="AE23" s="704"/>
      <c r="AF23" s="704"/>
      <c r="AG23" s="704"/>
      <c r="AH23" s="704"/>
      <c r="AI23" s="704"/>
      <c r="AJ23" s="704"/>
      <c r="AK23" s="704"/>
      <c r="AL23" s="646">
        <v>0.1</v>
      </c>
      <c r="AM23" s="647"/>
      <c r="AN23" s="647"/>
      <c r="AO23" s="705"/>
      <c r="AP23" s="749" t="s">
        <v>286</v>
      </c>
      <c r="AQ23" s="756"/>
      <c r="AR23" s="756"/>
      <c r="AS23" s="756"/>
      <c r="AT23" s="756"/>
      <c r="AU23" s="756"/>
      <c r="AV23" s="756"/>
      <c r="AW23" s="756"/>
      <c r="AX23" s="756"/>
      <c r="AY23" s="756"/>
      <c r="AZ23" s="756"/>
      <c r="BA23" s="756"/>
      <c r="BB23" s="756"/>
      <c r="BC23" s="756"/>
      <c r="BD23" s="756"/>
      <c r="BE23" s="756"/>
      <c r="BF23" s="751"/>
      <c r="BG23" s="641">
        <v>1337021</v>
      </c>
      <c r="BH23" s="644"/>
      <c r="BI23" s="644"/>
      <c r="BJ23" s="644"/>
      <c r="BK23" s="644"/>
      <c r="BL23" s="644"/>
      <c r="BM23" s="644"/>
      <c r="BN23" s="645"/>
      <c r="BO23" s="703">
        <v>6.3</v>
      </c>
      <c r="BP23" s="703"/>
      <c r="BQ23" s="703"/>
      <c r="BR23" s="703"/>
      <c r="BS23" s="649" t="s">
        <v>241</v>
      </c>
      <c r="BT23" s="644"/>
      <c r="BU23" s="644"/>
      <c r="BV23" s="644"/>
      <c r="BW23" s="644"/>
      <c r="BX23" s="644"/>
      <c r="BY23" s="644"/>
      <c r="BZ23" s="644"/>
      <c r="CA23" s="644"/>
      <c r="CB23" s="684"/>
      <c r="CD23" s="758" t="s">
        <v>224</v>
      </c>
      <c r="CE23" s="759"/>
      <c r="CF23" s="759"/>
      <c r="CG23" s="759"/>
      <c r="CH23" s="759"/>
      <c r="CI23" s="759"/>
      <c r="CJ23" s="759"/>
      <c r="CK23" s="759"/>
      <c r="CL23" s="759"/>
      <c r="CM23" s="759"/>
      <c r="CN23" s="759"/>
      <c r="CO23" s="759"/>
      <c r="CP23" s="759"/>
      <c r="CQ23" s="760"/>
      <c r="CR23" s="758" t="s">
        <v>287</v>
      </c>
      <c r="CS23" s="759"/>
      <c r="CT23" s="759"/>
      <c r="CU23" s="759"/>
      <c r="CV23" s="759"/>
      <c r="CW23" s="759"/>
      <c r="CX23" s="759"/>
      <c r="CY23" s="760"/>
      <c r="CZ23" s="758" t="s">
        <v>288</v>
      </c>
      <c r="DA23" s="759"/>
      <c r="DB23" s="759"/>
      <c r="DC23" s="760"/>
      <c r="DD23" s="758" t="s">
        <v>289</v>
      </c>
      <c r="DE23" s="759"/>
      <c r="DF23" s="759"/>
      <c r="DG23" s="759"/>
      <c r="DH23" s="759"/>
      <c r="DI23" s="759"/>
      <c r="DJ23" s="759"/>
      <c r="DK23" s="760"/>
      <c r="DL23" s="767" t="s">
        <v>290</v>
      </c>
      <c r="DM23" s="768"/>
      <c r="DN23" s="768"/>
      <c r="DO23" s="768"/>
      <c r="DP23" s="768"/>
      <c r="DQ23" s="768"/>
      <c r="DR23" s="768"/>
      <c r="DS23" s="768"/>
      <c r="DT23" s="768"/>
      <c r="DU23" s="768"/>
      <c r="DV23" s="769"/>
      <c r="DW23" s="758" t="s">
        <v>291</v>
      </c>
      <c r="DX23" s="759"/>
      <c r="DY23" s="759"/>
      <c r="DZ23" s="759"/>
      <c r="EA23" s="759"/>
      <c r="EB23" s="759"/>
      <c r="EC23" s="760"/>
    </row>
    <row r="24" spans="2:133" ht="11.25" customHeight="1">
      <c r="B24" s="638" t="s">
        <v>292</v>
      </c>
      <c r="C24" s="639"/>
      <c r="D24" s="639"/>
      <c r="E24" s="639"/>
      <c r="F24" s="639"/>
      <c r="G24" s="639"/>
      <c r="H24" s="639"/>
      <c r="I24" s="639"/>
      <c r="J24" s="639"/>
      <c r="K24" s="639"/>
      <c r="L24" s="639"/>
      <c r="M24" s="639"/>
      <c r="N24" s="639"/>
      <c r="O24" s="639"/>
      <c r="P24" s="639"/>
      <c r="Q24" s="640"/>
      <c r="R24" s="641">
        <v>357614</v>
      </c>
      <c r="S24" s="644"/>
      <c r="T24" s="644"/>
      <c r="U24" s="644"/>
      <c r="V24" s="644"/>
      <c r="W24" s="644"/>
      <c r="X24" s="644"/>
      <c r="Y24" s="645"/>
      <c r="Z24" s="703">
        <v>0.9</v>
      </c>
      <c r="AA24" s="703"/>
      <c r="AB24" s="703"/>
      <c r="AC24" s="703"/>
      <c r="AD24" s="704">
        <v>669</v>
      </c>
      <c r="AE24" s="704"/>
      <c r="AF24" s="704"/>
      <c r="AG24" s="704"/>
      <c r="AH24" s="704"/>
      <c r="AI24" s="704"/>
      <c r="AJ24" s="704"/>
      <c r="AK24" s="704"/>
      <c r="AL24" s="646">
        <v>0</v>
      </c>
      <c r="AM24" s="647"/>
      <c r="AN24" s="647"/>
      <c r="AO24" s="705"/>
      <c r="AP24" s="749" t="s">
        <v>293</v>
      </c>
      <c r="AQ24" s="756"/>
      <c r="AR24" s="756"/>
      <c r="AS24" s="756"/>
      <c r="AT24" s="756"/>
      <c r="AU24" s="756"/>
      <c r="AV24" s="756"/>
      <c r="AW24" s="756"/>
      <c r="AX24" s="756"/>
      <c r="AY24" s="756"/>
      <c r="AZ24" s="756"/>
      <c r="BA24" s="756"/>
      <c r="BB24" s="756"/>
      <c r="BC24" s="756"/>
      <c r="BD24" s="756"/>
      <c r="BE24" s="756"/>
      <c r="BF24" s="751"/>
      <c r="BG24" s="641" t="s">
        <v>241</v>
      </c>
      <c r="BH24" s="644"/>
      <c r="BI24" s="644"/>
      <c r="BJ24" s="644"/>
      <c r="BK24" s="644"/>
      <c r="BL24" s="644"/>
      <c r="BM24" s="644"/>
      <c r="BN24" s="645"/>
      <c r="BO24" s="703" t="s">
        <v>171</v>
      </c>
      <c r="BP24" s="703"/>
      <c r="BQ24" s="703"/>
      <c r="BR24" s="703"/>
      <c r="BS24" s="649" t="s">
        <v>171</v>
      </c>
      <c r="BT24" s="644"/>
      <c r="BU24" s="644"/>
      <c r="BV24" s="644"/>
      <c r="BW24" s="644"/>
      <c r="BX24" s="644"/>
      <c r="BY24" s="644"/>
      <c r="BZ24" s="644"/>
      <c r="CA24" s="644"/>
      <c r="CB24" s="684"/>
      <c r="CD24" s="712" t="s">
        <v>294</v>
      </c>
      <c r="CE24" s="713"/>
      <c r="CF24" s="713"/>
      <c r="CG24" s="713"/>
      <c r="CH24" s="713"/>
      <c r="CI24" s="713"/>
      <c r="CJ24" s="713"/>
      <c r="CK24" s="713"/>
      <c r="CL24" s="713"/>
      <c r="CM24" s="713"/>
      <c r="CN24" s="713"/>
      <c r="CO24" s="713"/>
      <c r="CP24" s="713"/>
      <c r="CQ24" s="714"/>
      <c r="CR24" s="706">
        <v>20636916</v>
      </c>
      <c r="CS24" s="707"/>
      <c r="CT24" s="707"/>
      <c r="CU24" s="707"/>
      <c r="CV24" s="707"/>
      <c r="CW24" s="707"/>
      <c r="CX24" s="707"/>
      <c r="CY24" s="753"/>
      <c r="CZ24" s="754">
        <v>52</v>
      </c>
      <c r="DA24" s="723"/>
      <c r="DB24" s="723"/>
      <c r="DC24" s="757"/>
      <c r="DD24" s="752">
        <v>12977931</v>
      </c>
      <c r="DE24" s="707"/>
      <c r="DF24" s="707"/>
      <c r="DG24" s="707"/>
      <c r="DH24" s="707"/>
      <c r="DI24" s="707"/>
      <c r="DJ24" s="707"/>
      <c r="DK24" s="753"/>
      <c r="DL24" s="752">
        <v>12963883</v>
      </c>
      <c r="DM24" s="707"/>
      <c r="DN24" s="707"/>
      <c r="DO24" s="707"/>
      <c r="DP24" s="707"/>
      <c r="DQ24" s="707"/>
      <c r="DR24" s="707"/>
      <c r="DS24" s="707"/>
      <c r="DT24" s="707"/>
      <c r="DU24" s="707"/>
      <c r="DV24" s="753"/>
      <c r="DW24" s="754">
        <v>49.7</v>
      </c>
      <c r="DX24" s="723"/>
      <c r="DY24" s="723"/>
      <c r="DZ24" s="723"/>
      <c r="EA24" s="723"/>
      <c r="EB24" s="723"/>
      <c r="EC24" s="755"/>
    </row>
    <row r="25" spans="2:133" ht="11.25" customHeight="1">
      <c r="B25" s="638" t="s">
        <v>295</v>
      </c>
      <c r="C25" s="639"/>
      <c r="D25" s="639"/>
      <c r="E25" s="639"/>
      <c r="F25" s="639"/>
      <c r="G25" s="639"/>
      <c r="H25" s="639"/>
      <c r="I25" s="639"/>
      <c r="J25" s="639"/>
      <c r="K25" s="639"/>
      <c r="L25" s="639"/>
      <c r="M25" s="639"/>
      <c r="N25" s="639"/>
      <c r="O25" s="639"/>
      <c r="P25" s="639"/>
      <c r="Q25" s="640"/>
      <c r="R25" s="641">
        <v>531354</v>
      </c>
      <c r="S25" s="644"/>
      <c r="T25" s="644"/>
      <c r="U25" s="644"/>
      <c r="V25" s="644"/>
      <c r="W25" s="644"/>
      <c r="X25" s="644"/>
      <c r="Y25" s="645"/>
      <c r="Z25" s="703">
        <v>1.3</v>
      </c>
      <c r="AA25" s="703"/>
      <c r="AB25" s="703"/>
      <c r="AC25" s="703"/>
      <c r="AD25" s="704">
        <v>88547</v>
      </c>
      <c r="AE25" s="704"/>
      <c r="AF25" s="704"/>
      <c r="AG25" s="704"/>
      <c r="AH25" s="704"/>
      <c r="AI25" s="704"/>
      <c r="AJ25" s="704"/>
      <c r="AK25" s="704"/>
      <c r="AL25" s="646">
        <v>0.4</v>
      </c>
      <c r="AM25" s="647"/>
      <c r="AN25" s="647"/>
      <c r="AO25" s="705"/>
      <c r="AP25" s="749" t="s">
        <v>296</v>
      </c>
      <c r="AQ25" s="756"/>
      <c r="AR25" s="756"/>
      <c r="AS25" s="756"/>
      <c r="AT25" s="756"/>
      <c r="AU25" s="756"/>
      <c r="AV25" s="756"/>
      <c r="AW25" s="756"/>
      <c r="AX25" s="756"/>
      <c r="AY25" s="756"/>
      <c r="AZ25" s="756"/>
      <c r="BA25" s="756"/>
      <c r="BB25" s="756"/>
      <c r="BC25" s="756"/>
      <c r="BD25" s="756"/>
      <c r="BE25" s="756"/>
      <c r="BF25" s="751"/>
      <c r="BG25" s="641" t="s">
        <v>247</v>
      </c>
      <c r="BH25" s="644"/>
      <c r="BI25" s="644"/>
      <c r="BJ25" s="644"/>
      <c r="BK25" s="644"/>
      <c r="BL25" s="644"/>
      <c r="BM25" s="644"/>
      <c r="BN25" s="645"/>
      <c r="BO25" s="703" t="s">
        <v>171</v>
      </c>
      <c r="BP25" s="703"/>
      <c r="BQ25" s="703"/>
      <c r="BR25" s="703"/>
      <c r="BS25" s="649" t="s">
        <v>171</v>
      </c>
      <c r="BT25" s="644"/>
      <c r="BU25" s="644"/>
      <c r="BV25" s="644"/>
      <c r="BW25" s="644"/>
      <c r="BX25" s="644"/>
      <c r="BY25" s="644"/>
      <c r="BZ25" s="644"/>
      <c r="CA25" s="644"/>
      <c r="CB25" s="684"/>
      <c r="CD25" s="685" t="s">
        <v>297</v>
      </c>
      <c r="CE25" s="682"/>
      <c r="CF25" s="682"/>
      <c r="CG25" s="682"/>
      <c r="CH25" s="682"/>
      <c r="CI25" s="682"/>
      <c r="CJ25" s="682"/>
      <c r="CK25" s="682"/>
      <c r="CL25" s="682"/>
      <c r="CM25" s="682"/>
      <c r="CN25" s="682"/>
      <c r="CO25" s="682"/>
      <c r="CP25" s="682"/>
      <c r="CQ25" s="683"/>
      <c r="CR25" s="641">
        <v>6732615</v>
      </c>
      <c r="CS25" s="642"/>
      <c r="CT25" s="642"/>
      <c r="CU25" s="642"/>
      <c r="CV25" s="642"/>
      <c r="CW25" s="642"/>
      <c r="CX25" s="642"/>
      <c r="CY25" s="643"/>
      <c r="CZ25" s="646">
        <v>17</v>
      </c>
      <c r="DA25" s="675"/>
      <c r="DB25" s="675"/>
      <c r="DC25" s="676"/>
      <c r="DD25" s="649">
        <v>6172556</v>
      </c>
      <c r="DE25" s="642"/>
      <c r="DF25" s="642"/>
      <c r="DG25" s="642"/>
      <c r="DH25" s="642"/>
      <c r="DI25" s="642"/>
      <c r="DJ25" s="642"/>
      <c r="DK25" s="643"/>
      <c r="DL25" s="649">
        <v>6169977</v>
      </c>
      <c r="DM25" s="642"/>
      <c r="DN25" s="642"/>
      <c r="DO25" s="642"/>
      <c r="DP25" s="642"/>
      <c r="DQ25" s="642"/>
      <c r="DR25" s="642"/>
      <c r="DS25" s="642"/>
      <c r="DT25" s="642"/>
      <c r="DU25" s="642"/>
      <c r="DV25" s="643"/>
      <c r="DW25" s="646">
        <v>23.6</v>
      </c>
      <c r="DX25" s="675"/>
      <c r="DY25" s="675"/>
      <c r="DZ25" s="675"/>
      <c r="EA25" s="675"/>
      <c r="EB25" s="675"/>
      <c r="EC25" s="677"/>
    </row>
    <row r="26" spans="2:133" ht="11.25" customHeight="1">
      <c r="B26" s="638" t="s">
        <v>298</v>
      </c>
      <c r="C26" s="639"/>
      <c r="D26" s="639"/>
      <c r="E26" s="639"/>
      <c r="F26" s="639"/>
      <c r="G26" s="639"/>
      <c r="H26" s="639"/>
      <c r="I26" s="639"/>
      <c r="J26" s="639"/>
      <c r="K26" s="639"/>
      <c r="L26" s="639"/>
      <c r="M26" s="639"/>
      <c r="N26" s="639"/>
      <c r="O26" s="639"/>
      <c r="P26" s="639"/>
      <c r="Q26" s="640"/>
      <c r="R26" s="641">
        <v>300959</v>
      </c>
      <c r="S26" s="644"/>
      <c r="T26" s="644"/>
      <c r="U26" s="644"/>
      <c r="V26" s="644"/>
      <c r="W26" s="644"/>
      <c r="X26" s="644"/>
      <c r="Y26" s="645"/>
      <c r="Z26" s="703">
        <v>0.7</v>
      </c>
      <c r="AA26" s="703"/>
      <c r="AB26" s="703"/>
      <c r="AC26" s="703"/>
      <c r="AD26" s="704" t="s">
        <v>241</v>
      </c>
      <c r="AE26" s="704"/>
      <c r="AF26" s="704"/>
      <c r="AG26" s="704"/>
      <c r="AH26" s="704"/>
      <c r="AI26" s="704"/>
      <c r="AJ26" s="704"/>
      <c r="AK26" s="704"/>
      <c r="AL26" s="646" t="s">
        <v>241</v>
      </c>
      <c r="AM26" s="647"/>
      <c r="AN26" s="647"/>
      <c r="AO26" s="705"/>
      <c r="AP26" s="749" t="s">
        <v>299</v>
      </c>
      <c r="AQ26" s="750"/>
      <c r="AR26" s="750"/>
      <c r="AS26" s="750"/>
      <c r="AT26" s="750"/>
      <c r="AU26" s="750"/>
      <c r="AV26" s="750"/>
      <c r="AW26" s="750"/>
      <c r="AX26" s="750"/>
      <c r="AY26" s="750"/>
      <c r="AZ26" s="750"/>
      <c r="BA26" s="750"/>
      <c r="BB26" s="750"/>
      <c r="BC26" s="750"/>
      <c r="BD26" s="750"/>
      <c r="BE26" s="750"/>
      <c r="BF26" s="751"/>
      <c r="BG26" s="641" t="s">
        <v>241</v>
      </c>
      <c r="BH26" s="644"/>
      <c r="BI26" s="644"/>
      <c r="BJ26" s="644"/>
      <c r="BK26" s="644"/>
      <c r="BL26" s="644"/>
      <c r="BM26" s="644"/>
      <c r="BN26" s="645"/>
      <c r="BO26" s="703" t="s">
        <v>241</v>
      </c>
      <c r="BP26" s="703"/>
      <c r="BQ26" s="703"/>
      <c r="BR26" s="703"/>
      <c r="BS26" s="649" t="s">
        <v>171</v>
      </c>
      <c r="BT26" s="644"/>
      <c r="BU26" s="644"/>
      <c r="BV26" s="644"/>
      <c r="BW26" s="644"/>
      <c r="BX26" s="644"/>
      <c r="BY26" s="644"/>
      <c r="BZ26" s="644"/>
      <c r="CA26" s="644"/>
      <c r="CB26" s="684"/>
      <c r="CD26" s="685" t="s">
        <v>300</v>
      </c>
      <c r="CE26" s="682"/>
      <c r="CF26" s="682"/>
      <c r="CG26" s="682"/>
      <c r="CH26" s="682"/>
      <c r="CI26" s="682"/>
      <c r="CJ26" s="682"/>
      <c r="CK26" s="682"/>
      <c r="CL26" s="682"/>
      <c r="CM26" s="682"/>
      <c r="CN26" s="682"/>
      <c r="CO26" s="682"/>
      <c r="CP26" s="682"/>
      <c r="CQ26" s="683"/>
      <c r="CR26" s="641">
        <v>4660516</v>
      </c>
      <c r="CS26" s="644"/>
      <c r="CT26" s="644"/>
      <c r="CU26" s="644"/>
      <c r="CV26" s="644"/>
      <c r="CW26" s="644"/>
      <c r="CX26" s="644"/>
      <c r="CY26" s="645"/>
      <c r="CZ26" s="646">
        <v>11.7</v>
      </c>
      <c r="DA26" s="675"/>
      <c r="DB26" s="675"/>
      <c r="DC26" s="676"/>
      <c r="DD26" s="649">
        <v>4113015</v>
      </c>
      <c r="DE26" s="644"/>
      <c r="DF26" s="644"/>
      <c r="DG26" s="644"/>
      <c r="DH26" s="644"/>
      <c r="DI26" s="644"/>
      <c r="DJ26" s="644"/>
      <c r="DK26" s="645"/>
      <c r="DL26" s="649" t="s">
        <v>171</v>
      </c>
      <c r="DM26" s="644"/>
      <c r="DN26" s="644"/>
      <c r="DO26" s="644"/>
      <c r="DP26" s="644"/>
      <c r="DQ26" s="644"/>
      <c r="DR26" s="644"/>
      <c r="DS26" s="644"/>
      <c r="DT26" s="644"/>
      <c r="DU26" s="644"/>
      <c r="DV26" s="645"/>
      <c r="DW26" s="646" t="s">
        <v>171</v>
      </c>
      <c r="DX26" s="675"/>
      <c r="DY26" s="675"/>
      <c r="DZ26" s="675"/>
      <c r="EA26" s="675"/>
      <c r="EB26" s="675"/>
      <c r="EC26" s="677"/>
    </row>
    <row r="27" spans="2:133" ht="11.25" customHeight="1">
      <c r="B27" s="638" t="s">
        <v>301</v>
      </c>
      <c r="C27" s="639"/>
      <c r="D27" s="639"/>
      <c r="E27" s="639"/>
      <c r="F27" s="639"/>
      <c r="G27" s="639"/>
      <c r="H27" s="639"/>
      <c r="I27" s="639"/>
      <c r="J27" s="639"/>
      <c r="K27" s="639"/>
      <c r="L27" s="639"/>
      <c r="M27" s="639"/>
      <c r="N27" s="639"/>
      <c r="O27" s="639"/>
      <c r="P27" s="639"/>
      <c r="Q27" s="640"/>
      <c r="R27" s="641">
        <v>6164903</v>
      </c>
      <c r="S27" s="644"/>
      <c r="T27" s="644"/>
      <c r="U27" s="644"/>
      <c r="V27" s="644"/>
      <c r="W27" s="644"/>
      <c r="X27" s="644"/>
      <c r="Y27" s="645"/>
      <c r="Z27" s="703">
        <v>15.1</v>
      </c>
      <c r="AA27" s="703"/>
      <c r="AB27" s="703"/>
      <c r="AC27" s="703"/>
      <c r="AD27" s="704" t="s">
        <v>171</v>
      </c>
      <c r="AE27" s="704"/>
      <c r="AF27" s="704"/>
      <c r="AG27" s="704"/>
      <c r="AH27" s="704"/>
      <c r="AI27" s="704"/>
      <c r="AJ27" s="704"/>
      <c r="AK27" s="704"/>
      <c r="AL27" s="646" t="s">
        <v>241</v>
      </c>
      <c r="AM27" s="647"/>
      <c r="AN27" s="647"/>
      <c r="AO27" s="705"/>
      <c r="AP27" s="638" t="s">
        <v>302</v>
      </c>
      <c r="AQ27" s="639"/>
      <c r="AR27" s="639"/>
      <c r="AS27" s="639"/>
      <c r="AT27" s="639"/>
      <c r="AU27" s="639"/>
      <c r="AV27" s="639"/>
      <c r="AW27" s="639"/>
      <c r="AX27" s="639"/>
      <c r="AY27" s="639"/>
      <c r="AZ27" s="639"/>
      <c r="BA27" s="639"/>
      <c r="BB27" s="639"/>
      <c r="BC27" s="639"/>
      <c r="BD27" s="639"/>
      <c r="BE27" s="639"/>
      <c r="BF27" s="640"/>
      <c r="BG27" s="641">
        <v>21201799</v>
      </c>
      <c r="BH27" s="644"/>
      <c r="BI27" s="644"/>
      <c r="BJ27" s="644"/>
      <c r="BK27" s="644"/>
      <c r="BL27" s="644"/>
      <c r="BM27" s="644"/>
      <c r="BN27" s="645"/>
      <c r="BO27" s="703">
        <v>100</v>
      </c>
      <c r="BP27" s="703"/>
      <c r="BQ27" s="703"/>
      <c r="BR27" s="703"/>
      <c r="BS27" s="649">
        <v>85867</v>
      </c>
      <c r="BT27" s="644"/>
      <c r="BU27" s="644"/>
      <c r="BV27" s="644"/>
      <c r="BW27" s="644"/>
      <c r="BX27" s="644"/>
      <c r="BY27" s="644"/>
      <c r="BZ27" s="644"/>
      <c r="CA27" s="644"/>
      <c r="CB27" s="684"/>
      <c r="CD27" s="685" t="s">
        <v>303</v>
      </c>
      <c r="CE27" s="682"/>
      <c r="CF27" s="682"/>
      <c r="CG27" s="682"/>
      <c r="CH27" s="682"/>
      <c r="CI27" s="682"/>
      <c r="CJ27" s="682"/>
      <c r="CK27" s="682"/>
      <c r="CL27" s="682"/>
      <c r="CM27" s="682"/>
      <c r="CN27" s="682"/>
      <c r="CO27" s="682"/>
      <c r="CP27" s="682"/>
      <c r="CQ27" s="683"/>
      <c r="CR27" s="641">
        <v>10800956</v>
      </c>
      <c r="CS27" s="642"/>
      <c r="CT27" s="642"/>
      <c r="CU27" s="642"/>
      <c r="CV27" s="642"/>
      <c r="CW27" s="642"/>
      <c r="CX27" s="642"/>
      <c r="CY27" s="643"/>
      <c r="CZ27" s="646">
        <v>27.2</v>
      </c>
      <c r="DA27" s="675"/>
      <c r="DB27" s="675"/>
      <c r="DC27" s="676"/>
      <c r="DD27" s="649">
        <v>3709735</v>
      </c>
      <c r="DE27" s="642"/>
      <c r="DF27" s="642"/>
      <c r="DG27" s="642"/>
      <c r="DH27" s="642"/>
      <c r="DI27" s="642"/>
      <c r="DJ27" s="642"/>
      <c r="DK27" s="643"/>
      <c r="DL27" s="649">
        <v>3709566</v>
      </c>
      <c r="DM27" s="642"/>
      <c r="DN27" s="642"/>
      <c r="DO27" s="642"/>
      <c r="DP27" s="642"/>
      <c r="DQ27" s="642"/>
      <c r="DR27" s="642"/>
      <c r="DS27" s="642"/>
      <c r="DT27" s="642"/>
      <c r="DU27" s="642"/>
      <c r="DV27" s="643"/>
      <c r="DW27" s="646">
        <v>14.2</v>
      </c>
      <c r="DX27" s="675"/>
      <c r="DY27" s="675"/>
      <c r="DZ27" s="675"/>
      <c r="EA27" s="675"/>
      <c r="EB27" s="675"/>
      <c r="EC27" s="677"/>
    </row>
    <row r="28" spans="2:133" ht="11.25" customHeight="1">
      <c r="B28" s="746" t="s">
        <v>304</v>
      </c>
      <c r="C28" s="747"/>
      <c r="D28" s="747"/>
      <c r="E28" s="747"/>
      <c r="F28" s="747"/>
      <c r="G28" s="747"/>
      <c r="H28" s="747"/>
      <c r="I28" s="747"/>
      <c r="J28" s="747"/>
      <c r="K28" s="747"/>
      <c r="L28" s="747"/>
      <c r="M28" s="747"/>
      <c r="N28" s="747"/>
      <c r="O28" s="747"/>
      <c r="P28" s="747"/>
      <c r="Q28" s="748"/>
      <c r="R28" s="641">
        <v>58453</v>
      </c>
      <c r="S28" s="644"/>
      <c r="T28" s="644"/>
      <c r="U28" s="644"/>
      <c r="V28" s="644"/>
      <c r="W28" s="644"/>
      <c r="X28" s="644"/>
      <c r="Y28" s="645"/>
      <c r="Z28" s="703">
        <v>0.1</v>
      </c>
      <c r="AA28" s="703"/>
      <c r="AB28" s="703"/>
      <c r="AC28" s="703"/>
      <c r="AD28" s="704">
        <v>58453</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305</v>
      </c>
      <c r="CE28" s="682"/>
      <c r="CF28" s="682"/>
      <c r="CG28" s="682"/>
      <c r="CH28" s="682"/>
      <c r="CI28" s="682"/>
      <c r="CJ28" s="682"/>
      <c r="CK28" s="682"/>
      <c r="CL28" s="682"/>
      <c r="CM28" s="682"/>
      <c r="CN28" s="682"/>
      <c r="CO28" s="682"/>
      <c r="CP28" s="682"/>
      <c r="CQ28" s="683"/>
      <c r="CR28" s="641">
        <v>3103345</v>
      </c>
      <c r="CS28" s="644"/>
      <c r="CT28" s="644"/>
      <c r="CU28" s="644"/>
      <c r="CV28" s="644"/>
      <c r="CW28" s="644"/>
      <c r="CX28" s="644"/>
      <c r="CY28" s="645"/>
      <c r="CZ28" s="646">
        <v>7.8</v>
      </c>
      <c r="DA28" s="675"/>
      <c r="DB28" s="675"/>
      <c r="DC28" s="676"/>
      <c r="DD28" s="649">
        <v>3095640</v>
      </c>
      <c r="DE28" s="644"/>
      <c r="DF28" s="644"/>
      <c r="DG28" s="644"/>
      <c r="DH28" s="644"/>
      <c r="DI28" s="644"/>
      <c r="DJ28" s="644"/>
      <c r="DK28" s="645"/>
      <c r="DL28" s="649">
        <v>3084340</v>
      </c>
      <c r="DM28" s="644"/>
      <c r="DN28" s="644"/>
      <c r="DO28" s="644"/>
      <c r="DP28" s="644"/>
      <c r="DQ28" s="644"/>
      <c r="DR28" s="644"/>
      <c r="DS28" s="644"/>
      <c r="DT28" s="644"/>
      <c r="DU28" s="644"/>
      <c r="DV28" s="645"/>
      <c r="DW28" s="646">
        <v>11.8</v>
      </c>
      <c r="DX28" s="675"/>
      <c r="DY28" s="675"/>
      <c r="DZ28" s="675"/>
      <c r="EA28" s="675"/>
      <c r="EB28" s="675"/>
      <c r="EC28" s="677"/>
    </row>
    <row r="29" spans="2:133" ht="11.25" customHeight="1">
      <c r="B29" s="638" t="s">
        <v>306</v>
      </c>
      <c r="C29" s="639"/>
      <c r="D29" s="639"/>
      <c r="E29" s="639"/>
      <c r="F29" s="639"/>
      <c r="G29" s="639"/>
      <c r="H29" s="639"/>
      <c r="I29" s="639"/>
      <c r="J29" s="639"/>
      <c r="K29" s="639"/>
      <c r="L29" s="639"/>
      <c r="M29" s="639"/>
      <c r="N29" s="639"/>
      <c r="O29" s="639"/>
      <c r="P29" s="639"/>
      <c r="Q29" s="640"/>
      <c r="R29" s="641">
        <v>2395967</v>
      </c>
      <c r="S29" s="644"/>
      <c r="T29" s="644"/>
      <c r="U29" s="644"/>
      <c r="V29" s="644"/>
      <c r="W29" s="644"/>
      <c r="X29" s="644"/>
      <c r="Y29" s="645"/>
      <c r="Z29" s="703">
        <v>5.9</v>
      </c>
      <c r="AA29" s="703"/>
      <c r="AB29" s="703"/>
      <c r="AC29" s="703"/>
      <c r="AD29" s="704" t="s">
        <v>171</v>
      </c>
      <c r="AE29" s="704"/>
      <c r="AF29" s="704"/>
      <c r="AG29" s="704"/>
      <c r="AH29" s="704"/>
      <c r="AI29" s="704"/>
      <c r="AJ29" s="704"/>
      <c r="AK29" s="704"/>
      <c r="AL29" s="646" t="s">
        <v>171</v>
      </c>
      <c r="AM29" s="647"/>
      <c r="AN29" s="647"/>
      <c r="AO29" s="705"/>
      <c r="AP29" s="715" t="s">
        <v>224</v>
      </c>
      <c r="AQ29" s="716"/>
      <c r="AR29" s="716"/>
      <c r="AS29" s="716"/>
      <c r="AT29" s="716"/>
      <c r="AU29" s="716"/>
      <c r="AV29" s="716"/>
      <c r="AW29" s="716"/>
      <c r="AX29" s="716"/>
      <c r="AY29" s="716"/>
      <c r="AZ29" s="716"/>
      <c r="BA29" s="716"/>
      <c r="BB29" s="716"/>
      <c r="BC29" s="716"/>
      <c r="BD29" s="716"/>
      <c r="BE29" s="716"/>
      <c r="BF29" s="717"/>
      <c r="BG29" s="715" t="s">
        <v>307</v>
      </c>
      <c r="BH29" s="743"/>
      <c r="BI29" s="743"/>
      <c r="BJ29" s="743"/>
      <c r="BK29" s="743"/>
      <c r="BL29" s="743"/>
      <c r="BM29" s="743"/>
      <c r="BN29" s="743"/>
      <c r="BO29" s="743"/>
      <c r="BP29" s="743"/>
      <c r="BQ29" s="744"/>
      <c r="BR29" s="715" t="s">
        <v>308</v>
      </c>
      <c r="BS29" s="743"/>
      <c r="BT29" s="743"/>
      <c r="BU29" s="743"/>
      <c r="BV29" s="743"/>
      <c r="BW29" s="743"/>
      <c r="BX29" s="743"/>
      <c r="BY29" s="743"/>
      <c r="BZ29" s="743"/>
      <c r="CA29" s="743"/>
      <c r="CB29" s="744"/>
      <c r="CD29" s="725" t="s">
        <v>309</v>
      </c>
      <c r="CE29" s="726"/>
      <c r="CF29" s="685" t="s">
        <v>310</v>
      </c>
      <c r="CG29" s="682"/>
      <c r="CH29" s="682"/>
      <c r="CI29" s="682"/>
      <c r="CJ29" s="682"/>
      <c r="CK29" s="682"/>
      <c r="CL29" s="682"/>
      <c r="CM29" s="682"/>
      <c r="CN29" s="682"/>
      <c r="CO29" s="682"/>
      <c r="CP29" s="682"/>
      <c r="CQ29" s="683"/>
      <c r="CR29" s="641">
        <v>3103342</v>
      </c>
      <c r="CS29" s="642"/>
      <c r="CT29" s="642"/>
      <c r="CU29" s="642"/>
      <c r="CV29" s="642"/>
      <c r="CW29" s="642"/>
      <c r="CX29" s="642"/>
      <c r="CY29" s="643"/>
      <c r="CZ29" s="646">
        <v>7.8</v>
      </c>
      <c r="DA29" s="675"/>
      <c r="DB29" s="675"/>
      <c r="DC29" s="676"/>
      <c r="DD29" s="649">
        <v>3095637</v>
      </c>
      <c r="DE29" s="642"/>
      <c r="DF29" s="642"/>
      <c r="DG29" s="642"/>
      <c r="DH29" s="642"/>
      <c r="DI29" s="642"/>
      <c r="DJ29" s="642"/>
      <c r="DK29" s="643"/>
      <c r="DL29" s="649">
        <v>3084337</v>
      </c>
      <c r="DM29" s="642"/>
      <c r="DN29" s="642"/>
      <c r="DO29" s="642"/>
      <c r="DP29" s="642"/>
      <c r="DQ29" s="642"/>
      <c r="DR29" s="642"/>
      <c r="DS29" s="642"/>
      <c r="DT29" s="642"/>
      <c r="DU29" s="642"/>
      <c r="DV29" s="643"/>
      <c r="DW29" s="646">
        <v>11.8</v>
      </c>
      <c r="DX29" s="675"/>
      <c r="DY29" s="675"/>
      <c r="DZ29" s="675"/>
      <c r="EA29" s="675"/>
      <c r="EB29" s="675"/>
      <c r="EC29" s="677"/>
    </row>
    <row r="30" spans="2:133" ht="11.25" customHeight="1">
      <c r="B30" s="638" t="s">
        <v>311</v>
      </c>
      <c r="C30" s="639"/>
      <c r="D30" s="639"/>
      <c r="E30" s="639"/>
      <c r="F30" s="639"/>
      <c r="G30" s="639"/>
      <c r="H30" s="639"/>
      <c r="I30" s="639"/>
      <c r="J30" s="639"/>
      <c r="K30" s="639"/>
      <c r="L30" s="639"/>
      <c r="M30" s="639"/>
      <c r="N30" s="639"/>
      <c r="O30" s="639"/>
      <c r="P30" s="639"/>
      <c r="Q30" s="640"/>
      <c r="R30" s="641">
        <v>85864</v>
      </c>
      <c r="S30" s="644"/>
      <c r="T30" s="644"/>
      <c r="U30" s="644"/>
      <c r="V30" s="644"/>
      <c r="W30" s="644"/>
      <c r="X30" s="644"/>
      <c r="Y30" s="645"/>
      <c r="Z30" s="703">
        <v>0.2</v>
      </c>
      <c r="AA30" s="703"/>
      <c r="AB30" s="703"/>
      <c r="AC30" s="703"/>
      <c r="AD30" s="704">
        <v>27485</v>
      </c>
      <c r="AE30" s="704"/>
      <c r="AF30" s="704"/>
      <c r="AG30" s="704"/>
      <c r="AH30" s="704"/>
      <c r="AI30" s="704"/>
      <c r="AJ30" s="704"/>
      <c r="AK30" s="704"/>
      <c r="AL30" s="646">
        <v>0.1</v>
      </c>
      <c r="AM30" s="647"/>
      <c r="AN30" s="647"/>
      <c r="AO30" s="705"/>
      <c r="AP30" s="731" t="s">
        <v>312</v>
      </c>
      <c r="AQ30" s="732"/>
      <c r="AR30" s="732"/>
      <c r="AS30" s="732"/>
      <c r="AT30" s="737" t="s">
        <v>313</v>
      </c>
      <c r="AU30" s="210"/>
      <c r="AV30" s="210"/>
      <c r="AW30" s="210"/>
      <c r="AX30" s="740" t="s">
        <v>186</v>
      </c>
      <c r="AY30" s="741"/>
      <c r="AZ30" s="741"/>
      <c r="BA30" s="741"/>
      <c r="BB30" s="741"/>
      <c r="BC30" s="741"/>
      <c r="BD30" s="741"/>
      <c r="BE30" s="741"/>
      <c r="BF30" s="742"/>
      <c r="BG30" s="721">
        <v>99.3</v>
      </c>
      <c r="BH30" s="722"/>
      <c r="BI30" s="722"/>
      <c r="BJ30" s="722"/>
      <c r="BK30" s="722"/>
      <c r="BL30" s="722"/>
      <c r="BM30" s="723">
        <v>96.9</v>
      </c>
      <c r="BN30" s="722"/>
      <c r="BO30" s="722"/>
      <c r="BP30" s="722"/>
      <c r="BQ30" s="724"/>
      <c r="BR30" s="721">
        <v>99.2</v>
      </c>
      <c r="BS30" s="722"/>
      <c r="BT30" s="722"/>
      <c r="BU30" s="722"/>
      <c r="BV30" s="722"/>
      <c r="BW30" s="722"/>
      <c r="BX30" s="723">
        <v>96.1</v>
      </c>
      <c r="BY30" s="722"/>
      <c r="BZ30" s="722"/>
      <c r="CA30" s="722"/>
      <c r="CB30" s="724"/>
      <c r="CD30" s="727"/>
      <c r="CE30" s="728"/>
      <c r="CF30" s="685" t="s">
        <v>314</v>
      </c>
      <c r="CG30" s="682"/>
      <c r="CH30" s="682"/>
      <c r="CI30" s="682"/>
      <c r="CJ30" s="682"/>
      <c r="CK30" s="682"/>
      <c r="CL30" s="682"/>
      <c r="CM30" s="682"/>
      <c r="CN30" s="682"/>
      <c r="CO30" s="682"/>
      <c r="CP30" s="682"/>
      <c r="CQ30" s="683"/>
      <c r="CR30" s="641">
        <v>2869089</v>
      </c>
      <c r="CS30" s="644"/>
      <c r="CT30" s="644"/>
      <c r="CU30" s="644"/>
      <c r="CV30" s="644"/>
      <c r="CW30" s="644"/>
      <c r="CX30" s="644"/>
      <c r="CY30" s="645"/>
      <c r="CZ30" s="646">
        <v>7.2</v>
      </c>
      <c r="DA30" s="675"/>
      <c r="DB30" s="675"/>
      <c r="DC30" s="676"/>
      <c r="DD30" s="649">
        <v>2861384</v>
      </c>
      <c r="DE30" s="644"/>
      <c r="DF30" s="644"/>
      <c r="DG30" s="644"/>
      <c r="DH30" s="644"/>
      <c r="DI30" s="644"/>
      <c r="DJ30" s="644"/>
      <c r="DK30" s="645"/>
      <c r="DL30" s="649">
        <v>2850084</v>
      </c>
      <c r="DM30" s="644"/>
      <c r="DN30" s="644"/>
      <c r="DO30" s="644"/>
      <c r="DP30" s="644"/>
      <c r="DQ30" s="644"/>
      <c r="DR30" s="644"/>
      <c r="DS30" s="644"/>
      <c r="DT30" s="644"/>
      <c r="DU30" s="644"/>
      <c r="DV30" s="645"/>
      <c r="DW30" s="646">
        <v>10.9</v>
      </c>
      <c r="DX30" s="675"/>
      <c r="DY30" s="675"/>
      <c r="DZ30" s="675"/>
      <c r="EA30" s="675"/>
      <c r="EB30" s="675"/>
      <c r="EC30" s="677"/>
    </row>
    <row r="31" spans="2:133" ht="11.25" customHeight="1">
      <c r="B31" s="638" t="s">
        <v>315</v>
      </c>
      <c r="C31" s="639"/>
      <c r="D31" s="639"/>
      <c r="E31" s="639"/>
      <c r="F31" s="639"/>
      <c r="G31" s="639"/>
      <c r="H31" s="639"/>
      <c r="I31" s="639"/>
      <c r="J31" s="639"/>
      <c r="K31" s="639"/>
      <c r="L31" s="639"/>
      <c r="M31" s="639"/>
      <c r="N31" s="639"/>
      <c r="O31" s="639"/>
      <c r="P31" s="639"/>
      <c r="Q31" s="640"/>
      <c r="R31" s="641">
        <v>6349</v>
      </c>
      <c r="S31" s="644"/>
      <c r="T31" s="644"/>
      <c r="U31" s="644"/>
      <c r="V31" s="644"/>
      <c r="W31" s="644"/>
      <c r="X31" s="644"/>
      <c r="Y31" s="645"/>
      <c r="Z31" s="703">
        <v>0</v>
      </c>
      <c r="AA31" s="703"/>
      <c r="AB31" s="703"/>
      <c r="AC31" s="703"/>
      <c r="AD31" s="704" t="s">
        <v>171</v>
      </c>
      <c r="AE31" s="704"/>
      <c r="AF31" s="704"/>
      <c r="AG31" s="704"/>
      <c r="AH31" s="704"/>
      <c r="AI31" s="704"/>
      <c r="AJ31" s="704"/>
      <c r="AK31" s="704"/>
      <c r="AL31" s="646" t="s">
        <v>241</v>
      </c>
      <c r="AM31" s="647"/>
      <c r="AN31" s="647"/>
      <c r="AO31" s="705"/>
      <c r="AP31" s="733"/>
      <c r="AQ31" s="734"/>
      <c r="AR31" s="734"/>
      <c r="AS31" s="734"/>
      <c r="AT31" s="738"/>
      <c r="AU31" s="209" t="s">
        <v>316</v>
      </c>
      <c r="AV31" s="209"/>
      <c r="AW31" s="209"/>
      <c r="AX31" s="638" t="s">
        <v>317</v>
      </c>
      <c r="AY31" s="639"/>
      <c r="AZ31" s="639"/>
      <c r="BA31" s="639"/>
      <c r="BB31" s="639"/>
      <c r="BC31" s="639"/>
      <c r="BD31" s="639"/>
      <c r="BE31" s="639"/>
      <c r="BF31" s="640"/>
      <c r="BG31" s="719">
        <v>99.1</v>
      </c>
      <c r="BH31" s="642"/>
      <c r="BI31" s="642"/>
      <c r="BJ31" s="642"/>
      <c r="BK31" s="642"/>
      <c r="BL31" s="642"/>
      <c r="BM31" s="647">
        <v>96.8</v>
      </c>
      <c r="BN31" s="720"/>
      <c r="BO31" s="720"/>
      <c r="BP31" s="720"/>
      <c r="BQ31" s="681"/>
      <c r="BR31" s="719">
        <v>99</v>
      </c>
      <c r="BS31" s="642"/>
      <c r="BT31" s="642"/>
      <c r="BU31" s="642"/>
      <c r="BV31" s="642"/>
      <c r="BW31" s="642"/>
      <c r="BX31" s="647">
        <v>95.7</v>
      </c>
      <c r="BY31" s="720"/>
      <c r="BZ31" s="720"/>
      <c r="CA31" s="720"/>
      <c r="CB31" s="681"/>
      <c r="CD31" s="727"/>
      <c r="CE31" s="728"/>
      <c r="CF31" s="685" t="s">
        <v>318</v>
      </c>
      <c r="CG31" s="682"/>
      <c r="CH31" s="682"/>
      <c r="CI31" s="682"/>
      <c r="CJ31" s="682"/>
      <c r="CK31" s="682"/>
      <c r="CL31" s="682"/>
      <c r="CM31" s="682"/>
      <c r="CN31" s="682"/>
      <c r="CO31" s="682"/>
      <c r="CP31" s="682"/>
      <c r="CQ31" s="683"/>
      <c r="CR31" s="641">
        <v>234253</v>
      </c>
      <c r="CS31" s="642"/>
      <c r="CT31" s="642"/>
      <c r="CU31" s="642"/>
      <c r="CV31" s="642"/>
      <c r="CW31" s="642"/>
      <c r="CX31" s="642"/>
      <c r="CY31" s="643"/>
      <c r="CZ31" s="646">
        <v>0.6</v>
      </c>
      <c r="DA31" s="675"/>
      <c r="DB31" s="675"/>
      <c r="DC31" s="676"/>
      <c r="DD31" s="649">
        <v>234253</v>
      </c>
      <c r="DE31" s="642"/>
      <c r="DF31" s="642"/>
      <c r="DG31" s="642"/>
      <c r="DH31" s="642"/>
      <c r="DI31" s="642"/>
      <c r="DJ31" s="642"/>
      <c r="DK31" s="643"/>
      <c r="DL31" s="649">
        <v>234253</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319</v>
      </c>
      <c r="C32" s="639"/>
      <c r="D32" s="639"/>
      <c r="E32" s="639"/>
      <c r="F32" s="639"/>
      <c r="G32" s="639"/>
      <c r="H32" s="639"/>
      <c r="I32" s="639"/>
      <c r="J32" s="639"/>
      <c r="K32" s="639"/>
      <c r="L32" s="639"/>
      <c r="M32" s="639"/>
      <c r="N32" s="639"/>
      <c r="O32" s="639"/>
      <c r="P32" s="639"/>
      <c r="Q32" s="640"/>
      <c r="R32" s="641">
        <v>681569</v>
      </c>
      <c r="S32" s="644"/>
      <c r="T32" s="644"/>
      <c r="U32" s="644"/>
      <c r="V32" s="644"/>
      <c r="W32" s="644"/>
      <c r="X32" s="644"/>
      <c r="Y32" s="645"/>
      <c r="Z32" s="703">
        <v>1.7</v>
      </c>
      <c r="AA32" s="703"/>
      <c r="AB32" s="703"/>
      <c r="AC32" s="703"/>
      <c r="AD32" s="704" t="s">
        <v>241</v>
      </c>
      <c r="AE32" s="704"/>
      <c r="AF32" s="704"/>
      <c r="AG32" s="704"/>
      <c r="AH32" s="704"/>
      <c r="AI32" s="704"/>
      <c r="AJ32" s="704"/>
      <c r="AK32" s="704"/>
      <c r="AL32" s="646" t="s">
        <v>247</v>
      </c>
      <c r="AM32" s="647"/>
      <c r="AN32" s="647"/>
      <c r="AO32" s="705"/>
      <c r="AP32" s="735"/>
      <c r="AQ32" s="736"/>
      <c r="AR32" s="736"/>
      <c r="AS32" s="736"/>
      <c r="AT32" s="739"/>
      <c r="AU32" s="211"/>
      <c r="AV32" s="211"/>
      <c r="AW32" s="211"/>
      <c r="AX32" s="653" t="s">
        <v>320</v>
      </c>
      <c r="AY32" s="654"/>
      <c r="AZ32" s="654"/>
      <c r="BA32" s="654"/>
      <c r="BB32" s="654"/>
      <c r="BC32" s="654"/>
      <c r="BD32" s="654"/>
      <c r="BE32" s="654"/>
      <c r="BF32" s="655"/>
      <c r="BG32" s="718">
        <v>99.4</v>
      </c>
      <c r="BH32" s="657"/>
      <c r="BI32" s="657"/>
      <c r="BJ32" s="657"/>
      <c r="BK32" s="657"/>
      <c r="BL32" s="657"/>
      <c r="BM32" s="701">
        <v>96.9</v>
      </c>
      <c r="BN32" s="657"/>
      <c r="BO32" s="657"/>
      <c r="BP32" s="657"/>
      <c r="BQ32" s="694"/>
      <c r="BR32" s="718">
        <v>99.3</v>
      </c>
      <c r="BS32" s="657"/>
      <c r="BT32" s="657"/>
      <c r="BU32" s="657"/>
      <c r="BV32" s="657"/>
      <c r="BW32" s="657"/>
      <c r="BX32" s="701">
        <v>96.2</v>
      </c>
      <c r="BY32" s="657"/>
      <c r="BZ32" s="657"/>
      <c r="CA32" s="657"/>
      <c r="CB32" s="694"/>
      <c r="CD32" s="729"/>
      <c r="CE32" s="730"/>
      <c r="CF32" s="685" t="s">
        <v>321</v>
      </c>
      <c r="CG32" s="682"/>
      <c r="CH32" s="682"/>
      <c r="CI32" s="682"/>
      <c r="CJ32" s="682"/>
      <c r="CK32" s="682"/>
      <c r="CL32" s="682"/>
      <c r="CM32" s="682"/>
      <c r="CN32" s="682"/>
      <c r="CO32" s="682"/>
      <c r="CP32" s="682"/>
      <c r="CQ32" s="683"/>
      <c r="CR32" s="641">
        <v>3</v>
      </c>
      <c r="CS32" s="644"/>
      <c r="CT32" s="644"/>
      <c r="CU32" s="644"/>
      <c r="CV32" s="644"/>
      <c r="CW32" s="644"/>
      <c r="CX32" s="644"/>
      <c r="CY32" s="645"/>
      <c r="CZ32" s="646">
        <v>0</v>
      </c>
      <c r="DA32" s="675"/>
      <c r="DB32" s="675"/>
      <c r="DC32" s="676"/>
      <c r="DD32" s="649">
        <v>3</v>
      </c>
      <c r="DE32" s="644"/>
      <c r="DF32" s="644"/>
      <c r="DG32" s="644"/>
      <c r="DH32" s="644"/>
      <c r="DI32" s="644"/>
      <c r="DJ32" s="644"/>
      <c r="DK32" s="645"/>
      <c r="DL32" s="649">
        <v>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322</v>
      </c>
      <c r="C33" s="639"/>
      <c r="D33" s="639"/>
      <c r="E33" s="639"/>
      <c r="F33" s="639"/>
      <c r="G33" s="639"/>
      <c r="H33" s="639"/>
      <c r="I33" s="639"/>
      <c r="J33" s="639"/>
      <c r="K33" s="639"/>
      <c r="L33" s="639"/>
      <c r="M33" s="639"/>
      <c r="N33" s="639"/>
      <c r="O33" s="639"/>
      <c r="P33" s="639"/>
      <c r="Q33" s="640"/>
      <c r="R33" s="641">
        <v>896193</v>
      </c>
      <c r="S33" s="644"/>
      <c r="T33" s="644"/>
      <c r="U33" s="644"/>
      <c r="V33" s="644"/>
      <c r="W33" s="644"/>
      <c r="X33" s="644"/>
      <c r="Y33" s="645"/>
      <c r="Z33" s="703">
        <v>2.2000000000000002</v>
      </c>
      <c r="AA33" s="703"/>
      <c r="AB33" s="703"/>
      <c r="AC33" s="703"/>
      <c r="AD33" s="704" t="s">
        <v>171</v>
      </c>
      <c r="AE33" s="704"/>
      <c r="AF33" s="704"/>
      <c r="AG33" s="704"/>
      <c r="AH33" s="704"/>
      <c r="AI33" s="704"/>
      <c r="AJ33" s="704"/>
      <c r="AK33" s="704"/>
      <c r="AL33" s="646" t="s">
        <v>241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323</v>
      </c>
      <c r="CE33" s="682"/>
      <c r="CF33" s="682"/>
      <c r="CG33" s="682"/>
      <c r="CH33" s="682"/>
      <c r="CI33" s="682"/>
      <c r="CJ33" s="682"/>
      <c r="CK33" s="682"/>
      <c r="CL33" s="682"/>
      <c r="CM33" s="682"/>
      <c r="CN33" s="682"/>
      <c r="CO33" s="682"/>
      <c r="CP33" s="682"/>
      <c r="CQ33" s="683"/>
      <c r="CR33" s="641">
        <v>16689916</v>
      </c>
      <c r="CS33" s="642"/>
      <c r="CT33" s="642"/>
      <c r="CU33" s="642"/>
      <c r="CV33" s="642"/>
      <c r="CW33" s="642"/>
      <c r="CX33" s="642"/>
      <c r="CY33" s="643"/>
      <c r="CZ33" s="646">
        <v>42</v>
      </c>
      <c r="DA33" s="675"/>
      <c r="DB33" s="675"/>
      <c r="DC33" s="676"/>
      <c r="DD33" s="649">
        <v>14541351</v>
      </c>
      <c r="DE33" s="642"/>
      <c r="DF33" s="642"/>
      <c r="DG33" s="642"/>
      <c r="DH33" s="642"/>
      <c r="DI33" s="642"/>
      <c r="DJ33" s="642"/>
      <c r="DK33" s="643"/>
      <c r="DL33" s="649">
        <v>12005431</v>
      </c>
      <c r="DM33" s="642"/>
      <c r="DN33" s="642"/>
      <c r="DO33" s="642"/>
      <c r="DP33" s="642"/>
      <c r="DQ33" s="642"/>
      <c r="DR33" s="642"/>
      <c r="DS33" s="642"/>
      <c r="DT33" s="642"/>
      <c r="DU33" s="642"/>
      <c r="DV33" s="643"/>
      <c r="DW33" s="646">
        <v>46</v>
      </c>
      <c r="DX33" s="675"/>
      <c r="DY33" s="675"/>
      <c r="DZ33" s="675"/>
      <c r="EA33" s="675"/>
      <c r="EB33" s="675"/>
      <c r="EC33" s="677"/>
    </row>
    <row r="34" spans="2:133" ht="11.25" customHeight="1">
      <c r="B34" s="638" t="s">
        <v>324</v>
      </c>
      <c r="C34" s="639"/>
      <c r="D34" s="639"/>
      <c r="E34" s="639"/>
      <c r="F34" s="639"/>
      <c r="G34" s="639"/>
      <c r="H34" s="639"/>
      <c r="I34" s="639"/>
      <c r="J34" s="639"/>
      <c r="K34" s="639"/>
      <c r="L34" s="639"/>
      <c r="M34" s="639"/>
      <c r="N34" s="639"/>
      <c r="O34" s="639"/>
      <c r="P34" s="639"/>
      <c r="Q34" s="640"/>
      <c r="R34" s="641">
        <v>821944</v>
      </c>
      <c r="S34" s="644"/>
      <c r="T34" s="644"/>
      <c r="U34" s="644"/>
      <c r="V34" s="644"/>
      <c r="W34" s="644"/>
      <c r="X34" s="644"/>
      <c r="Y34" s="645"/>
      <c r="Z34" s="703">
        <v>2</v>
      </c>
      <c r="AA34" s="703"/>
      <c r="AB34" s="703"/>
      <c r="AC34" s="703"/>
      <c r="AD34" s="704">
        <v>10157</v>
      </c>
      <c r="AE34" s="704"/>
      <c r="AF34" s="704"/>
      <c r="AG34" s="704"/>
      <c r="AH34" s="704"/>
      <c r="AI34" s="704"/>
      <c r="AJ34" s="704"/>
      <c r="AK34" s="704"/>
      <c r="AL34" s="646">
        <v>0</v>
      </c>
      <c r="AM34" s="647"/>
      <c r="AN34" s="647"/>
      <c r="AO34" s="705"/>
      <c r="AP34" s="214"/>
      <c r="AQ34" s="715" t="s">
        <v>325</v>
      </c>
      <c r="AR34" s="716"/>
      <c r="AS34" s="716"/>
      <c r="AT34" s="716"/>
      <c r="AU34" s="716"/>
      <c r="AV34" s="716"/>
      <c r="AW34" s="716"/>
      <c r="AX34" s="716"/>
      <c r="AY34" s="716"/>
      <c r="AZ34" s="716"/>
      <c r="BA34" s="716"/>
      <c r="BB34" s="716"/>
      <c r="BC34" s="716"/>
      <c r="BD34" s="716"/>
      <c r="BE34" s="716"/>
      <c r="BF34" s="717"/>
      <c r="BG34" s="715" t="s">
        <v>326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327</v>
      </c>
      <c r="CE34" s="682"/>
      <c r="CF34" s="682"/>
      <c r="CG34" s="682"/>
      <c r="CH34" s="682"/>
      <c r="CI34" s="682"/>
      <c r="CJ34" s="682"/>
      <c r="CK34" s="682"/>
      <c r="CL34" s="682"/>
      <c r="CM34" s="682"/>
      <c r="CN34" s="682"/>
      <c r="CO34" s="682"/>
      <c r="CP34" s="682"/>
      <c r="CQ34" s="683"/>
      <c r="CR34" s="641">
        <v>6976883</v>
      </c>
      <c r="CS34" s="644"/>
      <c r="CT34" s="644"/>
      <c r="CU34" s="644"/>
      <c r="CV34" s="644"/>
      <c r="CW34" s="644"/>
      <c r="CX34" s="644"/>
      <c r="CY34" s="645"/>
      <c r="CZ34" s="646">
        <v>17.600000000000001</v>
      </c>
      <c r="DA34" s="675"/>
      <c r="DB34" s="675"/>
      <c r="DC34" s="676"/>
      <c r="DD34" s="649">
        <v>5768661</v>
      </c>
      <c r="DE34" s="644"/>
      <c r="DF34" s="644"/>
      <c r="DG34" s="644"/>
      <c r="DH34" s="644"/>
      <c r="DI34" s="644"/>
      <c r="DJ34" s="644"/>
      <c r="DK34" s="645"/>
      <c r="DL34" s="649">
        <v>5498992</v>
      </c>
      <c r="DM34" s="644"/>
      <c r="DN34" s="644"/>
      <c r="DO34" s="644"/>
      <c r="DP34" s="644"/>
      <c r="DQ34" s="644"/>
      <c r="DR34" s="644"/>
      <c r="DS34" s="644"/>
      <c r="DT34" s="644"/>
      <c r="DU34" s="644"/>
      <c r="DV34" s="645"/>
      <c r="DW34" s="646">
        <v>21.1</v>
      </c>
      <c r="DX34" s="675"/>
      <c r="DY34" s="675"/>
      <c r="DZ34" s="675"/>
      <c r="EA34" s="675"/>
      <c r="EB34" s="675"/>
      <c r="EC34" s="677"/>
    </row>
    <row r="35" spans="2:133" ht="11.25" customHeight="1">
      <c r="B35" s="638" t="s">
        <v>328</v>
      </c>
      <c r="C35" s="639"/>
      <c r="D35" s="639"/>
      <c r="E35" s="639"/>
      <c r="F35" s="639"/>
      <c r="G35" s="639"/>
      <c r="H35" s="639"/>
      <c r="I35" s="639"/>
      <c r="J35" s="639"/>
      <c r="K35" s="639"/>
      <c r="L35" s="639"/>
      <c r="M35" s="639"/>
      <c r="N35" s="639"/>
      <c r="O35" s="639"/>
      <c r="P35" s="639"/>
      <c r="Q35" s="640"/>
      <c r="R35" s="641">
        <v>2752846</v>
      </c>
      <c r="S35" s="644"/>
      <c r="T35" s="644"/>
      <c r="U35" s="644"/>
      <c r="V35" s="644"/>
      <c r="W35" s="644"/>
      <c r="X35" s="644"/>
      <c r="Y35" s="645"/>
      <c r="Z35" s="703">
        <v>6.7</v>
      </c>
      <c r="AA35" s="703"/>
      <c r="AB35" s="703"/>
      <c r="AC35" s="703"/>
      <c r="AD35" s="704" t="s">
        <v>247</v>
      </c>
      <c r="AE35" s="704"/>
      <c r="AF35" s="704"/>
      <c r="AG35" s="704"/>
      <c r="AH35" s="704"/>
      <c r="AI35" s="704"/>
      <c r="AJ35" s="704"/>
      <c r="AK35" s="704"/>
      <c r="AL35" s="646" t="s">
        <v>247</v>
      </c>
      <c r="AM35" s="647"/>
      <c r="AN35" s="647"/>
      <c r="AO35" s="705"/>
      <c r="AP35" s="214"/>
      <c r="AQ35" s="709" t="s">
        <v>329</v>
      </c>
      <c r="AR35" s="710"/>
      <c r="AS35" s="710"/>
      <c r="AT35" s="710"/>
      <c r="AU35" s="710"/>
      <c r="AV35" s="710"/>
      <c r="AW35" s="710"/>
      <c r="AX35" s="710"/>
      <c r="AY35" s="711"/>
      <c r="AZ35" s="706">
        <v>5330604</v>
      </c>
      <c r="BA35" s="707"/>
      <c r="BB35" s="707"/>
      <c r="BC35" s="707"/>
      <c r="BD35" s="707"/>
      <c r="BE35" s="707"/>
      <c r="BF35" s="708"/>
      <c r="BG35" s="712" t="s">
        <v>330</v>
      </c>
      <c r="BH35" s="713"/>
      <c r="BI35" s="713"/>
      <c r="BJ35" s="713"/>
      <c r="BK35" s="713"/>
      <c r="BL35" s="713"/>
      <c r="BM35" s="713"/>
      <c r="BN35" s="713"/>
      <c r="BO35" s="713"/>
      <c r="BP35" s="713"/>
      <c r="BQ35" s="713"/>
      <c r="BR35" s="713"/>
      <c r="BS35" s="713"/>
      <c r="BT35" s="713"/>
      <c r="BU35" s="714"/>
      <c r="BV35" s="706">
        <v>803670</v>
      </c>
      <c r="BW35" s="707"/>
      <c r="BX35" s="707"/>
      <c r="BY35" s="707"/>
      <c r="BZ35" s="707"/>
      <c r="CA35" s="707"/>
      <c r="CB35" s="708"/>
      <c r="CD35" s="685" t="s">
        <v>331</v>
      </c>
      <c r="CE35" s="682"/>
      <c r="CF35" s="682"/>
      <c r="CG35" s="682"/>
      <c r="CH35" s="682"/>
      <c r="CI35" s="682"/>
      <c r="CJ35" s="682"/>
      <c r="CK35" s="682"/>
      <c r="CL35" s="682"/>
      <c r="CM35" s="682"/>
      <c r="CN35" s="682"/>
      <c r="CO35" s="682"/>
      <c r="CP35" s="682"/>
      <c r="CQ35" s="683"/>
      <c r="CR35" s="641">
        <v>359136</v>
      </c>
      <c r="CS35" s="642"/>
      <c r="CT35" s="642"/>
      <c r="CU35" s="642"/>
      <c r="CV35" s="642"/>
      <c r="CW35" s="642"/>
      <c r="CX35" s="642"/>
      <c r="CY35" s="643"/>
      <c r="CZ35" s="646">
        <v>0.9</v>
      </c>
      <c r="DA35" s="675"/>
      <c r="DB35" s="675"/>
      <c r="DC35" s="676"/>
      <c r="DD35" s="649">
        <v>346793</v>
      </c>
      <c r="DE35" s="642"/>
      <c r="DF35" s="642"/>
      <c r="DG35" s="642"/>
      <c r="DH35" s="642"/>
      <c r="DI35" s="642"/>
      <c r="DJ35" s="642"/>
      <c r="DK35" s="643"/>
      <c r="DL35" s="649">
        <v>346793</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332</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247</v>
      </c>
      <c r="AA36" s="703"/>
      <c r="AB36" s="703"/>
      <c r="AC36" s="703"/>
      <c r="AD36" s="704" t="s">
        <v>171</v>
      </c>
      <c r="AE36" s="704"/>
      <c r="AF36" s="704"/>
      <c r="AG36" s="704"/>
      <c r="AH36" s="704"/>
      <c r="AI36" s="704"/>
      <c r="AJ36" s="704"/>
      <c r="AK36" s="704"/>
      <c r="AL36" s="646" t="s">
        <v>241</v>
      </c>
      <c r="AM36" s="647"/>
      <c r="AN36" s="647"/>
      <c r="AO36" s="705"/>
      <c r="AQ36" s="678" t="s">
        <v>333</v>
      </c>
      <c r="AR36" s="679"/>
      <c r="AS36" s="679"/>
      <c r="AT36" s="679"/>
      <c r="AU36" s="679"/>
      <c r="AV36" s="679"/>
      <c r="AW36" s="679"/>
      <c r="AX36" s="679"/>
      <c r="AY36" s="680"/>
      <c r="AZ36" s="641">
        <v>559743</v>
      </c>
      <c r="BA36" s="644"/>
      <c r="BB36" s="644"/>
      <c r="BC36" s="644"/>
      <c r="BD36" s="642"/>
      <c r="BE36" s="642"/>
      <c r="BF36" s="681"/>
      <c r="BG36" s="685" t="s">
        <v>334</v>
      </c>
      <c r="BH36" s="682"/>
      <c r="BI36" s="682"/>
      <c r="BJ36" s="682"/>
      <c r="BK36" s="682"/>
      <c r="BL36" s="682"/>
      <c r="BM36" s="682"/>
      <c r="BN36" s="682"/>
      <c r="BO36" s="682"/>
      <c r="BP36" s="682"/>
      <c r="BQ36" s="682"/>
      <c r="BR36" s="682"/>
      <c r="BS36" s="682"/>
      <c r="BT36" s="682"/>
      <c r="BU36" s="683"/>
      <c r="BV36" s="641">
        <v>-317751</v>
      </c>
      <c r="BW36" s="644"/>
      <c r="BX36" s="644"/>
      <c r="BY36" s="644"/>
      <c r="BZ36" s="644"/>
      <c r="CA36" s="644"/>
      <c r="CB36" s="684"/>
      <c r="CD36" s="685" t="s">
        <v>335</v>
      </c>
      <c r="CE36" s="682"/>
      <c r="CF36" s="682"/>
      <c r="CG36" s="682"/>
      <c r="CH36" s="682"/>
      <c r="CI36" s="682"/>
      <c r="CJ36" s="682"/>
      <c r="CK36" s="682"/>
      <c r="CL36" s="682"/>
      <c r="CM36" s="682"/>
      <c r="CN36" s="682"/>
      <c r="CO36" s="682"/>
      <c r="CP36" s="682"/>
      <c r="CQ36" s="683"/>
      <c r="CR36" s="641">
        <v>4222382</v>
      </c>
      <c r="CS36" s="644"/>
      <c r="CT36" s="644"/>
      <c r="CU36" s="644"/>
      <c r="CV36" s="644"/>
      <c r="CW36" s="644"/>
      <c r="CX36" s="644"/>
      <c r="CY36" s="645"/>
      <c r="CZ36" s="646">
        <v>10.6</v>
      </c>
      <c r="DA36" s="675"/>
      <c r="DB36" s="675"/>
      <c r="DC36" s="676"/>
      <c r="DD36" s="649">
        <v>3887498</v>
      </c>
      <c r="DE36" s="644"/>
      <c r="DF36" s="644"/>
      <c r="DG36" s="644"/>
      <c r="DH36" s="644"/>
      <c r="DI36" s="644"/>
      <c r="DJ36" s="644"/>
      <c r="DK36" s="645"/>
      <c r="DL36" s="649">
        <v>3292109</v>
      </c>
      <c r="DM36" s="644"/>
      <c r="DN36" s="644"/>
      <c r="DO36" s="644"/>
      <c r="DP36" s="644"/>
      <c r="DQ36" s="644"/>
      <c r="DR36" s="644"/>
      <c r="DS36" s="644"/>
      <c r="DT36" s="644"/>
      <c r="DU36" s="644"/>
      <c r="DV36" s="645"/>
      <c r="DW36" s="646">
        <v>12.6</v>
      </c>
      <c r="DX36" s="675"/>
      <c r="DY36" s="675"/>
      <c r="DZ36" s="675"/>
      <c r="EA36" s="675"/>
      <c r="EB36" s="675"/>
      <c r="EC36" s="677"/>
    </row>
    <row r="37" spans="2:133" ht="11.25" customHeight="1">
      <c r="B37" s="638" t="s">
        <v>336</v>
      </c>
      <c r="C37" s="639"/>
      <c r="D37" s="639"/>
      <c r="E37" s="639"/>
      <c r="F37" s="639"/>
      <c r="G37" s="639"/>
      <c r="H37" s="639"/>
      <c r="I37" s="639"/>
      <c r="J37" s="639"/>
      <c r="K37" s="639"/>
      <c r="L37" s="639"/>
      <c r="M37" s="639"/>
      <c r="N37" s="639"/>
      <c r="O37" s="639"/>
      <c r="P37" s="639"/>
      <c r="Q37" s="640"/>
      <c r="R37" s="641">
        <v>1616546</v>
      </c>
      <c r="S37" s="644"/>
      <c r="T37" s="644"/>
      <c r="U37" s="644"/>
      <c r="V37" s="644"/>
      <c r="W37" s="644"/>
      <c r="X37" s="644"/>
      <c r="Y37" s="645"/>
      <c r="Z37" s="703">
        <v>4</v>
      </c>
      <c r="AA37" s="703"/>
      <c r="AB37" s="703"/>
      <c r="AC37" s="703"/>
      <c r="AD37" s="704" t="s">
        <v>241</v>
      </c>
      <c r="AE37" s="704"/>
      <c r="AF37" s="704"/>
      <c r="AG37" s="704"/>
      <c r="AH37" s="704"/>
      <c r="AI37" s="704"/>
      <c r="AJ37" s="704"/>
      <c r="AK37" s="704"/>
      <c r="AL37" s="646" t="s">
        <v>247</v>
      </c>
      <c r="AM37" s="647"/>
      <c r="AN37" s="647"/>
      <c r="AO37" s="705"/>
      <c r="AQ37" s="678" t="s">
        <v>337</v>
      </c>
      <c r="AR37" s="679"/>
      <c r="AS37" s="679"/>
      <c r="AT37" s="679"/>
      <c r="AU37" s="679"/>
      <c r="AV37" s="679"/>
      <c r="AW37" s="679"/>
      <c r="AX37" s="679"/>
      <c r="AY37" s="680"/>
      <c r="AZ37" s="641">
        <v>518000</v>
      </c>
      <c r="BA37" s="644"/>
      <c r="BB37" s="644"/>
      <c r="BC37" s="644"/>
      <c r="BD37" s="642"/>
      <c r="BE37" s="642"/>
      <c r="BF37" s="681"/>
      <c r="BG37" s="685" t="s">
        <v>338</v>
      </c>
      <c r="BH37" s="682"/>
      <c r="BI37" s="682"/>
      <c r="BJ37" s="682"/>
      <c r="BK37" s="682"/>
      <c r="BL37" s="682"/>
      <c r="BM37" s="682"/>
      <c r="BN37" s="682"/>
      <c r="BO37" s="682"/>
      <c r="BP37" s="682"/>
      <c r="BQ37" s="682"/>
      <c r="BR37" s="682"/>
      <c r="BS37" s="682"/>
      <c r="BT37" s="682"/>
      <c r="BU37" s="683"/>
      <c r="BV37" s="641">
        <v>22729</v>
      </c>
      <c r="BW37" s="644"/>
      <c r="BX37" s="644"/>
      <c r="BY37" s="644"/>
      <c r="BZ37" s="644"/>
      <c r="CA37" s="644"/>
      <c r="CB37" s="684"/>
      <c r="CD37" s="685" t="s">
        <v>339</v>
      </c>
      <c r="CE37" s="682"/>
      <c r="CF37" s="682"/>
      <c r="CG37" s="682"/>
      <c r="CH37" s="682"/>
      <c r="CI37" s="682"/>
      <c r="CJ37" s="682"/>
      <c r="CK37" s="682"/>
      <c r="CL37" s="682"/>
      <c r="CM37" s="682"/>
      <c r="CN37" s="682"/>
      <c r="CO37" s="682"/>
      <c r="CP37" s="682"/>
      <c r="CQ37" s="683"/>
      <c r="CR37" s="641">
        <v>2093458</v>
      </c>
      <c r="CS37" s="642"/>
      <c r="CT37" s="642"/>
      <c r="CU37" s="642"/>
      <c r="CV37" s="642"/>
      <c r="CW37" s="642"/>
      <c r="CX37" s="642"/>
      <c r="CY37" s="643"/>
      <c r="CZ37" s="646">
        <v>5.3</v>
      </c>
      <c r="DA37" s="675"/>
      <c r="DB37" s="675"/>
      <c r="DC37" s="676"/>
      <c r="DD37" s="649">
        <v>2093327</v>
      </c>
      <c r="DE37" s="642"/>
      <c r="DF37" s="642"/>
      <c r="DG37" s="642"/>
      <c r="DH37" s="642"/>
      <c r="DI37" s="642"/>
      <c r="DJ37" s="642"/>
      <c r="DK37" s="643"/>
      <c r="DL37" s="649">
        <v>2080005</v>
      </c>
      <c r="DM37" s="642"/>
      <c r="DN37" s="642"/>
      <c r="DO37" s="642"/>
      <c r="DP37" s="642"/>
      <c r="DQ37" s="642"/>
      <c r="DR37" s="642"/>
      <c r="DS37" s="642"/>
      <c r="DT37" s="642"/>
      <c r="DU37" s="642"/>
      <c r="DV37" s="643"/>
      <c r="DW37" s="646">
        <v>8</v>
      </c>
      <c r="DX37" s="675"/>
      <c r="DY37" s="675"/>
      <c r="DZ37" s="675"/>
      <c r="EA37" s="675"/>
      <c r="EB37" s="675"/>
      <c r="EC37" s="677"/>
    </row>
    <row r="38" spans="2:133" ht="11.25" customHeight="1">
      <c r="B38" s="653" t="s">
        <v>340</v>
      </c>
      <c r="C38" s="654"/>
      <c r="D38" s="654"/>
      <c r="E38" s="654"/>
      <c r="F38" s="654"/>
      <c r="G38" s="654"/>
      <c r="H38" s="654"/>
      <c r="I38" s="654"/>
      <c r="J38" s="654"/>
      <c r="K38" s="654"/>
      <c r="L38" s="654"/>
      <c r="M38" s="654"/>
      <c r="N38" s="654"/>
      <c r="O38" s="654"/>
      <c r="P38" s="654"/>
      <c r="Q38" s="655"/>
      <c r="R38" s="656">
        <v>40870326</v>
      </c>
      <c r="S38" s="693"/>
      <c r="T38" s="693"/>
      <c r="U38" s="693"/>
      <c r="V38" s="693"/>
      <c r="W38" s="693"/>
      <c r="X38" s="693"/>
      <c r="Y38" s="698"/>
      <c r="Z38" s="699">
        <v>100</v>
      </c>
      <c r="AA38" s="699"/>
      <c r="AB38" s="699"/>
      <c r="AC38" s="699"/>
      <c r="AD38" s="700">
        <v>24488326</v>
      </c>
      <c r="AE38" s="700"/>
      <c r="AF38" s="700"/>
      <c r="AG38" s="700"/>
      <c r="AH38" s="700"/>
      <c r="AI38" s="700"/>
      <c r="AJ38" s="700"/>
      <c r="AK38" s="700"/>
      <c r="AL38" s="659">
        <v>100</v>
      </c>
      <c r="AM38" s="701"/>
      <c r="AN38" s="701"/>
      <c r="AO38" s="702"/>
      <c r="AQ38" s="678" t="s">
        <v>341</v>
      </c>
      <c r="AR38" s="679"/>
      <c r="AS38" s="679"/>
      <c r="AT38" s="679"/>
      <c r="AU38" s="679"/>
      <c r="AV38" s="679"/>
      <c r="AW38" s="679"/>
      <c r="AX38" s="679"/>
      <c r="AY38" s="680"/>
      <c r="AZ38" s="641" t="s">
        <v>171</v>
      </c>
      <c r="BA38" s="644"/>
      <c r="BB38" s="644"/>
      <c r="BC38" s="644"/>
      <c r="BD38" s="642"/>
      <c r="BE38" s="642"/>
      <c r="BF38" s="681"/>
      <c r="BG38" s="685" t="s">
        <v>342</v>
      </c>
      <c r="BH38" s="682"/>
      <c r="BI38" s="682"/>
      <c r="BJ38" s="682"/>
      <c r="BK38" s="682"/>
      <c r="BL38" s="682"/>
      <c r="BM38" s="682"/>
      <c r="BN38" s="682"/>
      <c r="BO38" s="682"/>
      <c r="BP38" s="682"/>
      <c r="BQ38" s="682"/>
      <c r="BR38" s="682"/>
      <c r="BS38" s="682"/>
      <c r="BT38" s="682"/>
      <c r="BU38" s="683"/>
      <c r="BV38" s="641">
        <v>37274</v>
      </c>
      <c r="BW38" s="644"/>
      <c r="BX38" s="644"/>
      <c r="BY38" s="644"/>
      <c r="BZ38" s="644"/>
      <c r="CA38" s="644"/>
      <c r="CB38" s="684"/>
      <c r="CD38" s="685" t="s">
        <v>343</v>
      </c>
      <c r="CE38" s="682"/>
      <c r="CF38" s="682"/>
      <c r="CG38" s="682"/>
      <c r="CH38" s="682"/>
      <c r="CI38" s="682"/>
      <c r="CJ38" s="682"/>
      <c r="CK38" s="682"/>
      <c r="CL38" s="682"/>
      <c r="CM38" s="682"/>
      <c r="CN38" s="682"/>
      <c r="CO38" s="682"/>
      <c r="CP38" s="682"/>
      <c r="CQ38" s="683"/>
      <c r="CR38" s="641">
        <v>4812604</v>
      </c>
      <c r="CS38" s="644"/>
      <c r="CT38" s="644"/>
      <c r="CU38" s="644"/>
      <c r="CV38" s="644"/>
      <c r="CW38" s="644"/>
      <c r="CX38" s="644"/>
      <c r="CY38" s="645"/>
      <c r="CZ38" s="646">
        <v>12.1</v>
      </c>
      <c r="DA38" s="675"/>
      <c r="DB38" s="675"/>
      <c r="DC38" s="676"/>
      <c r="DD38" s="649">
        <v>4251840</v>
      </c>
      <c r="DE38" s="644"/>
      <c r="DF38" s="644"/>
      <c r="DG38" s="644"/>
      <c r="DH38" s="644"/>
      <c r="DI38" s="644"/>
      <c r="DJ38" s="644"/>
      <c r="DK38" s="645"/>
      <c r="DL38" s="649">
        <v>2867537</v>
      </c>
      <c r="DM38" s="644"/>
      <c r="DN38" s="644"/>
      <c r="DO38" s="644"/>
      <c r="DP38" s="644"/>
      <c r="DQ38" s="644"/>
      <c r="DR38" s="644"/>
      <c r="DS38" s="644"/>
      <c r="DT38" s="644"/>
      <c r="DU38" s="644"/>
      <c r="DV38" s="645"/>
      <c r="DW38" s="646">
        <v>11</v>
      </c>
      <c r="DX38" s="675"/>
      <c r="DY38" s="675"/>
      <c r="DZ38" s="675"/>
      <c r="EA38" s="675"/>
      <c r="EB38" s="675"/>
      <c r="EC38" s="677"/>
    </row>
    <row r="39" spans="2:133" ht="11.25" customHeight="1">
      <c r="AQ39" s="678" t="s">
        <v>344</v>
      </c>
      <c r="AR39" s="679"/>
      <c r="AS39" s="679"/>
      <c r="AT39" s="679"/>
      <c r="AU39" s="679"/>
      <c r="AV39" s="679"/>
      <c r="AW39" s="679"/>
      <c r="AX39" s="679"/>
      <c r="AY39" s="680"/>
      <c r="AZ39" s="641" t="s">
        <v>247</v>
      </c>
      <c r="BA39" s="644"/>
      <c r="BB39" s="644"/>
      <c r="BC39" s="644"/>
      <c r="BD39" s="642"/>
      <c r="BE39" s="642"/>
      <c r="BF39" s="681"/>
      <c r="BG39" s="686" t="s">
        <v>345</v>
      </c>
      <c r="BH39" s="687"/>
      <c r="BI39" s="687"/>
      <c r="BJ39" s="687"/>
      <c r="BK39" s="687"/>
      <c r="BL39" s="215"/>
      <c r="BM39" s="682" t="s">
        <v>346</v>
      </c>
      <c r="BN39" s="682"/>
      <c r="BO39" s="682"/>
      <c r="BP39" s="682"/>
      <c r="BQ39" s="682"/>
      <c r="BR39" s="682"/>
      <c r="BS39" s="682"/>
      <c r="BT39" s="682"/>
      <c r="BU39" s="683"/>
      <c r="BV39" s="641">
        <v>92</v>
      </c>
      <c r="BW39" s="644"/>
      <c r="BX39" s="644"/>
      <c r="BY39" s="644"/>
      <c r="BZ39" s="644"/>
      <c r="CA39" s="644"/>
      <c r="CB39" s="684"/>
      <c r="CD39" s="685" t="s">
        <v>347</v>
      </c>
      <c r="CE39" s="682"/>
      <c r="CF39" s="682"/>
      <c r="CG39" s="682"/>
      <c r="CH39" s="682"/>
      <c r="CI39" s="682"/>
      <c r="CJ39" s="682"/>
      <c r="CK39" s="682"/>
      <c r="CL39" s="682"/>
      <c r="CM39" s="682"/>
      <c r="CN39" s="682"/>
      <c r="CO39" s="682"/>
      <c r="CP39" s="682"/>
      <c r="CQ39" s="683"/>
      <c r="CR39" s="641">
        <v>295411</v>
      </c>
      <c r="CS39" s="642"/>
      <c r="CT39" s="642"/>
      <c r="CU39" s="642"/>
      <c r="CV39" s="642"/>
      <c r="CW39" s="642"/>
      <c r="CX39" s="642"/>
      <c r="CY39" s="643"/>
      <c r="CZ39" s="646">
        <v>0.7</v>
      </c>
      <c r="DA39" s="675"/>
      <c r="DB39" s="675"/>
      <c r="DC39" s="676"/>
      <c r="DD39" s="649">
        <v>286559</v>
      </c>
      <c r="DE39" s="642"/>
      <c r="DF39" s="642"/>
      <c r="DG39" s="642"/>
      <c r="DH39" s="642"/>
      <c r="DI39" s="642"/>
      <c r="DJ39" s="642"/>
      <c r="DK39" s="643"/>
      <c r="DL39" s="649" t="s">
        <v>247</v>
      </c>
      <c r="DM39" s="642"/>
      <c r="DN39" s="642"/>
      <c r="DO39" s="642"/>
      <c r="DP39" s="642"/>
      <c r="DQ39" s="642"/>
      <c r="DR39" s="642"/>
      <c r="DS39" s="642"/>
      <c r="DT39" s="642"/>
      <c r="DU39" s="642"/>
      <c r="DV39" s="643"/>
      <c r="DW39" s="646" t="s">
        <v>247</v>
      </c>
      <c r="DX39" s="675"/>
      <c r="DY39" s="675"/>
      <c r="DZ39" s="675"/>
      <c r="EA39" s="675"/>
      <c r="EB39" s="675"/>
      <c r="EC39" s="677"/>
    </row>
    <row r="40" spans="2:133" ht="11.25" customHeight="1">
      <c r="AQ40" s="678" t="s">
        <v>348</v>
      </c>
      <c r="AR40" s="679"/>
      <c r="AS40" s="679"/>
      <c r="AT40" s="679"/>
      <c r="AU40" s="679"/>
      <c r="AV40" s="679"/>
      <c r="AW40" s="679"/>
      <c r="AX40" s="679"/>
      <c r="AY40" s="680"/>
      <c r="AZ40" s="641">
        <v>1470166</v>
      </c>
      <c r="BA40" s="644"/>
      <c r="BB40" s="644"/>
      <c r="BC40" s="644"/>
      <c r="BD40" s="642"/>
      <c r="BE40" s="642"/>
      <c r="BF40" s="681"/>
      <c r="BG40" s="686"/>
      <c r="BH40" s="687"/>
      <c r="BI40" s="687"/>
      <c r="BJ40" s="687"/>
      <c r="BK40" s="687"/>
      <c r="BL40" s="215"/>
      <c r="BM40" s="682" t="s">
        <v>349</v>
      </c>
      <c r="BN40" s="682"/>
      <c r="BO40" s="682"/>
      <c r="BP40" s="682"/>
      <c r="BQ40" s="682"/>
      <c r="BR40" s="682"/>
      <c r="BS40" s="682"/>
      <c r="BT40" s="682"/>
      <c r="BU40" s="683"/>
      <c r="BV40" s="641">
        <v>99</v>
      </c>
      <c r="BW40" s="644"/>
      <c r="BX40" s="644"/>
      <c r="BY40" s="644"/>
      <c r="BZ40" s="644"/>
      <c r="CA40" s="644"/>
      <c r="CB40" s="684"/>
      <c r="CD40" s="685" t="s">
        <v>350</v>
      </c>
      <c r="CE40" s="682"/>
      <c r="CF40" s="682"/>
      <c r="CG40" s="682"/>
      <c r="CH40" s="682"/>
      <c r="CI40" s="682"/>
      <c r="CJ40" s="682"/>
      <c r="CK40" s="682"/>
      <c r="CL40" s="682"/>
      <c r="CM40" s="682"/>
      <c r="CN40" s="682"/>
      <c r="CO40" s="682"/>
      <c r="CP40" s="682"/>
      <c r="CQ40" s="683"/>
      <c r="CR40" s="641">
        <v>23500</v>
      </c>
      <c r="CS40" s="644"/>
      <c r="CT40" s="644"/>
      <c r="CU40" s="644"/>
      <c r="CV40" s="644"/>
      <c r="CW40" s="644"/>
      <c r="CX40" s="644"/>
      <c r="CY40" s="645"/>
      <c r="CZ40" s="646">
        <v>0.1</v>
      </c>
      <c r="DA40" s="675"/>
      <c r="DB40" s="675"/>
      <c r="DC40" s="676"/>
      <c r="DD40" s="649" t="s">
        <v>241</v>
      </c>
      <c r="DE40" s="644"/>
      <c r="DF40" s="644"/>
      <c r="DG40" s="644"/>
      <c r="DH40" s="644"/>
      <c r="DI40" s="644"/>
      <c r="DJ40" s="644"/>
      <c r="DK40" s="645"/>
      <c r="DL40" s="649" t="s">
        <v>247</v>
      </c>
      <c r="DM40" s="644"/>
      <c r="DN40" s="644"/>
      <c r="DO40" s="644"/>
      <c r="DP40" s="644"/>
      <c r="DQ40" s="644"/>
      <c r="DR40" s="644"/>
      <c r="DS40" s="644"/>
      <c r="DT40" s="644"/>
      <c r="DU40" s="644"/>
      <c r="DV40" s="645"/>
      <c r="DW40" s="646" t="s">
        <v>247</v>
      </c>
      <c r="DX40" s="675"/>
      <c r="DY40" s="675"/>
      <c r="DZ40" s="675"/>
      <c r="EA40" s="675"/>
      <c r="EB40" s="675"/>
      <c r="EC40" s="677"/>
    </row>
    <row r="41" spans="2:133" ht="11.25" customHeight="1">
      <c r="AQ41" s="690" t="s">
        <v>351</v>
      </c>
      <c r="AR41" s="691"/>
      <c r="AS41" s="691"/>
      <c r="AT41" s="691"/>
      <c r="AU41" s="691"/>
      <c r="AV41" s="691"/>
      <c r="AW41" s="691"/>
      <c r="AX41" s="691"/>
      <c r="AY41" s="692"/>
      <c r="AZ41" s="656">
        <v>2782695</v>
      </c>
      <c r="BA41" s="693"/>
      <c r="BB41" s="693"/>
      <c r="BC41" s="693"/>
      <c r="BD41" s="657"/>
      <c r="BE41" s="657"/>
      <c r="BF41" s="694"/>
      <c r="BG41" s="688"/>
      <c r="BH41" s="689"/>
      <c r="BI41" s="689"/>
      <c r="BJ41" s="689"/>
      <c r="BK41" s="689"/>
      <c r="BL41" s="216"/>
      <c r="BM41" s="695" t="s">
        <v>352</v>
      </c>
      <c r="BN41" s="695"/>
      <c r="BO41" s="695"/>
      <c r="BP41" s="695"/>
      <c r="BQ41" s="695"/>
      <c r="BR41" s="695"/>
      <c r="BS41" s="695"/>
      <c r="BT41" s="695"/>
      <c r="BU41" s="696"/>
      <c r="BV41" s="656">
        <v>283</v>
      </c>
      <c r="BW41" s="693"/>
      <c r="BX41" s="693"/>
      <c r="BY41" s="693"/>
      <c r="BZ41" s="693"/>
      <c r="CA41" s="693"/>
      <c r="CB41" s="697"/>
      <c r="CD41" s="685" t="s">
        <v>353</v>
      </c>
      <c r="CE41" s="682"/>
      <c r="CF41" s="682"/>
      <c r="CG41" s="682"/>
      <c r="CH41" s="682"/>
      <c r="CI41" s="682"/>
      <c r="CJ41" s="682"/>
      <c r="CK41" s="682"/>
      <c r="CL41" s="682"/>
      <c r="CM41" s="682"/>
      <c r="CN41" s="682"/>
      <c r="CO41" s="682"/>
      <c r="CP41" s="682"/>
      <c r="CQ41" s="683"/>
      <c r="CR41" s="641" t="s">
        <v>171</v>
      </c>
      <c r="CS41" s="642"/>
      <c r="CT41" s="642"/>
      <c r="CU41" s="642"/>
      <c r="CV41" s="642"/>
      <c r="CW41" s="642"/>
      <c r="CX41" s="642"/>
      <c r="CY41" s="643"/>
      <c r="CZ41" s="646" t="s">
        <v>247</v>
      </c>
      <c r="DA41" s="675"/>
      <c r="DB41" s="675"/>
      <c r="DC41" s="676"/>
      <c r="DD41" s="649" t="s">
        <v>247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355</v>
      </c>
      <c r="CE42" s="639"/>
      <c r="CF42" s="639"/>
      <c r="CG42" s="639"/>
      <c r="CH42" s="639"/>
      <c r="CI42" s="639"/>
      <c r="CJ42" s="639"/>
      <c r="CK42" s="639"/>
      <c r="CL42" s="639"/>
      <c r="CM42" s="639"/>
      <c r="CN42" s="639"/>
      <c r="CO42" s="639"/>
      <c r="CP42" s="639"/>
      <c r="CQ42" s="640"/>
      <c r="CR42" s="641">
        <v>2378240</v>
      </c>
      <c r="CS42" s="644"/>
      <c r="CT42" s="644"/>
      <c r="CU42" s="644"/>
      <c r="CV42" s="644"/>
      <c r="CW42" s="644"/>
      <c r="CX42" s="644"/>
      <c r="CY42" s="645"/>
      <c r="CZ42" s="646">
        <v>6</v>
      </c>
      <c r="DA42" s="647"/>
      <c r="DB42" s="647"/>
      <c r="DC42" s="648"/>
      <c r="DD42" s="649">
        <v>743674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357</v>
      </c>
      <c r="CE43" s="639"/>
      <c r="CF43" s="639"/>
      <c r="CG43" s="639"/>
      <c r="CH43" s="639"/>
      <c r="CI43" s="639"/>
      <c r="CJ43" s="639"/>
      <c r="CK43" s="639"/>
      <c r="CL43" s="639"/>
      <c r="CM43" s="639"/>
      <c r="CN43" s="639"/>
      <c r="CO43" s="639"/>
      <c r="CP43" s="639"/>
      <c r="CQ43" s="640"/>
      <c r="CR43" s="641">
        <v>176929</v>
      </c>
      <c r="CS43" s="642"/>
      <c r="CT43" s="642"/>
      <c r="CU43" s="642"/>
      <c r="CV43" s="642"/>
      <c r="CW43" s="642"/>
      <c r="CX43" s="642"/>
      <c r="CY43" s="643"/>
      <c r="CZ43" s="646">
        <v>0.4</v>
      </c>
      <c r="DA43" s="675"/>
      <c r="DB43" s="675"/>
      <c r="DC43" s="676"/>
      <c r="DD43" s="649">
        <v>174993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358</v>
      </c>
      <c r="CD44" s="669" t="s">
        <v>309</v>
      </c>
      <c r="CE44" s="670"/>
      <c r="CF44" s="638" t="s">
        <v>359</v>
      </c>
      <c r="CG44" s="639"/>
      <c r="CH44" s="639"/>
      <c r="CI44" s="639"/>
      <c r="CJ44" s="639"/>
      <c r="CK44" s="639"/>
      <c r="CL44" s="639"/>
      <c r="CM44" s="639"/>
      <c r="CN44" s="639"/>
      <c r="CO44" s="639"/>
      <c r="CP44" s="639"/>
      <c r="CQ44" s="640"/>
      <c r="CR44" s="641">
        <v>2374826</v>
      </c>
      <c r="CS44" s="644"/>
      <c r="CT44" s="644"/>
      <c r="CU44" s="644"/>
      <c r="CV44" s="644"/>
      <c r="CW44" s="644"/>
      <c r="CX44" s="644"/>
      <c r="CY44" s="645"/>
      <c r="CZ44" s="646">
        <v>6</v>
      </c>
      <c r="DA44" s="647"/>
      <c r="DB44" s="647"/>
      <c r="DC44" s="648"/>
      <c r="DD44" s="649">
        <v>742215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360</v>
      </c>
      <c r="CG45" s="639"/>
      <c r="CH45" s="639"/>
      <c r="CI45" s="639"/>
      <c r="CJ45" s="639"/>
      <c r="CK45" s="639"/>
      <c r="CL45" s="639"/>
      <c r="CM45" s="639"/>
      <c r="CN45" s="639"/>
      <c r="CO45" s="639"/>
      <c r="CP45" s="639"/>
      <c r="CQ45" s="640"/>
      <c r="CR45" s="641">
        <v>623341</v>
      </c>
      <c r="CS45" s="642"/>
      <c r="CT45" s="642"/>
      <c r="CU45" s="642"/>
      <c r="CV45" s="642"/>
      <c r="CW45" s="642"/>
      <c r="CX45" s="642"/>
      <c r="CY45" s="643"/>
      <c r="CZ45" s="646">
        <v>1.6</v>
      </c>
      <c r="DA45" s="675"/>
      <c r="DB45" s="675"/>
      <c r="DC45" s="676"/>
      <c r="DD45" s="649">
        <v>54729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361</v>
      </c>
      <c r="CG46" s="639"/>
      <c r="CH46" s="639"/>
      <c r="CI46" s="639"/>
      <c r="CJ46" s="639"/>
      <c r="CK46" s="639"/>
      <c r="CL46" s="639"/>
      <c r="CM46" s="639"/>
      <c r="CN46" s="639"/>
      <c r="CO46" s="639"/>
      <c r="CP46" s="639"/>
      <c r="CQ46" s="640"/>
      <c r="CR46" s="641">
        <v>1751485</v>
      </c>
      <c r="CS46" s="644"/>
      <c r="CT46" s="644"/>
      <c r="CU46" s="644"/>
      <c r="CV46" s="644"/>
      <c r="CW46" s="644"/>
      <c r="CX46" s="644"/>
      <c r="CY46" s="645"/>
      <c r="CZ46" s="646">
        <v>4.4000000000000004</v>
      </c>
      <c r="DA46" s="647"/>
      <c r="DB46" s="647"/>
      <c r="DC46" s="648"/>
      <c r="DD46" s="649">
        <v>687486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362</v>
      </c>
      <c r="CG47" s="639"/>
      <c r="CH47" s="639"/>
      <c r="CI47" s="639"/>
      <c r="CJ47" s="639"/>
      <c r="CK47" s="639"/>
      <c r="CL47" s="639"/>
      <c r="CM47" s="639"/>
      <c r="CN47" s="639"/>
      <c r="CO47" s="639"/>
      <c r="CP47" s="639"/>
      <c r="CQ47" s="640"/>
      <c r="CR47" s="641">
        <v>3414</v>
      </c>
      <c r="CS47" s="642"/>
      <c r="CT47" s="642"/>
      <c r="CU47" s="642"/>
      <c r="CV47" s="642"/>
      <c r="CW47" s="642"/>
      <c r="CX47" s="642"/>
      <c r="CY47" s="643"/>
      <c r="CZ47" s="646">
        <v>0</v>
      </c>
      <c r="DA47" s="675"/>
      <c r="DB47" s="675"/>
      <c r="DC47" s="676"/>
      <c r="DD47" s="649">
        <v>1459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363</v>
      </c>
      <c r="CG48" s="639"/>
      <c r="CH48" s="639"/>
      <c r="CI48" s="639"/>
      <c r="CJ48" s="639"/>
      <c r="CK48" s="639"/>
      <c r="CL48" s="639"/>
      <c r="CM48" s="639"/>
      <c r="CN48" s="639"/>
      <c r="CO48" s="639"/>
      <c r="CP48" s="639"/>
      <c r="CQ48" s="640"/>
      <c r="CR48" s="641" t="s">
        <v>241</v>
      </c>
      <c r="CS48" s="644"/>
      <c r="CT48" s="644"/>
      <c r="CU48" s="644"/>
      <c r="CV48" s="644"/>
      <c r="CW48" s="644"/>
      <c r="CX48" s="644"/>
      <c r="CY48" s="645"/>
      <c r="CZ48" s="646" t="s">
        <v>241</v>
      </c>
      <c r="DA48" s="647"/>
      <c r="DB48" s="647"/>
      <c r="DC48" s="648"/>
      <c r="DD48" s="649" t="s">
        <v>171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364</v>
      </c>
      <c r="CE49" s="654"/>
      <c r="CF49" s="654"/>
      <c r="CG49" s="654"/>
      <c r="CH49" s="654"/>
      <c r="CI49" s="654"/>
      <c r="CJ49" s="654"/>
      <c r="CK49" s="654"/>
      <c r="CL49" s="654"/>
      <c r="CM49" s="654"/>
      <c r="CN49" s="654"/>
      <c r="CO49" s="654"/>
      <c r="CP49" s="654"/>
      <c r="CQ49" s="655"/>
      <c r="CR49" s="656">
        <v>39705072</v>
      </c>
      <c r="CS49" s="657"/>
      <c r="CT49" s="657"/>
      <c r="CU49" s="657"/>
      <c r="CV49" s="657"/>
      <c r="CW49" s="657"/>
      <c r="CX49" s="657"/>
      <c r="CY49" s="658"/>
      <c r="CZ49" s="659">
        <v>100</v>
      </c>
      <c r="DA49" s="660"/>
      <c r="DB49" s="660"/>
      <c r="DC49" s="661"/>
      <c r="DD49" s="662">
        <v>28262956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eLhxZJmwZP09E3sHTAK4vbK4V2CrDbFlFuYNPchcc1SmSNpHib8b0sII2IRe+4JOAjwuA6unCb8yIODBV+MVg==" saltValue="ZLrhAFFMNTck9NjL9SwW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366</v>
      </c>
      <c r="DK2" s="1180"/>
      <c r="DL2" s="1180"/>
      <c r="DM2" s="1180"/>
      <c r="DN2" s="1180"/>
      <c r="DO2" s="1181"/>
      <c r="DP2" s="229"/>
      <c r="DQ2" s="1179" t="s">
        <v>367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370</v>
      </c>
      <c r="B5" s="1065"/>
      <c r="C5" s="1065"/>
      <c r="D5" s="1065"/>
      <c r="E5" s="1065"/>
      <c r="F5" s="1065"/>
      <c r="G5" s="1065"/>
      <c r="H5" s="1065"/>
      <c r="I5" s="1065"/>
      <c r="J5" s="1065"/>
      <c r="K5" s="1065"/>
      <c r="L5" s="1065"/>
      <c r="M5" s="1065"/>
      <c r="N5" s="1065"/>
      <c r="O5" s="1065"/>
      <c r="P5" s="1066"/>
      <c r="Q5" s="1070" t="s">
        <v>371</v>
      </c>
      <c r="R5" s="1071"/>
      <c r="S5" s="1071"/>
      <c r="T5" s="1071"/>
      <c r="U5" s="1072"/>
      <c r="V5" s="1070" t="s">
        <v>372</v>
      </c>
      <c r="W5" s="1071"/>
      <c r="X5" s="1071"/>
      <c r="Y5" s="1071"/>
      <c r="Z5" s="1072"/>
      <c r="AA5" s="1070" t="s">
        <v>373</v>
      </c>
      <c r="AB5" s="1071"/>
      <c r="AC5" s="1071"/>
      <c r="AD5" s="1071"/>
      <c r="AE5" s="1071"/>
      <c r="AF5" s="1182" t="s">
        <v>374</v>
      </c>
      <c r="AG5" s="1071"/>
      <c r="AH5" s="1071"/>
      <c r="AI5" s="1071"/>
      <c r="AJ5" s="1086"/>
      <c r="AK5" s="1071" t="s">
        <v>375</v>
      </c>
      <c r="AL5" s="1071"/>
      <c r="AM5" s="1071"/>
      <c r="AN5" s="1071"/>
      <c r="AO5" s="1072"/>
      <c r="AP5" s="1070" t="s">
        <v>376</v>
      </c>
      <c r="AQ5" s="1071"/>
      <c r="AR5" s="1071"/>
      <c r="AS5" s="1071"/>
      <c r="AT5" s="1072"/>
      <c r="AU5" s="1070" t="s">
        <v>377</v>
      </c>
      <c r="AV5" s="1071"/>
      <c r="AW5" s="1071"/>
      <c r="AX5" s="1071"/>
      <c r="AY5" s="1086"/>
      <c r="AZ5" s="236"/>
      <c r="BA5" s="236"/>
      <c r="BB5" s="236"/>
      <c r="BC5" s="236"/>
      <c r="BD5" s="236"/>
      <c r="BE5" s="237"/>
      <c r="BF5" s="237"/>
      <c r="BG5" s="237"/>
      <c r="BH5" s="237"/>
      <c r="BI5" s="237"/>
      <c r="BJ5" s="237"/>
      <c r="BK5" s="237"/>
      <c r="BL5" s="237"/>
      <c r="BM5" s="237"/>
      <c r="BN5" s="237"/>
      <c r="BO5" s="237"/>
      <c r="BP5" s="237"/>
      <c r="BQ5" s="1064" t="s">
        <v>378</v>
      </c>
      <c r="BR5" s="1065"/>
      <c r="BS5" s="1065"/>
      <c r="BT5" s="1065"/>
      <c r="BU5" s="1065"/>
      <c r="BV5" s="1065"/>
      <c r="BW5" s="1065"/>
      <c r="BX5" s="1065"/>
      <c r="BY5" s="1065"/>
      <c r="BZ5" s="1065"/>
      <c r="CA5" s="1065"/>
      <c r="CB5" s="1065"/>
      <c r="CC5" s="1065"/>
      <c r="CD5" s="1065"/>
      <c r="CE5" s="1065"/>
      <c r="CF5" s="1065"/>
      <c r="CG5" s="1066"/>
      <c r="CH5" s="1070" t="s">
        <v>379</v>
      </c>
      <c r="CI5" s="1071"/>
      <c r="CJ5" s="1071"/>
      <c r="CK5" s="1071"/>
      <c r="CL5" s="1072"/>
      <c r="CM5" s="1070" t="s">
        <v>380</v>
      </c>
      <c r="CN5" s="1071"/>
      <c r="CO5" s="1071"/>
      <c r="CP5" s="1071"/>
      <c r="CQ5" s="1072"/>
      <c r="CR5" s="1070" t="s">
        <v>381</v>
      </c>
      <c r="CS5" s="1071"/>
      <c r="CT5" s="1071"/>
      <c r="CU5" s="1071"/>
      <c r="CV5" s="1072"/>
      <c r="CW5" s="1070" t="s">
        <v>382</v>
      </c>
      <c r="CX5" s="1071"/>
      <c r="CY5" s="1071"/>
      <c r="CZ5" s="1071"/>
      <c r="DA5" s="1072"/>
      <c r="DB5" s="1070" t="s">
        <v>383</v>
      </c>
      <c r="DC5" s="1071"/>
      <c r="DD5" s="1071"/>
      <c r="DE5" s="1071"/>
      <c r="DF5" s="1072"/>
      <c r="DG5" s="1167" t="s">
        <v>384</v>
      </c>
      <c r="DH5" s="1168"/>
      <c r="DI5" s="1168"/>
      <c r="DJ5" s="1168"/>
      <c r="DK5" s="1169"/>
      <c r="DL5" s="1167" t="s">
        <v>385</v>
      </c>
      <c r="DM5" s="1168"/>
      <c r="DN5" s="1168"/>
      <c r="DO5" s="1168"/>
      <c r="DP5" s="1169"/>
      <c r="DQ5" s="1070" t="s">
        <v>386</v>
      </c>
      <c r="DR5" s="1071"/>
      <c r="DS5" s="1071"/>
      <c r="DT5" s="1071"/>
      <c r="DU5" s="1072"/>
      <c r="DV5" s="1070" t="s">
        <v>377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387</v>
      </c>
      <c r="C7" s="1120"/>
      <c r="D7" s="1120"/>
      <c r="E7" s="1120"/>
      <c r="F7" s="1120"/>
      <c r="G7" s="1120"/>
      <c r="H7" s="1120"/>
      <c r="I7" s="1120"/>
      <c r="J7" s="1120"/>
      <c r="K7" s="1120"/>
      <c r="L7" s="1120"/>
      <c r="M7" s="1120"/>
      <c r="N7" s="1120"/>
      <c r="O7" s="1120"/>
      <c r="P7" s="1121"/>
      <c r="Q7" s="1173">
        <v>40839</v>
      </c>
      <c r="R7" s="1174"/>
      <c r="S7" s="1174"/>
      <c r="T7" s="1174"/>
      <c r="U7" s="1174"/>
      <c r="V7" s="1174">
        <v>39674</v>
      </c>
      <c r="W7" s="1174"/>
      <c r="X7" s="1174"/>
      <c r="Y7" s="1174"/>
      <c r="Z7" s="1174"/>
      <c r="AA7" s="1174">
        <v>1165</v>
      </c>
      <c r="AB7" s="1174"/>
      <c r="AC7" s="1174"/>
      <c r="AD7" s="1174"/>
      <c r="AE7" s="1175"/>
      <c r="AF7" s="1176">
        <v>988</v>
      </c>
      <c r="AG7" s="1177"/>
      <c r="AH7" s="1177"/>
      <c r="AI7" s="1177"/>
      <c r="AJ7" s="1178"/>
      <c r="AK7" s="1160">
        <v>46</v>
      </c>
      <c r="AL7" s="1161"/>
      <c r="AM7" s="1161"/>
      <c r="AN7" s="1161"/>
      <c r="AO7" s="1161"/>
      <c r="AP7" s="1161">
        <v>32189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20</v>
      </c>
      <c r="CI7" s="1158"/>
      <c r="CJ7" s="1158"/>
      <c r="CK7" s="1158"/>
      <c r="CL7" s="1159"/>
      <c r="CM7" s="1157">
        <v>1520</v>
      </c>
      <c r="CN7" s="1158"/>
      <c r="CO7" s="1158"/>
      <c r="CP7" s="1158"/>
      <c r="CQ7" s="1159"/>
      <c r="CR7" s="1157">
        <v>557</v>
      </c>
      <c r="CS7" s="1158"/>
      <c r="CT7" s="1158"/>
      <c r="CU7" s="1158"/>
      <c r="CV7" s="1159"/>
      <c r="CW7" s="1157" t="s">
        <v>572</v>
      </c>
      <c r="CX7" s="1158"/>
      <c r="CY7" s="1158"/>
      <c r="CZ7" s="1158"/>
      <c r="DA7" s="1159"/>
      <c r="DB7" s="1157" t="s">
        <v>587</v>
      </c>
      <c r="DC7" s="1158"/>
      <c r="DD7" s="1158"/>
      <c r="DE7" s="1158"/>
      <c r="DF7" s="1159"/>
      <c r="DG7" s="1157" t="s">
        <v>572</v>
      </c>
      <c r="DH7" s="1158"/>
      <c r="DI7" s="1158"/>
      <c r="DJ7" s="1158"/>
      <c r="DK7" s="1159"/>
      <c r="DL7" s="1157" t="s">
        <v>572</v>
      </c>
      <c r="DM7" s="1158"/>
      <c r="DN7" s="1158"/>
      <c r="DO7" s="1158"/>
      <c r="DP7" s="1159"/>
      <c r="DQ7" s="1157" t="s">
        <v>572</v>
      </c>
      <c r="DR7" s="1158"/>
      <c r="DS7" s="1158"/>
      <c r="DT7" s="1158"/>
      <c r="DU7" s="1159"/>
      <c r="DV7" s="1184"/>
      <c r="DW7" s="1185"/>
      <c r="DX7" s="1185"/>
      <c r="DY7" s="1185"/>
      <c r="DZ7" s="1186"/>
      <c r="EA7" s="234"/>
    </row>
    <row r="8" spans="1:131" s="235" customFormat="1" ht="26.25" customHeight="1">
      <c r="A8" s="241">
        <v>2</v>
      </c>
      <c r="B8" s="1106" t="s">
        <v>388</v>
      </c>
      <c r="C8" s="1107"/>
      <c r="D8" s="1107"/>
      <c r="E8" s="1107"/>
      <c r="F8" s="1107"/>
      <c r="G8" s="1107"/>
      <c r="H8" s="1107"/>
      <c r="I8" s="1107"/>
      <c r="J8" s="1107"/>
      <c r="K8" s="1107"/>
      <c r="L8" s="1107"/>
      <c r="M8" s="1107"/>
      <c r="N8" s="1107"/>
      <c r="O8" s="1107"/>
      <c r="P8" s="1108"/>
      <c r="Q8" s="1112">
        <v>120</v>
      </c>
      <c r="R8" s="1113"/>
      <c r="S8" s="1113"/>
      <c r="T8" s="1113"/>
      <c r="U8" s="1113"/>
      <c r="V8" s="1113">
        <v>96</v>
      </c>
      <c r="W8" s="1113"/>
      <c r="X8" s="1113"/>
      <c r="Y8" s="1113"/>
      <c r="Z8" s="1113"/>
      <c r="AA8" s="1113">
        <v>24</v>
      </c>
      <c r="AB8" s="1113"/>
      <c r="AC8" s="1113"/>
      <c r="AD8" s="1113"/>
      <c r="AE8" s="1114"/>
      <c r="AF8" s="1088">
        <v>4</v>
      </c>
      <c r="AG8" s="1089"/>
      <c r="AH8" s="1089"/>
      <c r="AI8" s="1089"/>
      <c r="AJ8" s="1090"/>
      <c r="AK8" s="1155">
        <v>65</v>
      </c>
      <c r="AL8" s="1156"/>
      <c r="AM8" s="1156"/>
      <c r="AN8" s="1156"/>
      <c r="AO8" s="1156"/>
      <c r="AP8" s="1156" t="s">
        <v>572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-1</v>
      </c>
      <c r="CI8" s="1059"/>
      <c r="CJ8" s="1059"/>
      <c r="CK8" s="1059"/>
      <c r="CL8" s="1060"/>
      <c r="CM8" s="1058">
        <v>594</v>
      </c>
      <c r="CN8" s="1059"/>
      <c r="CO8" s="1059"/>
      <c r="CP8" s="1059"/>
      <c r="CQ8" s="1060"/>
      <c r="CR8" s="1058">
        <v>5</v>
      </c>
      <c r="CS8" s="1059"/>
      <c r="CT8" s="1059"/>
      <c r="CU8" s="1059"/>
      <c r="CV8" s="1060"/>
      <c r="CW8" s="1058" t="s">
        <v>572</v>
      </c>
      <c r="CX8" s="1059"/>
      <c r="CY8" s="1059"/>
      <c r="CZ8" s="1059"/>
      <c r="DA8" s="1060"/>
      <c r="DB8" s="1058" t="s">
        <v>572</v>
      </c>
      <c r="DC8" s="1059"/>
      <c r="DD8" s="1059"/>
      <c r="DE8" s="1059"/>
      <c r="DF8" s="1060"/>
      <c r="DG8" s="1058" t="s">
        <v>572</v>
      </c>
      <c r="DH8" s="1059"/>
      <c r="DI8" s="1059"/>
      <c r="DJ8" s="1059"/>
      <c r="DK8" s="1060"/>
      <c r="DL8" s="1058" t="s">
        <v>589</v>
      </c>
      <c r="DM8" s="1059"/>
      <c r="DN8" s="1059"/>
      <c r="DO8" s="1059"/>
      <c r="DP8" s="1060"/>
      <c r="DQ8" s="1058" t="s">
        <v>572</v>
      </c>
      <c r="DR8" s="1059"/>
      <c r="DS8" s="1059"/>
      <c r="DT8" s="1059"/>
      <c r="DU8" s="1060"/>
      <c r="DV8" s="1061"/>
      <c r="DW8" s="1062"/>
      <c r="DX8" s="1062"/>
      <c r="DY8" s="1062"/>
      <c r="DZ8" s="1063"/>
      <c r="EA8" s="234"/>
    </row>
    <row r="9" spans="1:131" s="235" customFormat="1" ht="26.25" customHeight="1">
      <c r="A9" s="241">
        <v>3</v>
      </c>
      <c r="B9" s="1106" t="s">
        <v>389</v>
      </c>
      <c r="C9" s="1107"/>
      <c r="D9" s="1107"/>
      <c r="E9" s="1107"/>
      <c r="F9" s="1107"/>
      <c r="G9" s="1107"/>
      <c r="H9" s="1107"/>
      <c r="I9" s="1107"/>
      <c r="J9" s="1107"/>
      <c r="K9" s="1107"/>
      <c r="L9" s="1107"/>
      <c r="M9" s="1107"/>
      <c r="N9" s="1107"/>
      <c r="O9" s="1107"/>
      <c r="P9" s="1108"/>
      <c r="Q9" s="1112">
        <v>486</v>
      </c>
      <c r="R9" s="1113"/>
      <c r="S9" s="1113"/>
      <c r="T9" s="1113"/>
      <c r="U9" s="1113"/>
      <c r="V9" s="1113">
        <v>310</v>
      </c>
      <c r="W9" s="1113"/>
      <c r="X9" s="1113"/>
      <c r="Y9" s="1113"/>
      <c r="Z9" s="1113"/>
      <c r="AA9" s="1113">
        <v>176</v>
      </c>
      <c r="AB9" s="1113"/>
      <c r="AC9" s="1113"/>
      <c r="AD9" s="1113"/>
      <c r="AE9" s="1114"/>
      <c r="AF9" s="1088">
        <v>132</v>
      </c>
      <c r="AG9" s="1089"/>
      <c r="AH9" s="1089"/>
      <c r="AI9" s="1089"/>
      <c r="AJ9" s="1090"/>
      <c r="AK9" s="1155">
        <v>329</v>
      </c>
      <c r="AL9" s="1156"/>
      <c r="AM9" s="1156"/>
      <c r="AN9" s="1156"/>
      <c r="AO9" s="1156"/>
      <c r="AP9" s="1156" t="s">
        <v>572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390</v>
      </c>
      <c r="C10" s="1107"/>
      <c r="D10" s="1107"/>
      <c r="E10" s="1107"/>
      <c r="F10" s="1107"/>
      <c r="G10" s="1107"/>
      <c r="H10" s="1107"/>
      <c r="I10" s="1107"/>
      <c r="J10" s="1107"/>
      <c r="K10" s="1107"/>
      <c r="L10" s="1107"/>
      <c r="M10" s="1107"/>
      <c r="N10" s="1107"/>
      <c r="O10" s="1107"/>
      <c r="P10" s="1108"/>
      <c r="Q10" s="1112">
        <v>470</v>
      </c>
      <c r="R10" s="1113"/>
      <c r="S10" s="1113"/>
      <c r="T10" s="1113"/>
      <c r="U10" s="1113"/>
      <c r="V10" s="1113">
        <v>384</v>
      </c>
      <c r="W10" s="1113"/>
      <c r="X10" s="1113"/>
      <c r="Y10" s="1113"/>
      <c r="Z10" s="1113"/>
      <c r="AA10" s="1113">
        <v>86</v>
      </c>
      <c r="AB10" s="1113"/>
      <c r="AC10" s="1113"/>
      <c r="AD10" s="1113"/>
      <c r="AE10" s="1114"/>
      <c r="AF10" s="1088">
        <v>63</v>
      </c>
      <c r="AG10" s="1089"/>
      <c r="AH10" s="1089"/>
      <c r="AI10" s="1089"/>
      <c r="AJ10" s="1090"/>
      <c r="AK10" s="1155">
        <v>348</v>
      </c>
      <c r="AL10" s="1156"/>
      <c r="AM10" s="1156"/>
      <c r="AN10" s="1156"/>
      <c r="AO10" s="1156"/>
      <c r="AP10" s="1156" t="s">
        <v>572</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391</v>
      </c>
      <c r="C11" s="1107"/>
      <c r="D11" s="1107"/>
      <c r="E11" s="1107"/>
      <c r="F11" s="1107"/>
      <c r="G11" s="1107"/>
      <c r="H11" s="1107"/>
      <c r="I11" s="1107"/>
      <c r="J11" s="1107"/>
      <c r="K11" s="1107"/>
      <c r="L11" s="1107"/>
      <c r="M11" s="1107"/>
      <c r="N11" s="1107"/>
      <c r="O11" s="1107"/>
      <c r="P11" s="1108"/>
      <c r="Q11" s="1112">
        <v>169</v>
      </c>
      <c r="R11" s="1113"/>
      <c r="S11" s="1113"/>
      <c r="T11" s="1113"/>
      <c r="U11" s="1113"/>
      <c r="V11" s="1113">
        <v>55</v>
      </c>
      <c r="W11" s="1113"/>
      <c r="X11" s="1113"/>
      <c r="Y11" s="1113"/>
      <c r="Z11" s="1113"/>
      <c r="AA11" s="1113">
        <v>113</v>
      </c>
      <c r="AB11" s="1113"/>
      <c r="AC11" s="1113"/>
      <c r="AD11" s="1113"/>
      <c r="AE11" s="1114"/>
      <c r="AF11" s="1088">
        <v>9</v>
      </c>
      <c r="AG11" s="1089"/>
      <c r="AH11" s="1089"/>
      <c r="AI11" s="1089"/>
      <c r="AJ11" s="1090"/>
      <c r="AK11" s="1155">
        <v>24</v>
      </c>
      <c r="AL11" s="1156"/>
      <c r="AM11" s="1156"/>
      <c r="AN11" s="1156"/>
      <c r="AO11" s="1156"/>
      <c r="AP11" s="1156" t="s">
        <v>572</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392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393</v>
      </c>
      <c r="B23" s="1013" t="s">
        <v>394</v>
      </c>
      <c r="C23" s="1014"/>
      <c r="D23" s="1014"/>
      <c r="E23" s="1014"/>
      <c r="F23" s="1014"/>
      <c r="G23" s="1014"/>
      <c r="H23" s="1014"/>
      <c r="I23" s="1014"/>
      <c r="J23" s="1014"/>
      <c r="K23" s="1014"/>
      <c r="L23" s="1014"/>
      <c r="M23" s="1014"/>
      <c r="N23" s="1014"/>
      <c r="O23" s="1014"/>
      <c r="P23" s="1015"/>
      <c r="Q23" s="1137">
        <v>42084</v>
      </c>
      <c r="R23" s="1138"/>
      <c r="S23" s="1138"/>
      <c r="T23" s="1138"/>
      <c r="U23" s="1138"/>
      <c r="V23" s="1138">
        <v>40519</v>
      </c>
      <c r="W23" s="1138"/>
      <c r="X23" s="1138"/>
      <c r="Y23" s="1138"/>
      <c r="Z23" s="1138"/>
      <c r="AA23" s="1138">
        <v>1564</v>
      </c>
      <c r="AB23" s="1138"/>
      <c r="AC23" s="1138"/>
      <c r="AD23" s="1138"/>
      <c r="AE23" s="1139"/>
      <c r="AF23" s="1140">
        <v>1196</v>
      </c>
      <c r="AG23" s="1138"/>
      <c r="AH23" s="1138"/>
      <c r="AI23" s="1138"/>
      <c r="AJ23" s="1141"/>
      <c r="AK23" s="1142"/>
      <c r="AL23" s="1143"/>
      <c r="AM23" s="1143"/>
      <c r="AN23" s="1143"/>
      <c r="AO23" s="1143"/>
      <c r="AP23" s="1138">
        <v>32189</v>
      </c>
      <c r="AQ23" s="1138"/>
      <c r="AR23" s="1138"/>
      <c r="AS23" s="1138"/>
      <c r="AT23" s="1138"/>
      <c r="AU23" s="1144"/>
      <c r="AV23" s="1144"/>
      <c r="AW23" s="1144"/>
      <c r="AX23" s="1144"/>
      <c r="AY23" s="1145"/>
      <c r="AZ23" s="1134" t="s">
        <v>247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370</v>
      </c>
      <c r="B26" s="1065"/>
      <c r="C26" s="1065"/>
      <c r="D26" s="1065"/>
      <c r="E26" s="1065"/>
      <c r="F26" s="1065"/>
      <c r="G26" s="1065"/>
      <c r="H26" s="1065"/>
      <c r="I26" s="1065"/>
      <c r="J26" s="1065"/>
      <c r="K26" s="1065"/>
      <c r="L26" s="1065"/>
      <c r="M26" s="1065"/>
      <c r="N26" s="1065"/>
      <c r="O26" s="1065"/>
      <c r="P26" s="1066"/>
      <c r="Q26" s="1070" t="s">
        <v>397</v>
      </c>
      <c r="R26" s="1071"/>
      <c r="S26" s="1071"/>
      <c r="T26" s="1071"/>
      <c r="U26" s="1072"/>
      <c r="V26" s="1070" t="s">
        <v>398</v>
      </c>
      <c r="W26" s="1071"/>
      <c r="X26" s="1071"/>
      <c r="Y26" s="1071"/>
      <c r="Z26" s="1072"/>
      <c r="AA26" s="1070" t="s">
        <v>399</v>
      </c>
      <c r="AB26" s="1071"/>
      <c r="AC26" s="1071"/>
      <c r="AD26" s="1071"/>
      <c r="AE26" s="1071"/>
      <c r="AF26" s="1128" t="s">
        <v>400</v>
      </c>
      <c r="AG26" s="1077"/>
      <c r="AH26" s="1077"/>
      <c r="AI26" s="1077"/>
      <c r="AJ26" s="1129"/>
      <c r="AK26" s="1071" t="s">
        <v>401</v>
      </c>
      <c r="AL26" s="1071"/>
      <c r="AM26" s="1071"/>
      <c r="AN26" s="1071"/>
      <c r="AO26" s="1072"/>
      <c r="AP26" s="1070" t="s">
        <v>402</v>
      </c>
      <c r="AQ26" s="1071"/>
      <c r="AR26" s="1071"/>
      <c r="AS26" s="1071"/>
      <c r="AT26" s="1072"/>
      <c r="AU26" s="1070" t="s">
        <v>403</v>
      </c>
      <c r="AV26" s="1071"/>
      <c r="AW26" s="1071"/>
      <c r="AX26" s="1071"/>
      <c r="AY26" s="1072"/>
      <c r="AZ26" s="1070" t="s">
        <v>404</v>
      </c>
      <c r="BA26" s="1071"/>
      <c r="BB26" s="1071"/>
      <c r="BC26" s="1071"/>
      <c r="BD26" s="1072"/>
      <c r="BE26" s="1070" t="s">
        <v>377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405</v>
      </c>
      <c r="C28" s="1120"/>
      <c r="D28" s="1120"/>
      <c r="E28" s="1120"/>
      <c r="F28" s="1120"/>
      <c r="G28" s="1120"/>
      <c r="H28" s="1120"/>
      <c r="I28" s="1120"/>
      <c r="J28" s="1120"/>
      <c r="K28" s="1120"/>
      <c r="L28" s="1120"/>
      <c r="M28" s="1120"/>
      <c r="N28" s="1120"/>
      <c r="O28" s="1120"/>
      <c r="P28" s="1121"/>
      <c r="Q28" s="1122">
        <v>18844</v>
      </c>
      <c r="R28" s="1123"/>
      <c r="S28" s="1123"/>
      <c r="T28" s="1123"/>
      <c r="U28" s="1123"/>
      <c r="V28" s="1123">
        <v>18040</v>
      </c>
      <c r="W28" s="1123"/>
      <c r="X28" s="1123"/>
      <c r="Y28" s="1123"/>
      <c r="Z28" s="1123"/>
      <c r="AA28" s="1123">
        <v>804</v>
      </c>
      <c r="AB28" s="1123"/>
      <c r="AC28" s="1123"/>
      <c r="AD28" s="1123"/>
      <c r="AE28" s="1124"/>
      <c r="AF28" s="1125">
        <v>804</v>
      </c>
      <c r="AG28" s="1123"/>
      <c r="AH28" s="1123"/>
      <c r="AI28" s="1123"/>
      <c r="AJ28" s="1126"/>
      <c r="AK28" s="1127">
        <v>1354</v>
      </c>
      <c r="AL28" s="1115"/>
      <c r="AM28" s="1115"/>
      <c r="AN28" s="1115"/>
      <c r="AO28" s="1115"/>
      <c r="AP28" s="1115" t="s">
        <v>572</v>
      </c>
      <c r="AQ28" s="1115"/>
      <c r="AR28" s="1115"/>
      <c r="AS28" s="1115"/>
      <c r="AT28" s="1115"/>
      <c r="AU28" s="1115" t="s">
        <v>572</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406</v>
      </c>
      <c r="C29" s="1107"/>
      <c r="D29" s="1107"/>
      <c r="E29" s="1107"/>
      <c r="F29" s="1107"/>
      <c r="G29" s="1107"/>
      <c r="H29" s="1107"/>
      <c r="I29" s="1107"/>
      <c r="J29" s="1107"/>
      <c r="K29" s="1107"/>
      <c r="L29" s="1107"/>
      <c r="M29" s="1107"/>
      <c r="N29" s="1107"/>
      <c r="O29" s="1107"/>
      <c r="P29" s="1108"/>
      <c r="Q29" s="1112">
        <v>1650</v>
      </c>
      <c r="R29" s="1113"/>
      <c r="S29" s="1113"/>
      <c r="T29" s="1113"/>
      <c r="U29" s="1113"/>
      <c r="V29" s="1113">
        <v>1643</v>
      </c>
      <c r="W29" s="1113"/>
      <c r="X29" s="1113"/>
      <c r="Y29" s="1113"/>
      <c r="Z29" s="1113"/>
      <c r="AA29" s="1113">
        <v>7</v>
      </c>
      <c r="AB29" s="1113"/>
      <c r="AC29" s="1113"/>
      <c r="AD29" s="1113"/>
      <c r="AE29" s="1114"/>
      <c r="AF29" s="1088">
        <v>7</v>
      </c>
      <c r="AG29" s="1089"/>
      <c r="AH29" s="1089"/>
      <c r="AI29" s="1089"/>
      <c r="AJ29" s="1090"/>
      <c r="AK29" s="1049">
        <v>290</v>
      </c>
      <c r="AL29" s="1040"/>
      <c r="AM29" s="1040"/>
      <c r="AN29" s="1040"/>
      <c r="AO29" s="1040"/>
      <c r="AP29" s="1040" t="s">
        <v>572</v>
      </c>
      <c r="AQ29" s="1040"/>
      <c r="AR29" s="1040"/>
      <c r="AS29" s="1040"/>
      <c r="AT29" s="1040"/>
      <c r="AU29" s="1040" t="s">
        <v>572</v>
      </c>
      <c r="AV29" s="1040"/>
      <c r="AW29" s="1040"/>
      <c r="AX29" s="1040"/>
      <c r="AY29" s="1040"/>
      <c r="AZ29" s="1111" t="s">
        <v>572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407</v>
      </c>
      <c r="C30" s="1107"/>
      <c r="D30" s="1107"/>
      <c r="E30" s="1107"/>
      <c r="F30" s="1107"/>
      <c r="G30" s="1107"/>
      <c r="H30" s="1107"/>
      <c r="I30" s="1107"/>
      <c r="J30" s="1107"/>
      <c r="K30" s="1107"/>
      <c r="L30" s="1107"/>
      <c r="M30" s="1107"/>
      <c r="N30" s="1107"/>
      <c r="O30" s="1107"/>
      <c r="P30" s="1108"/>
      <c r="Q30" s="1112">
        <v>9332</v>
      </c>
      <c r="R30" s="1113"/>
      <c r="S30" s="1113"/>
      <c r="T30" s="1113"/>
      <c r="U30" s="1113"/>
      <c r="V30" s="1113">
        <v>9084</v>
      </c>
      <c r="W30" s="1113"/>
      <c r="X30" s="1113"/>
      <c r="Y30" s="1113"/>
      <c r="Z30" s="1113"/>
      <c r="AA30" s="1113">
        <v>248</v>
      </c>
      <c r="AB30" s="1113"/>
      <c r="AC30" s="1113"/>
      <c r="AD30" s="1113"/>
      <c r="AE30" s="1114"/>
      <c r="AF30" s="1088">
        <v>248</v>
      </c>
      <c r="AG30" s="1089"/>
      <c r="AH30" s="1089"/>
      <c r="AI30" s="1089"/>
      <c r="AJ30" s="1090"/>
      <c r="AK30" s="1049">
        <v>1207</v>
      </c>
      <c r="AL30" s="1040"/>
      <c r="AM30" s="1040"/>
      <c r="AN30" s="1040"/>
      <c r="AO30" s="1040"/>
      <c r="AP30" s="1040" t="s">
        <v>572</v>
      </c>
      <c r="AQ30" s="1040"/>
      <c r="AR30" s="1040"/>
      <c r="AS30" s="1040"/>
      <c r="AT30" s="1040"/>
      <c r="AU30" s="1040" t="s">
        <v>572</v>
      </c>
      <c r="AV30" s="1040"/>
      <c r="AW30" s="1040"/>
      <c r="AX30" s="1040"/>
      <c r="AY30" s="1040"/>
      <c r="AZ30" s="1111" t="s">
        <v>572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408</v>
      </c>
      <c r="C31" s="1107"/>
      <c r="D31" s="1107"/>
      <c r="E31" s="1107"/>
      <c r="F31" s="1107"/>
      <c r="G31" s="1107"/>
      <c r="H31" s="1107"/>
      <c r="I31" s="1107"/>
      <c r="J31" s="1107"/>
      <c r="K31" s="1107"/>
      <c r="L31" s="1107"/>
      <c r="M31" s="1107"/>
      <c r="N31" s="1107"/>
      <c r="O31" s="1107"/>
      <c r="P31" s="1108"/>
      <c r="Q31" s="1112">
        <v>2941</v>
      </c>
      <c r="R31" s="1113"/>
      <c r="S31" s="1113"/>
      <c r="T31" s="1113"/>
      <c r="U31" s="1113"/>
      <c r="V31" s="1113">
        <v>2434</v>
      </c>
      <c r="W31" s="1113"/>
      <c r="X31" s="1113"/>
      <c r="Y31" s="1113"/>
      <c r="Z31" s="1113"/>
      <c r="AA31" s="1113">
        <v>507</v>
      </c>
      <c r="AB31" s="1113"/>
      <c r="AC31" s="1113"/>
      <c r="AD31" s="1113"/>
      <c r="AE31" s="1114"/>
      <c r="AF31" s="1088">
        <v>3097</v>
      </c>
      <c r="AG31" s="1089"/>
      <c r="AH31" s="1089"/>
      <c r="AI31" s="1089"/>
      <c r="AJ31" s="1090"/>
      <c r="AK31" s="1049" t="s">
        <v>572</v>
      </c>
      <c r="AL31" s="1040"/>
      <c r="AM31" s="1040"/>
      <c r="AN31" s="1040"/>
      <c r="AO31" s="1040"/>
      <c r="AP31" s="1040">
        <v>2111</v>
      </c>
      <c r="AQ31" s="1040"/>
      <c r="AR31" s="1040"/>
      <c r="AS31" s="1040"/>
      <c r="AT31" s="1040"/>
      <c r="AU31" s="1040">
        <v>42</v>
      </c>
      <c r="AV31" s="1040"/>
      <c r="AW31" s="1040"/>
      <c r="AX31" s="1040"/>
      <c r="AY31" s="1040"/>
      <c r="AZ31" s="1111" t="s">
        <v>572</v>
      </c>
      <c r="BA31" s="1111"/>
      <c r="BB31" s="1111"/>
      <c r="BC31" s="1111"/>
      <c r="BD31" s="1111"/>
      <c r="BE31" s="1101" t="s">
        <v>409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410</v>
      </c>
      <c r="C32" s="1107"/>
      <c r="D32" s="1107"/>
      <c r="E32" s="1107"/>
      <c r="F32" s="1107"/>
      <c r="G32" s="1107"/>
      <c r="H32" s="1107"/>
      <c r="I32" s="1107"/>
      <c r="J32" s="1107"/>
      <c r="K32" s="1107"/>
      <c r="L32" s="1107"/>
      <c r="M32" s="1107"/>
      <c r="N32" s="1107"/>
      <c r="O32" s="1107"/>
      <c r="P32" s="1108"/>
      <c r="Q32" s="1112">
        <v>2318</v>
      </c>
      <c r="R32" s="1113"/>
      <c r="S32" s="1113"/>
      <c r="T32" s="1113"/>
      <c r="U32" s="1113"/>
      <c r="V32" s="1113">
        <v>2168</v>
      </c>
      <c r="W32" s="1113"/>
      <c r="X32" s="1113"/>
      <c r="Y32" s="1113"/>
      <c r="Z32" s="1113"/>
      <c r="AA32" s="1113">
        <v>149</v>
      </c>
      <c r="AB32" s="1113"/>
      <c r="AC32" s="1113"/>
      <c r="AD32" s="1113"/>
      <c r="AE32" s="1114"/>
      <c r="AF32" s="1088">
        <v>559</v>
      </c>
      <c r="AG32" s="1089"/>
      <c r="AH32" s="1089"/>
      <c r="AI32" s="1089"/>
      <c r="AJ32" s="1090"/>
      <c r="AK32" s="1049">
        <v>518</v>
      </c>
      <c r="AL32" s="1040"/>
      <c r="AM32" s="1040"/>
      <c r="AN32" s="1040"/>
      <c r="AO32" s="1040"/>
      <c r="AP32" s="1040">
        <v>7597</v>
      </c>
      <c r="AQ32" s="1040"/>
      <c r="AR32" s="1040"/>
      <c r="AS32" s="1040"/>
      <c r="AT32" s="1040"/>
      <c r="AU32" s="1040">
        <v>3062</v>
      </c>
      <c r="AV32" s="1040"/>
      <c r="AW32" s="1040"/>
      <c r="AX32" s="1040"/>
      <c r="AY32" s="1040"/>
      <c r="AZ32" s="1111" t="s">
        <v>572</v>
      </c>
      <c r="BA32" s="1111"/>
      <c r="BB32" s="1111"/>
      <c r="BC32" s="1111"/>
      <c r="BD32" s="1111"/>
      <c r="BE32" s="1101" t="s">
        <v>409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393</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4714</v>
      </c>
      <c r="AG63" s="1028"/>
      <c r="AH63" s="1028"/>
      <c r="AI63" s="1028"/>
      <c r="AJ63" s="1099"/>
      <c r="AK63" s="1100"/>
      <c r="AL63" s="1032"/>
      <c r="AM63" s="1032"/>
      <c r="AN63" s="1032"/>
      <c r="AO63" s="1032"/>
      <c r="AP63" s="1028">
        <v>9708</v>
      </c>
      <c r="AQ63" s="1028"/>
      <c r="AR63" s="1028"/>
      <c r="AS63" s="1028"/>
      <c r="AT63" s="1028"/>
      <c r="AU63" s="1028">
        <v>3104</v>
      </c>
      <c r="AV63" s="1028"/>
      <c r="AW63" s="1028"/>
      <c r="AX63" s="1028"/>
      <c r="AY63" s="1028"/>
      <c r="AZ63" s="1094"/>
      <c r="BA63" s="1094"/>
      <c r="BB63" s="1094"/>
      <c r="BC63" s="1094"/>
      <c r="BD63" s="1094"/>
      <c r="BE63" s="1029"/>
      <c r="BF63" s="1029"/>
      <c r="BG63" s="1029"/>
      <c r="BH63" s="1029"/>
      <c r="BI63" s="1030"/>
      <c r="BJ63" s="1095" t="s">
        <v>413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397</v>
      </c>
      <c r="R66" s="1071"/>
      <c r="S66" s="1071"/>
      <c r="T66" s="1071"/>
      <c r="U66" s="1072"/>
      <c r="V66" s="1070" t="s">
        <v>398</v>
      </c>
      <c r="W66" s="1071"/>
      <c r="X66" s="1071"/>
      <c r="Y66" s="1071"/>
      <c r="Z66" s="1072"/>
      <c r="AA66" s="1070" t="s">
        <v>399</v>
      </c>
      <c r="AB66" s="1071"/>
      <c r="AC66" s="1071"/>
      <c r="AD66" s="1071"/>
      <c r="AE66" s="1072"/>
      <c r="AF66" s="1076" t="s">
        <v>416</v>
      </c>
      <c r="AG66" s="1077"/>
      <c r="AH66" s="1077"/>
      <c r="AI66" s="1077"/>
      <c r="AJ66" s="1078"/>
      <c r="AK66" s="1070" t="s">
        <v>401</v>
      </c>
      <c r="AL66" s="1065"/>
      <c r="AM66" s="1065"/>
      <c r="AN66" s="1065"/>
      <c r="AO66" s="1066"/>
      <c r="AP66" s="1070" t="s">
        <v>402</v>
      </c>
      <c r="AQ66" s="1071"/>
      <c r="AR66" s="1071"/>
      <c r="AS66" s="1071"/>
      <c r="AT66" s="1072"/>
      <c r="AU66" s="1070" t="s">
        <v>417</v>
      </c>
      <c r="AV66" s="1071"/>
      <c r="AW66" s="1071"/>
      <c r="AX66" s="1071"/>
      <c r="AY66" s="1072"/>
      <c r="AZ66" s="1070" t="s">
        <v>377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573</v>
      </c>
      <c r="C68" s="1055"/>
      <c r="D68" s="1055"/>
      <c r="E68" s="1055"/>
      <c r="F68" s="1055"/>
      <c r="G68" s="1055"/>
      <c r="H68" s="1055"/>
      <c r="I68" s="1055"/>
      <c r="J68" s="1055"/>
      <c r="K68" s="1055"/>
      <c r="L68" s="1055"/>
      <c r="M68" s="1055"/>
      <c r="N68" s="1055"/>
      <c r="O68" s="1055"/>
      <c r="P68" s="1056"/>
      <c r="Q68" s="1057">
        <v>253</v>
      </c>
      <c r="R68" s="1051"/>
      <c r="S68" s="1051"/>
      <c r="T68" s="1051"/>
      <c r="U68" s="1051"/>
      <c r="V68" s="1051">
        <v>238</v>
      </c>
      <c r="W68" s="1051"/>
      <c r="X68" s="1051"/>
      <c r="Y68" s="1051"/>
      <c r="Z68" s="1051"/>
      <c r="AA68" s="1051">
        <v>15</v>
      </c>
      <c r="AB68" s="1051"/>
      <c r="AC68" s="1051"/>
      <c r="AD68" s="1051"/>
      <c r="AE68" s="1051"/>
      <c r="AF68" s="1051">
        <v>15</v>
      </c>
      <c r="AG68" s="1051"/>
      <c r="AH68" s="1051"/>
      <c r="AI68" s="1051"/>
      <c r="AJ68" s="1051"/>
      <c r="AK68" s="1051" t="s">
        <v>572</v>
      </c>
      <c r="AL68" s="1051"/>
      <c r="AM68" s="1051"/>
      <c r="AN68" s="1051"/>
      <c r="AO68" s="1051"/>
      <c r="AP68" s="1051" t="s">
        <v>572</v>
      </c>
      <c r="AQ68" s="1051"/>
      <c r="AR68" s="1051"/>
      <c r="AS68" s="1051"/>
      <c r="AT68" s="1051"/>
      <c r="AU68" s="1051" t="s">
        <v>572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457</v>
      </c>
      <c r="R69" s="1040"/>
      <c r="S69" s="1040"/>
      <c r="T69" s="1040"/>
      <c r="U69" s="1040"/>
      <c r="V69" s="1040">
        <v>406</v>
      </c>
      <c r="W69" s="1040"/>
      <c r="X69" s="1040"/>
      <c r="Y69" s="1040"/>
      <c r="Z69" s="1040"/>
      <c r="AA69" s="1040">
        <v>51</v>
      </c>
      <c r="AB69" s="1040"/>
      <c r="AC69" s="1040"/>
      <c r="AD69" s="1040"/>
      <c r="AE69" s="1040"/>
      <c r="AF69" s="1040">
        <v>51</v>
      </c>
      <c r="AG69" s="1040"/>
      <c r="AH69" s="1040"/>
      <c r="AI69" s="1040"/>
      <c r="AJ69" s="1040"/>
      <c r="AK69" s="1040" t="s">
        <v>572</v>
      </c>
      <c r="AL69" s="1040"/>
      <c r="AM69" s="1040"/>
      <c r="AN69" s="1040"/>
      <c r="AO69" s="1040"/>
      <c r="AP69" s="1040" t="s">
        <v>572</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1644</v>
      </c>
      <c r="R70" s="1040"/>
      <c r="S70" s="1040"/>
      <c r="T70" s="1040"/>
      <c r="U70" s="1040"/>
      <c r="V70" s="1040">
        <v>1624</v>
      </c>
      <c r="W70" s="1040"/>
      <c r="X70" s="1040"/>
      <c r="Y70" s="1040"/>
      <c r="Z70" s="1040"/>
      <c r="AA70" s="1040">
        <v>20</v>
      </c>
      <c r="AB70" s="1040"/>
      <c r="AC70" s="1040"/>
      <c r="AD70" s="1040"/>
      <c r="AE70" s="1040"/>
      <c r="AF70" s="1040">
        <v>20</v>
      </c>
      <c r="AG70" s="1040"/>
      <c r="AH70" s="1040"/>
      <c r="AI70" s="1040"/>
      <c r="AJ70" s="1040"/>
      <c r="AK70" s="1040" t="s">
        <v>577</v>
      </c>
      <c r="AL70" s="1040"/>
      <c r="AM70" s="1040"/>
      <c r="AN70" s="1040"/>
      <c r="AO70" s="1040"/>
      <c r="AP70" s="1040">
        <v>586</v>
      </c>
      <c r="AQ70" s="1040"/>
      <c r="AR70" s="1040"/>
      <c r="AS70" s="1040"/>
      <c r="AT70" s="1040"/>
      <c r="AU70" s="1040" t="s">
        <v>572</v>
      </c>
      <c r="AV70" s="1040"/>
      <c r="AW70" s="1040"/>
      <c r="AX70" s="1040"/>
      <c r="AY70" s="1040"/>
      <c r="AZ70" s="1041" t="s">
        <v>578</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693386</v>
      </c>
      <c r="R71" s="1040"/>
      <c r="S71" s="1040"/>
      <c r="T71" s="1040"/>
      <c r="U71" s="1040"/>
      <c r="V71" s="1040">
        <v>677426</v>
      </c>
      <c r="W71" s="1040"/>
      <c r="X71" s="1040"/>
      <c r="Y71" s="1040"/>
      <c r="Z71" s="1040"/>
      <c r="AA71" s="1040">
        <v>15960</v>
      </c>
      <c r="AB71" s="1040"/>
      <c r="AC71" s="1040"/>
      <c r="AD71" s="1040"/>
      <c r="AE71" s="1040"/>
      <c r="AF71" s="1040">
        <v>15960</v>
      </c>
      <c r="AG71" s="1040"/>
      <c r="AH71" s="1040"/>
      <c r="AI71" s="1040"/>
      <c r="AJ71" s="1040"/>
      <c r="AK71" s="1040">
        <v>7105</v>
      </c>
      <c r="AL71" s="1040"/>
      <c r="AM71" s="1040"/>
      <c r="AN71" s="1040"/>
      <c r="AO71" s="1040"/>
      <c r="AP71" s="1040" t="s">
        <v>575</v>
      </c>
      <c r="AQ71" s="1040"/>
      <c r="AR71" s="1040"/>
      <c r="AS71" s="1040"/>
      <c r="AT71" s="1040"/>
      <c r="AU71" s="1040" t="s">
        <v>575</v>
      </c>
      <c r="AV71" s="1040"/>
      <c r="AW71" s="1040"/>
      <c r="AX71" s="1040"/>
      <c r="AY71" s="1040"/>
      <c r="AZ71" s="1041" t="s">
        <v>580</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26393</v>
      </c>
      <c r="R72" s="1040"/>
      <c r="S72" s="1040"/>
      <c r="T72" s="1040"/>
      <c r="U72" s="1040"/>
      <c r="V72" s="1040">
        <v>25068</v>
      </c>
      <c r="W72" s="1040"/>
      <c r="X72" s="1040"/>
      <c r="Y72" s="1040"/>
      <c r="Z72" s="1040"/>
      <c r="AA72" s="1040">
        <v>1325</v>
      </c>
      <c r="AB72" s="1040"/>
      <c r="AC72" s="1040"/>
      <c r="AD72" s="1040"/>
      <c r="AE72" s="1040"/>
      <c r="AF72" s="1040">
        <v>1325</v>
      </c>
      <c r="AG72" s="1040"/>
      <c r="AH72" s="1040"/>
      <c r="AI72" s="1040"/>
      <c r="AJ72" s="1040"/>
      <c r="AK72" s="1040">
        <v>22</v>
      </c>
      <c r="AL72" s="1040"/>
      <c r="AM72" s="1040"/>
      <c r="AN72" s="1040"/>
      <c r="AO72" s="1040"/>
      <c r="AP72" s="1040" t="s">
        <v>572</v>
      </c>
      <c r="AQ72" s="1040"/>
      <c r="AR72" s="1040"/>
      <c r="AS72" s="1040"/>
      <c r="AT72" s="1040"/>
      <c r="AU72" s="1040" t="s">
        <v>572</v>
      </c>
      <c r="AV72" s="1040"/>
      <c r="AW72" s="1040"/>
      <c r="AX72" s="1040"/>
      <c r="AY72" s="1040"/>
      <c r="AZ72" s="1041" t="s">
        <v>578</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581</v>
      </c>
      <c r="C73" s="1044"/>
      <c r="D73" s="1044"/>
      <c r="E73" s="1044"/>
      <c r="F73" s="1044"/>
      <c r="G73" s="1044"/>
      <c r="H73" s="1044"/>
      <c r="I73" s="1044"/>
      <c r="J73" s="1044"/>
      <c r="K73" s="1044"/>
      <c r="L73" s="1044"/>
      <c r="M73" s="1044"/>
      <c r="N73" s="1044"/>
      <c r="O73" s="1044"/>
      <c r="P73" s="1045"/>
      <c r="Q73" s="1046">
        <v>382</v>
      </c>
      <c r="R73" s="1040"/>
      <c r="S73" s="1040"/>
      <c r="T73" s="1040"/>
      <c r="U73" s="1040"/>
      <c r="V73" s="1040">
        <v>136</v>
      </c>
      <c r="W73" s="1040"/>
      <c r="X73" s="1040"/>
      <c r="Y73" s="1040"/>
      <c r="Z73" s="1040"/>
      <c r="AA73" s="1040">
        <v>246</v>
      </c>
      <c r="AB73" s="1040"/>
      <c r="AC73" s="1040"/>
      <c r="AD73" s="1040"/>
      <c r="AE73" s="1040"/>
      <c r="AF73" s="1040">
        <v>246</v>
      </c>
      <c r="AG73" s="1040"/>
      <c r="AH73" s="1040"/>
      <c r="AI73" s="1040"/>
      <c r="AJ73" s="1040"/>
      <c r="AK73" s="1040" t="s">
        <v>572</v>
      </c>
      <c r="AL73" s="1040"/>
      <c r="AM73" s="1040"/>
      <c r="AN73" s="1040"/>
      <c r="AO73" s="1040"/>
      <c r="AP73" s="1040" t="s">
        <v>572</v>
      </c>
      <c r="AQ73" s="1040"/>
      <c r="AR73" s="1040"/>
      <c r="AS73" s="1040"/>
      <c r="AT73" s="1040"/>
      <c r="AU73" s="1040" t="s">
        <v>575</v>
      </c>
      <c r="AV73" s="1040"/>
      <c r="AW73" s="1040"/>
      <c r="AX73" s="1040"/>
      <c r="AY73" s="1040"/>
      <c r="AZ73" s="1041" t="s">
        <v>582</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423</v>
      </c>
      <c r="R74" s="1040"/>
      <c r="S74" s="1040"/>
      <c r="T74" s="1040"/>
      <c r="U74" s="1040"/>
      <c r="V74" s="1040">
        <v>410</v>
      </c>
      <c r="W74" s="1040"/>
      <c r="X74" s="1040"/>
      <c r="Y74" s="1040"/>
      <c r="Z74" s="1040"/>
      <c r="AA74" s="1040">
        <v>12</v>
      </c>
      <c r="AB74" s="1040"/>
      <c r="AC74" s="1040"/>
      <c r="AD74" s="1040"/>
      <c r="AE74" s="1040"/>
      <c r="AF74" s="1040">
        <v>12</v>
      </c>
      <c r="AG74" s="1040"/>
      <c r="AH74" s="1040"/>
      <c r="AI74" s="1040"/>
      <c r="AJ74" s="1040"/>
      <c r="AK74" s="1040">
        <v>49</v>
      </c>
      <c r="AL74" s="1040"/>
      <c r="AM74" s="1040"/>
      <c r="AN74" s="1040"/>
      <c r="AO74" s="1040"/>
      <c r="AP74" s="1040" t="s">
        <v>572</v>
      </c>
      <c r="AQ74" s="1040"/>
      <c r="AR74" s="1040"/>
      <c r="AS74" s="1040"/>
      <c r="AT74" s="1040"/>
      <c r="AU74" s="1040" t="s">
        <v>575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584</v>
      </c>
      <c r="C75" s="1044"/>
      <c r="D75" s="1044"/>
      <c r="E75" s="1044"/>
      <c r="F75" s="1044"/>
      <c r="G75" s="1044"/>
      <c r="H75" s="1044"/>
      <c r="I75" s="1044"/>
      <c r="J75" s="1044"/>
      <c r="K75" s="1044"/>
      <c r="L75" s="1044"/>
      <c r="M75" s="1044"/>
      <c r="N75" s="1044"/>
      <c r="O75" s="1044"/>
      <c r="P75" s="1045"/>
      <c r="Q75" s="1047">
        <v>25537</v>
      </c>
      <c r="R75" s="1048"/>
      <c r="S75" s="1048"/>
      <c r="T75" s="1048"/>
      <c r="U75" s="1049"/>
      <c r="V75" s="1050">
        <v>25618</v>
      </c>
      <c r="W75" s="1048"/>
      <c r="X75" s="1048"/>
      <c r="Y75" s="1048"/>
      <c r="Z75" s="1049"/>
      <c r="AA75" s="1050">
        <v>-81</v>
      </c>
      <c r="AB75" s="1048"/>
      <c r="AC75" s="1048"/>
      <c r="AD75" s="1048"/>
      <c r="AE75" s="1049"/>
      <c r="AF75" s="1050">
        <v>-81</v>
      </c>
      <c r="AG75" s="1048"/>
      <c r="AH75" s="1048"/>
      <c r="AI75" s="1048"/>
      <c r="AJ75" s="1049"/>
      <c r="AK75" s="1050" t="s">
        <v>572</v>
      </c>
      <c r="AL75" s="1048"/>
      <c r="AM75" s="1048"/>
      <c r="AN75" s="1048"/>
      <c r="AO75" s="1049"/>
      <c r="AP75" s="1050" t="s">
        <v>572</v>
      </c>
      <c r="AQ75" s="1048"/>
      <c r="AR75" s="1048"/>
      <c r="AS75" s="1048"/>
      <c r="AT75" s="1049"/>
      <c r="AU75" s="105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585</v>
      </c>
      <c r="C76" s="1044"/>
      <c r="D76" s="1044"/>
      <c r="E76" s="1044"/>
      <c r="F76" s="1044"/>
      <c r="G76" s="1044"/>
      <c r="H76" s="1044"/>
      <c r="I76" s="1044"/>
      <c r="J76" s="1044"/>
      <c r="K76" s="1044"/>
      <c r="L76" s="1044"/>
      <c r="M76" s="1044"/>
      <c r="N76" s="1044"/>
      <c r="O76" s="1044"/>
      <c r="P76" s="1045"/>
      <c r="Q76" s="1047">
        <v>10137</v>
      </c>
      <c r="R76" s="1048"/>
      <c r="S76" s="1048"/>
      <c r="T76" s="1048"/>
      <c r="U76" s="1049"/>
      <c r="V76" s="1050">
        <v>9846</v>
      </c>
      <c r="W76" s="1048"/>
      <c r="X76" s="1048"/>
      <c r="Y76" s="1048"/>
      <c r="Z76" s="1049"/>
      <c r="AA76" s="1050">
        <v>291</v>
      </c>
      <c r="AB76" s="1048"/>
      <c r="AC76" s="1048"/>
      <c r="AD76" s="1048"/>
      <c r="AE76" s="1049"/>
      <c r="AF76" s="1050">
        <v>291</v>
      </c>
      <c r="AG76" s="1048"/>
      <c r="AH76" s="1048"/>
      <c r="AI76" s="1048"/>
      <c r="AJ76" s="1049"/>
      <c r="AK76" s="1050" t="s">
        <v>577</v>
      </c>
      <c r="AL76" s="1048"/>
      <c r="AM76" s="1048"/>
      <c r="AN76" s="1048"/>
      <c r="AO76" s="1049"/>
      <c r="AP76" s="1050">
        <v>3005</v>
      </c>
      <c r="AQ76" s="1048"/>
      <c r="AR76" s="1048"/>
      <c r="AS76" s="1048"/>
      <c r="AT76" s="1049"/>
      <c r="AU76" s="1050" t="s">
        <v>572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393</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17839</v>
      </c>
      <c r="AG88" s="1028"/>
      <c r="AH88" s="1028"/>
      <c r="AI88" s="1028"/>
      <c r="AJ88" s="1028"/>
      <c r="AK88" s="1032"/>
      <c r="AL88" s="1032"/>
      <c r="AM88" s="1032"/>
      <c r="AN88" s="1032"/>
      <c r="AO88" s="1032"/>
      <c r="AP88" s="1028">
        <v>3591</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393</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562</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308</v>
      </c>
      <c r="AG109" s="963"/>
      <c r="AH109" s="963"/>
      <c r="AI109" s="963"/>
      <c r="AJ109" s="964"/>
      <c r="AK109" s="965" t="s">
        <v>307</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308</v>
      </c>
      <c r="BW109" s="963"/>
      <c r="BX109" s="963"/>
      <c r="BY109" s="963"/>
      <c r="BZ109" s="964"/>
      <c r="CA109" s="965" t="s">
        <v>307</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308</v>
      </c>
      <c r="DM109" s="963"/>
      <c r="DN109" s="963"/>
      <c r="DO109" s="963"/>
      <c r="DP109" s="964"/>
      <c r="DQ109" s="965" t="s">
        <v>307</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2729014</v>
      </c>
      <c r="AB110" s="956"/>
      <c r="AC110" s="956"/>
      <c r="AD110" s="956"/>
      <c r="AE110" s="957"/>
      <c r="AF110" s="958">
        <v>2943295</v>
      </c>
      <c r="AG110" s="956"/>
      <c r="AH110" s="956"/>
      <c r="AI110" s="956"/>
      <c r="AJ110" s="957"/>
      <c r="AK110" s="958">
        <v>3103342</v>
      </c>
      <c r="AL110" s="956"/>
      <c r="AM110" s="956"/>
      <c r="AN110" s="956"/>
      <c r="AO110" s="957"/>
      <c r="AP110" s="959">
        <v>13.6</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32619150</v>
      </c>
      <c r="BR110" s="903"/>
      <c r="BS110" s="903"/>
      <c r="BT110" s="903"/>
      <c r="BU110" s="903"/>
      <c r="BV110" s="903">
        <v>32304840</v>
      </c>
      <c r="BW110" s="903"/>
      <c r="BX110" s="903"/>
      <c r="BY110" s="903"/>
      <c r="BZ110" s="903"/>
      <c r="CA110" s="903">
        <v>32188597</v>
      </c>
      <c r="CB110" s="903"/>
      <c r="CC110" s="903"/>
      <c r="CD110" s="903"/>
      <c r="CE110" s="903"/>
      <c r="CF110" s="927">
        <v>140.69999999999999</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247</v>
      </c>
      <c r="DH110" s="903"/>
      <c r="DI110" s="903"/>
      <c r="DJ110" s="903"/>
      <c r="DK110" s="903"/>
      <c r="DL110" s="903" t="s">
        <v>434</v>
      </c>
      <c r="DM110" s="903"/>
      <c r="DN110" s="903"/>
      <c r="DO110" s="903"/>
      <c r="DP110" s="903"/>
      <c r="DQ110" s="903" t="s">
        <v>247</v>
      </c>
      <c r="DR110" s="903"/>
      <c r="DS110" s="903"/>
      <c r="DT110" s="903"/>
      <c r="DU110" s="903"/>
      <c r="DV110" s="904" t="s">
        <v>247</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247</v>
      </c>
      <c r="AB111" s="984"/>
      <c r="AC111" s="984"/>
      <c r="AD111" s="984"/>
      <c r="AE111" s="985"/>
      <c r="AF111" s="986" t="s">
        <v>247</v>
      </c>
      <c r="AG111" s="984"/>
      <c r="AH111" s="984"/>
      <c r="AI111" s="984"/>
      <c r="AJ111" s="985"/>
      <c r="AK111" s="986" t="s">
        <v>247</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167590</v>
      </c>
      <c r="BR111" s="875"/>
      <c r="BS111" s="875"/>
      <c r="BT111" s="875"/>
      <c r="BU111" s="875"/>
      <c r="BV111" s="875">
        <v>29886</v>
      </c>
      <c r="BW111" s="875"/>
      <c r="BX111" s="875"/>
      <c r="BY111" s="875"/>
      <c r="BZ111" s="875"/>
      <c r="CA111" s="875" t="s">
        <v>247</v>
      </c>
      <c r="CB111" s="875"/>
      <c r="CC111" s="875"/>
      <c r="CD111" s="875"/>
      <c r="CE111" s="875"/>
      <c r="CF111" s="936" t="s">
        <v>247</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247</v>
      </c>
      <c r="DH111" s="875"/>
      <c r="DI111" s="875"/>
      <c r="DJ111" s="875"/>
      <c r="DK111" s="875"/>
      <c r="DL111" s="875" t="s">
        <v>247</v>
      </c>
      <c r="DM111" s="875"/>
      <c r="DN111" s="875"/>
      <c r="DO111" s="875"/>
      <c r="DP111" s="875"/>
      <c r="DQ111" s="875" t="s">
        <v>247</v>
      </c>
      <c r="DR111" s="875"/>
      <c r="DS111" s="875"/>
      <c r="DT111" s="875"/>
      <c r="DU111" s="875"/>
      <c r="DV111" s="852" t="s">
        <v>247</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247</v>
      </c>
      <c r="AB112" s="838"/>
      <c r="AC112" s="838"/>
      <c r="AD112" s="838"/>
      <c r="AE112" s="839"/>
      <c r="AF112" s="840" t="s">
        <v>247</v>
      </c>
      <c r="AG112" s="838"/>
      <c r="AH112" s="838"/>
      <c r="AI112" s="838"/>
      <c r="AJ112" s="839"/>
      <c r="AK112" s="840" t="s">
        <v>247</v>
      </c>
      <c r="AL112" s="838"/>
      <c r="AM112" s="838"/>
      <c r="AN112" s="838"/>
      <c r="AO112" s="839"/>
      <c r="AP112" s="885" t="s">
        <v>247</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2422298</v>
      </c>
      <c r="BR112" s="875"/>
      <c r="BS112" s="875"/>
      <c r="BT112" s="875"/>
      <c r="BU112" s="875"/>
      <c r="BV112" s="875">
        <v>2958371</v>
      </c>
      <c r="BW112" s="875"/>
      <c r="BX112" s="875"/>
      <c r="BY112" s="875"/>
      <c r="BZ112" s="875"/>
      <c r="CA112" s="875">
        <v>3103838</v>
      </c>
      <c r="CB112" s="875"/>
      <c r="CC112" s="875"/>
      <c r="CD112" s="875"/>
      <c r="CE112" s="875"/>
      <c r="CF112" s="936">
        <v>13.6</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247</v>
      </c>
      <c r="DH112" s="875"/>
      <c r="DI112" s="875"/>
      <c r="DJ112" s="875"/>
      <c r="DK112" s="875"/>
      <c r="DL112" s="875" t="s">
        <v>247</v>
      </c>
      <c r="DM112" s="875"/>
      <c r="DN112" s="875"/>
      <c r="DO112" s="875"/>
      <c r="DP112" s="875"/>
      <c r="DQ112" s="875" t="s">
        <v>247</v>
      </c>
      <c r="DR112" s="875"/>
      <c r="DS112" s="875"/>
      <c r="DT112" s="875"/>
      <c r="DU112" s="875"/>
      <c r="DV112" s="852" t="s">
        <v>247</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473456</v>
      </c>
      <c r="AB113" s="984"/>
      <c r="AC113" s="984"/>
      <c r="AD113" s="984"/>
      <c r="AE113" s="985"/>
      <c r="AF113" s="986">
        <v>433867</v>
      </c>
      <c r="AG113" s="984"/>
      <c r="AH113" s="984"/>
      <c r="AI113" s="984"/>
      <c r="AJ113" s="985"/>
      <c r="AK113" s="986">
        <v>379534</v>
      </c>
      <c r="AL113" s="984"/>
      <c r="AM113" s="984"/>
      <c r="AN113" s="984"/>
      <c r="AO113" s="985"/>
      <c r="AP113" s="987">
        <v>1.7</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891224</v>
      </c>
      <c r="BR113" s="875"/>
      <c r="BS113" s="875"/>
      <c r="BT113" s="875"/>
      <c r="BU113" s="875"/>
      <c r="BV113" s="875">
        <v>829281</v>
      </c>
      <c r="BW113" s="875"/>
      <c r="BX113" s="875"/>
      <c r="BY113" s="875"/>
      <c r="BZ113" s="875"/>
      <c r="CA113" s="875">
        <v>732934</v>
      </c>
      <c r="CB113" s="875"/>
      <c r="CC113" s="875"/>
      <c r="CD113" s="875"/>
      <c r="CE113" s="875"/>
      <c r="CF113" s="936">
        <v>3.2</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247</v>
      </c>
      <c r="DH113" s="838"/>
      <c r="DI113" s="838"/>
      <c r="DJ113" s="838"/>
      <c r="DK113" s="839"/>
      <c r="DL113" s="840" t="s">
        <v>247</v>
      </c>
      <c r="DM113" s="838"/>
      <c r="DN113" s="838"/>
      <c r="DO113" s="838"/>
      <c r="DP113" s="839"/>
      <c r="DQ113" s="840" t="s">
        <v>247</v>
      </c>
      <c r="DR113" s="838"/>
      <c r="DS113" s="838"/>
      <c r="DT113" s="838"/>
      <c r="DU113" s="839"/>
      <c r="DV113" s="885" t="s">
        <v>247</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81206</v>
      </c>
      <c r="AB114" s="838"/>
      <c r="AC114" s="838"/>
      <c r="AD114" s="838"/>
      <c r="AE114" s="839"/>
      <c r="AF114" s="840">
        <v>115273</v>
      </c>
      <c r="AG114" s="838"/>
      <c r="AH114" s="838"/>
      <c r="AI114" s="838"/>
      <c r="AJ114" s="839"/>
      <c r="AK114" s="840">
        <v>133617</v>
      </c>
      <c r="AL114" s="838"/>
      <c r="AM114" s="838"/>
      <c r="AN114" s="838"/>
      <c r="AO114" s="839"/>
      <c r="AP114" s="885">
        <v>0.6</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4162555</v>
      </c>
      <c r="BR114" s="875"/>
      <c r="BS114" s="875"/>
      <c r="BT114" s="875"/>
      <c r="BU114" s="875"/>
      <c r="BV114" s="875">
        <v>4459992</v>
      </c>
      <c r="BW114" s="875"/>
      <c r="BX114" s="875"/>
      <c r="BY114" s="875"/>
      <c r="BZ114" s="875"/>
      <c r="CA114" s="875">
        <v>4332394</v>
      </c>
      <c r="CB114" s="875"/>
      <c r="CC114" s="875"/>
      <c r="CD114" s="875"/>
      <c r="CE114" s="875"/>
      <c r="CF114" s="936">
        <v>18.899999999999999</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247</v>
      </c>
      <c r="DH114" s="838"/>
      <c r="DI114" s="838"/>
      <c r="DJ114" s="838"/>
      <c r="DK114" s="839"/>
      <c r="DL114" s="840" t="s">
        <v>247</v>
      </c>
      <c r="DM114" s="838"/>
      <c r="DN114" s="838"/>
      <c r="DO114" s="838"/>
      <c r="DP114" s="839"/>
      <c r="DQ114" s="840" t="s">
        <v>247</v>
      </c>
      <c r="DR114" s="838"/>
      <c r="DS114" s="838"/>
      <c r="DT114" s="838"/>
      <c r="DU114" s="839"/>
      <c r="DV114" s="885" t="s">
        <v>247</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126543</v>
      </c>
      <c r="AB115" s="984"/>
      <c r="AC115" s="984"/>
      <c r="AD115" s="984"/>
      <c r="AE115" s="985"/>
      <c r="AF115" s="986">
        <v>126624</v>
      </c>
      <c r="AG115" s="984"/>
      <c r="AH115" s="984"/>
      <c r="AI115" s="984"/>
      <c r="AJ115" s="985"/>
      <c r="AK115" s="986">
        <v>6409</v>
      </c>
      <c r="AL115" s="984"/>
      <c r="AM115" s="984"/>
      <c r="AN115" s="984"/>
      <c r="AO115" s="985"/>
      <c r="AP115" s="987">
        <v>0</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21947</v>
      </c>
      <c r="BR115" s="875"/>
      <c r="BS115" s="875"/>
      <c r="BT115" s="875"/>
      <c r="BU115" s="875"/>
      <c r="BV115" s="875">
        <v>10382</v>
      </c>
      <c r="BW115" s="875"/>
      <c r="BX115" s="875"/>
      <c r="BY115" s="875"/>
      <c r="BZ115" s="875"/>
      <c r="CA115" s="875">
        <v>7714</v>
      </c>
      <c r="CB115" s="875"/>
      <c r="CC115" s="875"/>
      <c r="CD115" s="875"/>
      <c r="CE115" s="875"/>
      <c r="CF115" s="936">
        <v>0</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167590</v>
      </c>
      <c r="DH115" s="838"/>
      <c r="DI115" s="838"/>
      <c r="DJ115" s="838"/>
      <c r="DK115" s="839"/>
      <c r="DL115" s="840" t="s">
        <v>247</v>
      </c>
      <c r="DM115" s="838"/>
      <c r="DN115" s="838"/>
      <c r="DO115" s="838"/>
      <c r="DP115" s="839"/>
      <c r="DQ115" s="840" t="s">
        <v>247</v>
      </c>
      <c r="DR115" s="838"/>
      <c r="DS115" s="838"/>
      <c r="DT115" s="838"/>
      <c r="DU115" s="839"/>
      <c r="DV115" s="885" t="s">
        <v>247</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247</v>
      </c>
      <c r="AB116" s="838"/>
      <c r="AC116" s="838"/>
      <c r="AD116" s="838"/>
      <c r="AE116" s="839"/>
      <c r="AF116" s="840" t="s">
        <v>247</v>
      </c>
      <c r="AG116" s="838"/>
      <c r="AH116" s="838"/>
      <c r="AI116" s="838"/>
      <c r="AJ116" s="839"/>
      <c r="AK116" s="840" t="s">
        <v>247</v>
      </c>
      <c r="AL116" s="838"/>
      <c r="AM116" s="838"/>
      <c r="AN116" s="838"/>
      <c r="AO116" s="839"/>
      <c r="AP116" s="885" t="s">
        <v>247</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247</v>
      </c>
      <c r="BR116" s="875"/>
      <c r="BS116" s="875"/>
      <c r="BT116" s="875"/>
      <c r="BU116" s="875"/>
      <c r="BV116" s="875" t="s">
        <v>247</v>
      </c>
      <c r="BW116" s="875"/>
      <c r="BX116" s="875"/>
      <c r="BY116" s="875"/>
      <c r="BZ116" s="875"/>
      <c r="CA116" s="875" t="s">
        <v>247</v>
      </c>
      <c r="CB116" s="875"/>
      <c r="CC116" s="875"/>
      <c r="CD116" s="875"/>
      <c r="CE116" s="875"/>
      <c r="CF116" s="936" t="s">
        <v>247</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247</v>
      </c>
      <c r="DH116" s="838"/>
      <c r="DI116" s="838"/>
      <c r="DJ116" s="838"/>
      <c r="DK116" s="839"/>
      <c r="DL116" s="840" t="s">
        <v>247</v>
      </c>
      <c r="DM116" s="838"/>
      <c r="DN116" s="838"/>
      <c r="DO116" s="838"/>
      <c r="DP116" s="839"/>
      <c r="DQ116" s="840" t="s">
        <v>247</v>
      </c>
      <c r="DR116" s="838"/>
      <c r="DS116" s="838"/>
      <c r="DT116" s="838"/>
      <c r="DU116" s="839"/>
      <c r="DV116" s="885" t="s">
        <v>247</v>
      </c>
      <c r="DW116" s="886"/>
      <c r="DX116" s="886"/>
      <c r="DY116" s="886"/>
      <c r="DZ116" s="887"/>
    </row>
    <row r="117" spans="1:130" s="226" customFormat="1" ht="26.25" customHeight="1">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3410219</v>
      </c>
      <c r="AB117" s="970"/>
      <c r="AC117" s="970"/>
      <c r="AD117" s="970"/>
      <c r="AE117" s="971"/>
      <c r="AF117" s="972">
        <v>3619059</v>
      </c>
      <c r="AG117" s="970"/>
      <c r="AH117" s="970"/>
      <c r="AI117" s="970"/>
      <c r="AJ117" s="971"/>
      <c r="AK117" s="972">
        <v>3622902</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247</v>
      </c>
      <c r="BR117" s="875"/>
      <c r="BS117" s="875"/>
      <c r="BT117" s="875"/>
      <c r="BU117" s="875"/>
      <c r="BV117" s="875" t="s">
        <v>247</v>
      </c>
      <c r="BW117" s="875"/>
      <c r="BX117" s="875"/>
      <c r="BY117" s="875"/>
      <c r="BZ117" s="875"/>
      <c r="CA117" s="875" t="s">
        <v>247</v>
      </c>
      <c r="CB117" s="875"/>
      <c r="CC117" s="875"/>
      <c r="CD117" s="875"/>
      <c r="CE117" s="875"/>
      <c r="CF117" s="936" t="s">
        <v>247</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247</v>
      </c>
      <c r="DH117" s="838"/>
      <c r="DI117" s="838"/>
      <c r="DJ117" s="838"/>
      <c r="DK117" s="839"/>
      <c r="DL117" s="840" t="s">
        <v>247</v>
      </c>
      <c r="DM117" s="838"/>
      <c r="DN117" s="838"/>
      <c r="DO117" s="838"/>
      <c r="DP117" s="839"/>
      <c r="DQ117" s="840" t="s">
        <v>247</v>
      </c>
      <c r="DR117" s="838"/>
      <c r="DS117" s="838"/>
      <c r="DT117" s="838"/>
      <c r="DU117" s="839"/>
      <c r="DV117" s="885" t="s">
        <v>247</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308</v>
      </c>
      <c r="AG118" s="963"/>
      <c r="AH118" s="963"/>
      <c r="AI118" s="963"/>
      <c r="AJ118" s="964"/>
      <c r="AK118" s="965" t="s">
        <v>307</v>
      </c>
      <c r="AL118" s="963"/>
      <c r="AM118" s="963"/>
      <c r="AN118" s="963"/>
      <c r="AO118" s="964"/>
      <c r="AP118" s="966" t="s">
        <v>428</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247</v>
      </c>
      <c r="BR118" s="906"/>
      <c r="BS118" s="906"/>
      <c r="BT118" s="906"/>
      <c r="BU118" s="906"/>
      <c r="BV118" s="906" t="s">
        <v>247</v>
      </c>
      <c r="BW118" s="906"/>
      <c r="BX118" s="906"/>
      <c r="BY118" s="906"/>
      <c r="BZ118" s="906"/>
      <c r="CA118" s="906" t="s">
        <v>247</v>
      </c>
      <c r="CB118" s="906"/>
      <c r="CC118" s="906"/>
      <c r="CD118" s="906"/>
      <c r="CE118" s="906"/>
      <c r="CF118" s="936" t="s">
        <v>247</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247</v>
      </c>
      <c r="DH118" s="838"/>
      <c r="DI118" s="838"/>
      <c r="DJ118" s="838"/>
      <c r="DK118" s="839"/>
      <c r="DL118" s="840" t="s">
        <v>247</v>
      </c>
      <c r="DM118" s="838"/>
      <c r="DN118" s="838"/>
      <c r="DO118" s="838"/>
      <c r="DP118" s="839"/>
      <c r="DQ118" s="840" t="s">
        <v>247</v>
      </c>
      <c r="DR118" s="838"/>
      <c r="DS118" s="838"/>
      <c r="DT118" s="838"/>
      <c r="DU118" s="839"/>
      <c r="DV118" s="885" t="s">
        <v>247</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247</v>
      </c>
      <c r="AB119" s="956"/>
      <c r="AC119" s="956"/>
      <c r="AD119" s="956"/>
      <c r="AE119" s="957"/>
      <c r="AF119" s="958" t="s">
        <v>247</v>
      </c>
      <c r="AG119" s="956"/>
      <c r="AH119" s="956"/>
      <c r="AI119" s="956"/>
      <c r="AJ119" s="957"/>
      <c r="AK119" s="958" t="s">
        <v>247</v>
      </c>
      <c r="AL119" s="956"/>
      <c r="AM119" s="956"/>
      <c r="AN119" s="956"/>
      <c r="AO119" s="957"/>
      <c r="AP119" s="959" t="s">
        <v>247</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459</v>
      </c>
      <c r="BP119" s="939"/>
      <c r="BQ119" s="943">
        <v>40284764</v>
      </c>
      <c r="BR119" s="906"/>
      <c r="BS119" s="906"/>
      <c r="BT119" s="906"/>
      <c r="BU119" s="906"/>
      <c r="BV119" s="906">
        <v>40592752</v>
      </c>
      <c r="BW119" s="906"/>
      <c r="BX119" s="906"/>
      <c r="BY119" s="906"/>
      <c r="BZ119" s="906"/>
      <c r="CA119" s="906">
        <v>40365477</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247</v>
      </c>
      <c r="DH119" s="821"/>
      <c r="DI119" s="821"/>
      <c r="DJ119" s="821"/>
      <c r="DK119" s="822"/>
      <c r="DL119" s="823" t="s">
        <v>247</v>
      </c>
      <c r="DM119" s="821"/>
      <c r="DN119" s="821"/>
      <c r="DO119" s="821"/>
      <c r="DP119" s="822"/>
      <c r="DQ119" s="823" t="s">
        <v>247</v>
      </c>
      <c r="DR119" s="821"/>
      <c r="DS119" s="821"/>
      <c r="DT119" s="821"/>
      <c r="DU119" s="822"/>
      <c r="DV119" s="909" t="s">
        <v>247</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247</v>
      </c>
      <c r="AB120" s="838"/>
      <c r="AC120" s="838"/>
      <c r="AD120" s="838"/>
      <c r="AE120" s="839"/>
      <c r="AF120" s="840" t="s">
        <v>247</v>
      </c>
      <c r="AG120" s="838"/>
      <c r="AH120" s="838"/>
      <c r="AI120" s="838"/>
      <c r="AJ120" s="839"/>
      <c r="AK120" s="840" t="s">
        <v>247</v>
      </c>
      <c r="AL120" s="838"/>
      <c r="AM120" s="838"/>
      <c r="AN120" s="838"/>
      <c r="AO120" s="839"/>
      <c r="AP120" s="885" t="s">
        <v>247</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4350892</v>
      </c>
      <c r="BR120" s="903"/>
      <c r="BS120" s="903"/>
      <c r="BT120" s="903"/>
      <c r="BU120" s="903"/>
      <c r="BV120" s="903">
        <v>4558823</v>
      </c>
      <c r="BW120" s="903"/>
      <c r="BX120" s="903"/>
      <c r="BY120" s="903"/>
      <c r="BZ120" s="903"/>
      <c r="CA120" s="903">
        <v>4569498</v>
      </c>
      <c r="CB120" s="903"/>
      <c r="CC120" s="903"/>
      <c r="CD120" s="903"/>
      <c r="CE120" s="903"/>
      <c r="CF120" s="927">
        <v>20</v>
      </c>
      <c r="CG120" s="928"/>
      <c r="CH120" s="928"/>
      <c r="CI120" s="928"/>
      <c r="CJ120" s="928"/>
      <c r="CK120" s="929" t="s">
        <v>463</v>
      </c>
      <c r="CL120" s="913"/>
      <c r="CM120" s="913"/>
      <c r="CN120" s="913"/>
      <c r="CO120" s="914"/>
      <c r="CP120" s="933" t="s">
        <v>410</v>
      </c>
      <c r="CQ120" s="934"/>
      <c r="CR120" s="934"/>
      <c r="CS120" s="934"/>
      <c r="CT120" s="934"/>
      <c r="CU120" s="934"/>
      <c r="CV120" s="934"/>
      <c r="CW120" s="934"/>
      <c r="CX120" s="934"/>
      <c r="CY120" s="934"/>
      <c r="CZ120" s="934"/>
      <c r="DA120" s="934"/>
      <c r="DB120" s="934"/>
      <c r="DC120" s="934"/>
      <c r="DD120" s="934"/>
      <c r="DE120" s="934"/>
      <c r="DF120" s="935"/>
      <c r="DG120" s="922">
        <v>2380741</v>
      </c>
      <c r="DH120" s="903"/>
      <c r="DI120" s="903"/>
      <c r="DJ120" s="903"/>
      <c r="DK120" s="903"/>
      <c r="DL120" s="903">
        <v>2911413</v>
      </c>
      <c r="DM120" s="903"/>
      <c r="DN120" s="903"/>
      <c r="DO120" s="903"/>
      <c r="DP120" s="903"/>
      <c r="DQ120" s="903">
        <v>3061620</v>
      </c>
      <c r="DR120" s="903"/>
      <c r="DS120" s="903"/>
      <c r="DT120" s="903"/>
      <c r="DU120" s="903"/>
      <c r="DV120" s="904">
        <v>13.4</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247</v>
      </c>
      <c r="AB121" s="838"/>
      <c r="AC121" s="838"/>
      <c r="AD121" s="838"/>
      <c r="AE121" s="839"/>
      <c r="AF121" s="840" t="s">
        <v>247</v>
      </c>
      <c r="AG121" s="838"/>
      <c r="AH121" s="838"/>
      <c r="AI121" s="838"/>
      <c r="AJ121" s="839"/>
      <c r="AK121" s="840" t="s">
        <v>247</v>
      </c>
      <c r="AL121" s="838"/>
      <c r="AM121" s="838"/>
      <c r="AN121" s="838"/>
      <c r="AO121" s="839"/>
      <c r="AP121" s="885" t="s">
        <v>247</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6441271</v>
      </c>
      <c r="BR121" s="875"/>
      <c r="BS121" s="875"/>
      <c r="BT121" s="875"/>
      <c r="BU121" s="875"/>
      <c r="BV121" s="875">
        <v>6413637</v>
      </c>
      <c r="BW121" s="875"/>
      <c r="BX121" s="875"/>
      <c r="BY121" s="875"/>
      <c r="BZ121" s="875"/>
      <c r="CA121" s="875">
        <v>6613777</v>
      </c>
      <c r="CB121" s="875"/>
      <c r="CC121" s="875"/>
      <c r="CD121" s="875"/>
      <c r="CE121" s="875"/>
      <c r="CF121" s="936">
        <v>28.9</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41557</v>
      </c>
      <c r="DH121" s="875"/>
      <c r="DI121" s="875"/>
      <c r="DJ121" s="875"/>
      <c r="DK121" s="875"/>
      <c r="DL121" s="875">
        <v>46958</v>
      </c>
      <c r="DM121" s="875"/>
      <c r="DN121" s="875"/>
      <c r="DO121" s="875"/>
      <c r="DP121" s="875"/>
      <c r="DQ121" s="875">
        <v>42218</v>
      </c>
      <c r="DR121" s="875"/>
      <c r="DS121" s="875"/>
      <c r="DT121" s="875"/>
      <c r="DU121" s="875"/>
      <c r="DV121" s="852">
        <v>0.2</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247</v>
      </c>
      <c r="AB122" s="838"/>
      <c r="AC122" s="838"/>
      <c r="AD122" s="838"/>
      <c r="AE122" s="839"/>
      <c r="AF122" s="840" t="s">
        <v>247</v>
      </c>
      <c r="AG122" s="838"/>
      <c r="AH122" s="838"/>
      <c r="AI122" s="838"/>
      <c r="AJ122" s="839"/>
      <c r="AK122" s="840" t="s">
        <v>247</v>
      </c>
      <c r="AL122" s="838"/>
      <c r="AM122" s="838"/>
      <c r="AN122" s="838"/>
      <c r="AO122" s="839"/>
      <c r="AP122" s="885" t="s">
        <v>247</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28779618</v>
      </c>
      <c r="BR122" s="906"/>
      <c r="BS122" s="906"/>
      <c r="BT122" s="906"/>
      <c r="BU122" s="906"/>
      <c r="BV122" s="906">
        <v>28788086</v>
      </c>
      <c r="BW122" s="906"/>
      <c r="BX122" s="906"/>
      <c r="BY122" s="906"/>
      <c r="BZ122" s="906"/>
      <c r="CA122" s="906">
        <v>28147788</v>
      </c>
      <c r="CB122" s="906"/>
      <c r="CC122" s="906"/>
      <c r="CD122" s="906"/>
      <c r="CE122" s="906"/>
      <c r="CF122" s="907">
        <v>123</v>
      </c>
      <c r="CG122" s="908"/>
      <c r="CH122" s="908"/>
      <c r="CI122" s="908"/>
      <c r="CJ122" s="908"/>
      <c r="CK122" s="930"/>
      <c r="CL122" s="916"/>
      <c r="CM122" s="916"/>
      <c r="CN122" s="916"/>
      <c r="CO122" s="917"/>
      <c r="CP122" s="896" t="s">
        <v>407</v>
      </c>
      <c r="CQ122" s="897"/>
      <c r="CR122" s="897"/>
      <c r="CS122" s="897"/>
      <c r="CT122" s="897"/>
      <c r="CU122" s="897"/>
      <c r="CV122" s="897"/>
      <c r="CW122" s="897"/>
      <c r="CX122" s="897"/>
      <c r="CY122" s="897"/>
      <c r="CZ122" s="897"/>
      <c r="DA122" s="897"/>
      <c r="DB122" s="897"/>
      <c r="DC122" s="897"/>
      <c r="DD122" s="897"/>
      <c r="DE122" s="897"/>
      <c r="DF122" s="898"/>
      <c r="DG122" s="874" t="s">
        <v>247</v>
      </c>
      <c r="DH122" s="875"/>
      <c r="DI122" s="875"/>
      <c r="DJ122" s="875"/>
      <c r="DK122" s="875"/>
      <c r="DL122" s="875" t="s">
        <v>247</v>
      </c>
      <c r="DM122" s="875"/>
      <c r="DN122" s="875"/>
      <c r="DO122" s="875"/>
      <c r="DP122" s="875"/>
      <c r="DQ122" s="875" t="s">
        <v>247</v>
      </c>
      <c r="DR122" s="875"/>
      <c r="DS122" s="875"/>
      <c r="DT122" s="875"/>
      <c r="DU122" s="875"/>
      <c r="DV122" s="852" t="s">
        <v>247</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247</v>
      </c>
      <c r="AB123" s="838"/>
      <c r="AC123" s="838"/>
      <c r="AD123" s="838"/>
      <c r="AE123" s="839"/>
      <c r="AF123" s="840" t="s">
        <v>247</v>
      </c>
      <c r="AG123" s="838"/>
      <c r="AH123" s="838"/>
      <c r="AI123" s="838"/>
      <c r="AJ123" s="839"/>
      <c r="AK123" s="840" t="s">
        <v>247</v>
      </c>
      <c r="AL123" s="838"/>
      <c r="AM123" s="838"/>
      <c r="AN123" s="838"/>
      <c r="AO123" s="839"/>
      <c r="AP123" s="885" t="s">
        <v>247</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468</v>
      </c>
      <c r="BP123" s="939"/>
      <c r="BQ123" s="893">
        <v>39571781</v>
      </c>
      <c r="BR123" s="894"/>
      <c r="BS123" s="894"/>
      <c r="BT123" s="894"/>
      <c r="BU123" s="894"/>
      <c r="BV123" s="894">
        <v>39760546</v>
      </c>
      <c r="BW123" s="894"/>
      <c r="BX123" s="894"/>
      <c r="BY123" s="894"/>
      <c r="BZ123" s="894"/>
      <c r="CA123" s="894">
        <v>39331063</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247</v>
      </c>
      <c r="DH123" s="838"/>
      <c r="DI123" s="838"/>
      <c r="DJ123" s="838"/>
      <c r="DK123" s="839"/>
      <c r="DL123" s="840" t="s">
        <v>247</v>
      </c>
      <c r="DM123" s="838"/>
      <c r="DN123" s="838"/>
      <c r="DO123" s="838"/>
      <c r="DP123" s="839"/>
      <c r="DQ123" s="840" t="s">
        <v>247</v>
      </c>
      <c r="DR123" s="838"/>
      <c r="DS123" s="838"/>
      <c r="DT123" s="838"/>
      <c r="DU123" s="839"/>
      <c r="DV123" s="885" t="s">
        <v>247</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247</v>
      </c>
      <c r="AB124" s="838"/>
      <c r="AC124" s="838"/>
      <c r="AD124" s="838"/>
      <c r="AE124" s="839"/>
      <c r="AF124" s="840" t="s">
        <v>247</v>
      </c>
      <c r="AG124" s="838"/>
      <c r="AH124" s="838"/>
      <c r="AI124" s="838"/>
      <c r="AJ124" s="839"/>
      <c r="AK124" s="840" t="s">
        <v>247</v>
      </c>
      <c r="AL124" s="838"/>
      <c r="AM124" s="838"/>
      <c r="AN124" s="838"/>
      <c r="AO124" s="839"/>
      <c r="AP124" s="885" t="s">
        <v>247</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3.1</v>
      </c>
      <c r="BR124" s="892"/>
      <c r="BS124" s="892"/>
      <c r="BT124" s="892"/>
      <c r="BU124" s="892"/>
      <c r="BV124" s="892">
        <v>3.6</v>
      </c>
      <c r="BW124" s="892"/>
      <c r="BX124" s="892"/>
      <c r="BY124" s="892"/>
      <c r="BZ124" s="892"/>
      <c r="CA124" s="892">
        <v>4.5</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247</v>
      </c>
      <c r="DH124" s="821"/>
      <c r="DI124" s="821"/>
      <c r="DJ124" s="821"/>
      <c r="DK124" s="822"/>
      <c r="DL124" s="823" t="s">
        <v>247</v>
      </c>
      <c r="DM124" s="821"/>
      <c r="DN124" s="821"/>
      <c r="DO124" s="821"/>
      <c r="DP124" s="822"/>
      <c r="DQ124" s="823" t="s">
        <v>247</v>
      </c>
      <c r="DR124" s="821"/>
      <c r="DS124" s="821"/>
      <c r="DT124" s="821"/>
      <c r="DU124" s="822"/>
      <c r="DV124" s="909" t="s">
        <v>247</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247</v>
      </c>
      <c r="AB125" s="838"/>
      <c r="AC125" s="838"/>
      <c r="AD125" s="838"/>
      <c r="AE125" s="839"/>
      <c r="AF125" s="840" t="s">
        <v>247</v>
      </c>
      <c r="AG125" s="838"/>
      <c r="AH125" s="838"/>
      <c r="AI125" s="838"/>
      <c r="AJ125" s="839"/>
      <c r="AK125" s="840" t="s">
        <v>247</v>
      </c>
      <c r="AL125" s="838"/>
      <c r="AM125" s="838"/>
      <c r="AN125" s="838"/>
      <c r="AO125" s="839"/>
      <c r="AP125" s="885" t="s">
        <v>247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247</v>
      </c>
      <c r="DH125" s="903"/>
      <c r="DI125" s="903"/>
      <c r="DJ125" s="903"/>
      <c r="DK125" s="903"/>
      <c r="DL125" s="903" t="s">
        <v>247</v>
      </c>
      <c r="DM125" s="903"/>
      <c r="DN125" s="903"/>
      <c r="DO125" s="903"/>
      <c r="DP125" s="903"/>
      <c r="DQ125" s="903" t="s">
        <v>247</v>
      </c>
      <c r="DR125" s="903"/>
      <c r="DS125" s="903"/>
      <c r="DT125" s="903"/>
      <c r="DU125" s="903"/>
      <c r="DV125" s="904" t="s">
        <v>247</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126543</v>
      </c>
      <c r="AB126" s="838"/>
      <c r="AC126" s="838"/>
      <c r="AD126" s="838"/>
      <c r="AE126" s="839"/>
      <c r="AF126" s="840">
        <v>126624</v>
      </c>
      <c r="AG126" s="838"/>
      <c r="AH126" s="838"/>
      <c r="AI126" s="838"/>
      <c r="AJ126" s="839"/>
      <c r="AK126" s="840">
        <v>6409</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247</v>
      </c>
      <c r="DH126" s="875"/>
      <c r="DI126" s="875"/>
      <c r="DJ126" s="875"/>
      <c r="DK126" s="875"/>
      <c r="DL126" s="875" t="s">
        <v>247</v>
      </c>
      <c r="DM126" s="875"/>
      <c r="DN126" s="875"/>
      <c r="DO126" s="875"/>
      <c r="DP126" s="875"/>
      <c r="DQ126" s="875" t="s">
        <v>247</v>
      </c>
      <c r="DR126" s="875"/>
      <c r="DS126" s="875"/>
      <c r="DT126" s="875"/>
      <c r="DU126" s="875"/>
      <c r="DV126" s="852" t="s">
        <v>247</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247</v>
      </c>
      <c r="AB127" s="838"/>
      <c r="AC127" s="838"/>
      <c r="AD127" s="838"/>
      <c r="AE127" s="839"/>
      <c r="AF127" s="840" t="s">
        <v>247</v>
      </c>
      <c r="AG127" s="838"/>
      <c r="AH127" s="838"/>
      <c r="AI127" s="838"/>
      <c r="AJ127" s="839"/>
      <c r="AK127" s="840" t="s">
        <v>247</v>
      </c>
      <c r="AL127" s="838"/>
      <c r="AM127" s="838"/>
      <c r="AN127" s="838"/>
      <c r="AO127" s="839"/>
      <c r="AP127" s="885" t="s">
        <v>247</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247</v>
      </c>
      <c r="DH127" s="875"/>
      <c r="DI127" s="875"/>
      <c r="DJ127" s="875"/>
      <c r="DK127" s="875"/>
      <c r="DL127" s="875" t="s">
        <v>247</v>
      </c>
      <c r="DM127" s="875"/>
      <c r="DN127" s="875"/>
      <c r="DO127" s="875"/>
      <c r="DP127" s="875"/>
      <c r="DQ127" s="875" t="s">
        <v>247</v>
      </c>
      <c r="DR127" s="875"/>
      <c r="DS127" s="875"/>
      <c r="DT127" s="875"/>
      <c r="DU127" s="875"/>
      <c r="DV127" s="852" t="s">
        <v>247</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673271</v>
      </c>
      <c r="AB128" s="859"/>
      <c r="AC128" s="859"/>
      <c r="AD128" s="859"/>
      <c r="AE128" s="860"/>
      <c r="AF128" s="861">
        <v>819196</v>
      </c>
      <c r="AG128" s="859"/>
      <c r="AH128" s="859"/>
      <c r="AI128" s="859"/>
      <c r="AJ128" s="860"/>
      <c r="AK128" s="861">
        <v>805394</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247</v>
      </c>
      <c r="BG128" s="845"/>
      <c r="BH128" s="845"/>
      <c r="BI128" s="845"/>
      <c r="BJ128" s="845"/>
      <c r="BK128" s="845"/>
      <c r="BL128" s="868"/>
      <c r="BM128" s="844">
        <v>12.05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v>21947</v>
      </c>
      <c r="DH128" s="849"/>
      <c r="DI128" s="849"/>
      <c r="DJ128" s="849"/>
      <c r="DK128" s="849"/>
      <c r="DL128" s="849">
        <v>10382</v>
      </c>
      <c r="DM128" s="849"/>
      <c r="DN128" s="849"/>
      <c r="DO128" s="849"/>
      <c r="DP128" s="849"/>
      <c r="DQ128" s="849">
        <v>7714</v>
      </c>
      <c r="DR128" s="849"/>
      <c r="DS128" s="849"/>
      <c r="DT128" s="849"/>
      <c r="DU128" s="849"/>
      <c r="DV128" s="850">
        <v>0</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25379619</v>
      </c>
      <c r="AB129" s="838"/>
      <c r="AC129" s="838"/>
      <c r="AD129" s="838"/>
      <c r="AE129" s="839"/>
      <c r="AF129" s="840">
        <v>25321684</v>
      </c>
      <c r="AG129" s="838"/>
      <c r="AH129" s="838"/>
      <c r="AI129" s="838"/>
      <c r="AJ129" s="839"/>
      <c r="AK129" s="840">
        <v>25508205</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247</v>
      </c>
      <c r="BG129" s="828"/>
      <c r="BH129" s="828"/>
      <c r="BI129" s="828"/>
      <c r="BJ129" s="828"/>
      <c r="BK129" s="828"/>
      <c r="BL129" s="829"/>
      <c r="BM129" s="827">
        <v>17.05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2594977</v>
      </c>
      <c r="AB130" s="838"/>
      <c r="AC130" s="838"/>
      <c r="AD130" s="838"/>
      <c r="AE130" s="839"/>
      <c r="AF130" s="840">
        <v>2629834</v>
      </c>
      <c r="AG130" s="838"/>
      <c r="AH130" s="838"/>
      <c r="AI130" s="838"/>
      <c r="AJ130" s="839"/>
      <c r="AK130" s="840">
        <v>2624861</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22784642</v>
      </c>
      <c r="AB131" s="821"/>
      <c r="AC131" s="821"/>
      <c r="AD131" s="821"/>
      <c r="AE131" s="822"/>
      <c r="AF131" s="823">
        <v>22691850</v>
      </c>
      <c r="AG131" s="821"/>
      <c r="AH131" s="821"/>
      <c r="AI131" s="821"/>
      <c r="AJ131" s="822"/>
      <c r="AK131" s="823">
        <v>22883344</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4.5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0.62309954199999995</v>
      </c>
      <c r="AB132" s="801"/>
      <c r="AC132" s="801"/>
      <c r="AD132" s="801"/>
      <c r="AE132" s="802"/>
      <c r="AF132" s="803">
        <v>0.74929545200000003</v>
      </c>
      <c r="AG132" s="801"/>
      <c r="AH132" s="801"/>
      <c r="AI132" s="801"/>
      <c r="AJ132" s="802"/>
      <c r="AK132" s="803">
        <v>0.84186559400000005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0.4</v>
      </c>
      <c r="AB133" s="780"/>
      <c r="AC133" s="780"/>
      <c r="AD133" s="780"/>
      <c r="AE133" s="781"/>
      <c r="AF133" s="779">
        <v>0.4</v>
      </c>
      <c r="AG133" s="780"/>
      <c r="AH133" s="780"/>
      <c r="AI133" s="780"/>
      <c r="AJ133" s="781"/>
      <c r="AK133" s="779">
        <v>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BA/YUP5Z5lwQoFJ4smy2p2ePRumD+wLEtkYkFkV25pLS138q9zdW76Bs2ZidzCECVZNYHnjvXBdOMFxCJ+Q2w==" saltValue="gLlgob6zRQE7X1F0G9QG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vAzO56sk7HCwAuwvtTUbp2rntcotL7PVFFCdWDLq5zMN57xJ4HxuKanVYBPROJitsHnvT5RYYvZxGkGKkh4fQ==" saltValue="qFojpBXIoijX3W2sK/4i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TaCyB90erVuPQ5ViHQAMxBtf/IeZWYw552lV1ihtrO8nC6sDTzvZt+PbGfz1dUePpmw2NklZETMpbQZzqnWNA==" saltValue="/sKHrqU2wFTAqtopML3q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6732615</v>
      </c>
      <c r="AP9" s="292">
        <v>45269</v>
      </c>
      <c r="AQ9" s="293">
        <v>56348</v>
      </c>
      <c r="AR9" s="294">
        <v>-19.7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1046747</v>
      </c>
      <c r="AP10" s="295">
        <v>7038</v>
      </c>
      <c r="AQ10" s="296">
        <v>3645</v>
      </c>
      <c r="AR10" s="297">
        <v>93.1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1475919</v>
      </c>
      <c r="AP11" s="295">
        <v>9924</v>
      </c>
      <c r="AQ11" s="296">
        <v>3500</v>
      </c>
      <c r="AR11" s="297">
        <v>183.5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8382</v>
      </c>
      <c r="AP12" s="295">
        <v>56</v>
      </c>
      <c r="AQ12" s="296">
        <v>434</v>
      </c>
      <c r="AR12" s="297">
        <v>-87.1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v>13</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362924</v>
      </c>
      <c r="AP14" s="295">
        <v>2440</v>
      </c>
      <c r="AQ14" s="296">
        <v>2442</v>
      </c>
      <c r="AR14" s="297">
        <v>-0.1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176929</v>
      </c>
      <c r="AP15" s="295">
        <v>1190</v>
      </c>
      <c r="AQ15" s="296">
        <v>1100</v>
      </c>
      <c r="AR15" s="297">
        <v>8.1999999999999993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-654036</v>
      </c>
      <c r="AP16" s="295">
        <v>-4398</v>
      </c>
      <c r="AQ16" s="296">
        <v>-4518</v>
      </c>
      <c r="AR16" s="297">
        <v>-2.7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186</v>
      </c>
      <c r="AL17" s="1210"/>
      <c r="AM17" s="1210"/>
      <c r="AN17" s="1211"/>
      <c r="AO17" s="295">
        <v>9149480</v>
      </c>
      <c r="AP17" s="295">
        <v>61520</v>
      </c>
      <c r="AQ17" s="296">
        <v>62964</v>
      </c>
      <c r="AR17" s="297">
        <v>-2.2999999999999998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5.22</v>
      </c>
      <c r="AP21" s="308">
        <v>5.98</v>
      </c>
      <c r="AQ21" s="309">
        <v>-0.76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102.2</v>
      </c>
      <c r="AP22" s="313">
        <v>99.8</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3103342</v>
      </c>
      <c r="AP32" s="322">
        <v>20867</v>
      </c>
      <c r="AQ32" s="323">
        <v>32962</v>
      </c>
      <c r="AR32" s="324">
        <v>-36.700000000000003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46</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379534</v>
      </c>
      <c r="AP35" s="322">
        <v>2552</v>
      </c>
      <c r="AQ35" s="323">
        <v>6858</v>
      </c>
      <c r="AR35" s="324">
        <v>-62.8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133617</v>
      </c>
      <c r="AP36" s="322">
        <v>898</v>
      </c>
      <c r="AQ36" s="323">
        <v>1328</v>
      </c>
      <c r="AR36" s="324">
        <v>-32.4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6409</v>
      </c>
      <c r="AP37" s="322">
        <v>43</v>
      </c>
      <c r="AQ37" s="323">
        <v>918</v>
      </c>
      <c r="AR37" s="324">
        <v>-95.3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-805394</v>
      </c>
      <c r="AP39" s="322">
        <v>-5415</v>
      </c>
      <c r="AQ39" s="323">
        <v>-7068</v>
      </c>
      <c r="AR39" s="324">
        <v>-23.4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-2624861</v>
      </c>
      <c r="AP40" s="322">
        <v>-17649</v>
      </c>
      <c r="AQ40" s="323">
        <v>-26735</v>
      </c>
      <c r="AR40" s="324">
        <v>-34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302</v>
      </c>
      <c r="AL41" s="1201"/>
      <c r="AM41" s="1201"/>
      <c r="AN41" s="1202"/>
      <c r="AO41" s="322">
        <v>192647</v>
      </c>
      <c r="AP41" s="322">
        <v>1295</v>
      </c>
      <c r="AQ41" s="323">
        <v>8310</v>
      </c>
      <c r="AR41" s="324">
        <v>-84.4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4017648</v>
      </c>
      <c r="AN51" s="344">
        <v>26746</v>
      </c>
      <c r="AO51" s="345">
        <v>4.8</v>
      </c>
      <c r="AP51" s="346">
        <v>50840</v>
      </c>
      <c r="AQ51" s="347">
        <v>16.899999999999999</v>
      </c>
      <c r="AR51" s="348">
        <v>-12.1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1637435</v>
      </c>
      <c r="AN52" s="352">
        <v>10901</v>
      </c>
      <c r="AO52" s="353">
        <v>-21.2</v>
      </c>
      <c r="AP52" s="354">
        <v>25367</v>
      </c>
      <c r="AQ52" s="355">
        <v>9.1</v>
      </c>
      <c r="AR52" s="356">
        <v>-30.3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2271690</v>
      </c>
      <c r="AN53" s="344">
        <v>15149</v>
      </c>
      <c r="AO53" s="345">
        <v>-43.4</v>
      </c>
      <c r="AP53" s="346">
        <v>53605</v>
      </c>
      <c r="AQ53" s="347">
        <v>5.4</v>
      </c>
      <c r="AR53" s="348">
        <v>-48.8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1379947</v>
      </c>
      <c r="AN54" s="352">
        <v>9203</v>
      </c>
      <c r="AO54" s="353">
        <v>-15.6</v>
      </c>
      <c r="AP54" s="354">
        <v>28343</v>
      </c>
      <c r="AQ54" s="355">
        <v>11.7</v>
      </c>
      <c r="AR54" s="356">
        <v>-27.3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2122256</v>
      </c>
      <c r="AN55" s="344">
        <v>14187</v>
      </c>
      <c r="AO55" s="345">
        <v>-6.4</v>
      </c>
      <c r="AP55" s="346">
        <v>44267</v>
      </c>
      <c r="AQ55" s="347">
        <v>-17.399999999999999</v>
      </c>
      <c r="AR55" s="348">
        <v>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1429870</v>
      </c>
      <c r="AN56" s="352">
        <v>9558</v>
      </c>
      <c r="AO56" s="353">
        <v>3.9</v>
      </c>
      <c r="AP56" s="354">
        <v>26161</v>
      </c>
      <c r="AQ56" s="355">
        <v>-7.7</v>
      </c>
      <c r="AR56" s="356">
        <v>11.6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2481533</v>
      </c>
      <c r="AN57" s="344">
        <v>16641</v>
      </c>
      <c r="AO57" s="345">
        <v>17.3</v>
      </c>
      <c r="AP57" s="346">
        <v>40879</v>
      </c>
      <c r="AQ57" s="347">
        <v>-7.7</v>
      </c>
      <c r="AR57" s="348">
        <v>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1862542</v>
      </c>
      <c r="AN58" s="352">
        <v>12490</v>
      </c>
      <c r="AO58" s="353">
        <v>30.7</v>
      </c>
      <c r="AP58" s="354">
        <v>24087</v>
      </c>
      <c r="AQ58" s="355">
        <v>-7.9</v>
      </c>
      <c r="AR58" s="356">
        <v>38.6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2374826</v>
      </c>
      <c r="AN59" s="344">
        <v>15968</v>
      </c>
      <c r="AO59" s="345">
        <v>-4</v>
      </c>
      <c r="AP59" s="346">
        <v>42651</v>
      </c>
      <c r="AQ59" s="347">
        <v>4.3</v>
      </c>
      <c r="AR59" s="348">
        <v>-8.3000000000000007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1751485</v>
      </c>
      <c r="AN60" s="352">
        <v>11777</v>
      </c>
      <c r="AO60" s="353">
        <v>-5.7</v>
      </c>
      <c r="AP60" s="354">
        <v>22675</v>
      </c>
      <c r="AQ60" s="355">
        <v>-5.9</v>
      </c>
      <c r="AR60" s="356">
        <v>0.2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2653591</v>
      </c>
      <c r="AN61" s="359">
        <v>17738</v>
      </c>
      <c r="AO61" s="360">
        <v>-6.3</v>
      </c>
      <c r="AP61" s="361">
        <v>46448</v>
      </c>
      <c r="AQ61" s="362">
        <v>0.3</v>
      </c>
      <c r="AR61" s="348">
        <v>-6.6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1612256</v>
      </c>
      <c r="AN62" s="352">
        <v>10786</v>
      </c>
      <c r="AO62" s="353">
        <v>-1.6</v>
      </c>
      <c r="AP62" s="354">
        <v>25327</v>
      </c>
      <c r="AQ62" s="355">
        <v>-0.1</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disC0DYYBv84wM7Mi0B3C/jnpwLHF6URsvxWeKW6MnXJSiytWN+C25CvHyT5YX2z0kujQnXEAxVrCdmresz8A==" saltValue="Tkb+b/m4TGQKpOwHz1X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A4sLJ5CGCvn7qp+LIutb8hMzBGP1TBxizbhK8sEXlX99LM+YZ984bdq0N8MctmgkPCDb9GZjLT+GS62KG5YNw==" saltValue="nee6pomFX/AK1bfiYtEN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v2JSJDC3wzmO+GyMG7To+wWWhnbe8y8v0EtGNn+gzmo0VVgNzWTdKuFPfgYpj6wubyfWgwj0nKG1vmX25l0JA==" saltValue="R8MVTGG4nLYB8g70lIOS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7.39</v>
      </c>
      <c r="G47" s="12">
        <v>8.61</v>
      </c>
      <c r="H47" s="12">
        <v>13.07</v>
      </c>
      <c r="I47" s="12">
        <v>11.99</v>
      </c>
      <c r="J47" s="13">
        <v>9.83</v>
      </c>
    </row>
    <row r="48" spans="2:10" ht="57.75" customHeight="1">
      <c r="B48" s="14"/>
      <c r="C48" s="1214" t="s">
        <v>4</v>
      </c>
      <c r="D48" s="1214"/>
      <c r="E48" s="1215"/>
      <c r="F48" s="15">
        <v>5.46</v>
      </c>
      <c r="G48" s="16">
        <v>4.3899999999999997</v>
      </c>
      <c r="H48" s="16">
        <v>5.07</v>
      </c>
      <c r="I48" s="16">
        <v>2.99</v>
      </c>
      <c r="J48" s="17">
        <v>3.87</v>
      </c>
    </row>
    <row r="49" spans="2:10" ht="57.75" customHeight="1" thickBot="1">
      <c r="B49" s="18"/>
      <c r="C49" s="1216" t="s">
        <v>5</v>
      </c>
      <c r="D49" s="1216"/>
      <c r="E49" s="1217"/>
      <c r="F49" s="19">
        <v>4.9400000000000004</v>
      </c>
      <c r="G49" s="20">
        <v>0.2</v>
      </c>
      <c r="H49" s="20">
        <v>5.28</v>
      </c>
      <c r="I49" s="20" t="s">
        <v>555</v>
      </c>
      <c r="J49" s="21" t="s">
        <v>556</v>
      </c>
    </row>
    <row r="50" spans="2:10" ht="13.5" customHeight="1"/>
    <row r="51" spans="2:10" ht="13.5" hidden="1" customHeight="1"/>
    <row r="52" spans="2:10" ht="13.5" hidden="1" customHeight="1"/>
    <row r="53" spans="2:10" ht="13.5" hidden="1" customHeight="1"/>
  </sheetData>
  <sheetProtection algorithmName="SHA-512" hashValue="EYVltYFWcnRW4Y6wtqE71tZoa6FQ/7Fp/KUeJlK4XmY8Wm5WsfPHQ+1N31JkmvjbZz3A1pbjlVhXwX5gDYv5sA==" saltValue="9dWyYRlDXB4KgmkJtiU9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v>14.51</v>
      </c>
      <c r="G34" s="33">
        <v>13.67</v>
      </c>
      <c r="H34" s="33">
        <v>13.55</v>
      </c>
      <c r="I34" s="33">
        <v>14.4</v>
      </c>
      <c r="J34" s="34">
        <v>12.14</v>
      </c>
      <c r="K34" s="22"/>
      <c r="L34" s="22"/>
      <c r="M34" s="22"/>
      <c r="N34" s="22"/>
      <c r="O34" s="22"/>
      <c r="P34" s="22"/>
    </row>
    <row r="35" spans="1:16" ht="39" customHeight="1">
      <c r="A35" s="22"/>
      <c r="B35" s="35"/>
      <c r="C35" s="1218" t="s">
        <v>558</v>
      </c>
      <c r="D35" s="1219"/>
      <c r="E35" s="1220"/>
      <c r="F35" s="36">
        <v>5.45</v>
      </c>
      <c r="G35" s="37">
        <v>4.3899999999999997</v>
      </c>
      <c r="H35" s="37">
        <v>5.07</v>
      </c>
      <c r="I35" s="37">
        <v>2.99</v>
      </c>
      <c r="J35" s="38">
        <v>3.87</v>
      </c>
      <c r="K35" s="22"/>
      <c r="L35" s="22"/>
      <c r="M35" s="22"/>
      <c r="N35" s="22"/>
      <c r="O35" s="22"/>
      <c r="P35" s="22"/>
    </row>
    <row r="36" spans="1:16" ht="39" customHeight="1">
      <c r="A36" s="22"/>
      <c r="B36" s="35"/>
      <c r="C36" s="1218" t="s">
        <v>559</v>
      </c>
      <c r="D36" s="1219"/>
      <c r="E36" s="1220"/>
      <c r="F36" s="36">
        <v>1.25</v>
      </c>
      <c r="G36" s="37">
        <v>2.5</v>
      </c>
      <c r="H36" s="37">
        <v>0.61</v>
      </c>
      <c r="I36" s="37">
        <v>1.07</v>
      </c>
      <c r="J36" s="38">
        <v>3.15</v>
      </c>
      <c r="K36" s="22"/>
      <c r="L36" s="22"/>
      <c r="M36" s="22"/>
      <c r="N36" s="22"/>
      <c r="O36" s="22"/>
      <c r="P36" s="22"/>
    </row>
    <row r="37" spans="1:16" ht="39" customHeight="1">
      <c r="A37" s="22"/>
      <c r="B37" s="35"/>
      <c r="C37" s="1218" t="s">
        <v>560</v>
      </c>
      <c r="D37" s="1219"/>
      <c r="E37" s="1220"/>
      <c r="F37" s="36">
        <v>0.31</v>
      </c>
      <c r="G37" s="37">
        <v>0.27</v>
      </c>
      <c r="H37" s="37">
        <v>0.87</v>
      </c>
      <c r="I37" s="37">
        <v>1.52</v>
      </c>
      <c r="J37" s="38">
        <v>2.19</v>
      </c>
      <c r="K37" s="22"/>
      <c r="L37" s="22"/>
      <c r="M37" s="22"/>
      <c r="N37" s="22"/>
      <c r="O37" s="22"/>
      <c r="P37" s="22"/>
    </row>
    <row r="38" spans="1:16" ht="39" customHeight="1">
      <c r="A38" s="22"/>
      <c r="B38" s="35"/>
      <c r="C38" s="1218" t="s">
        <v>561</v>
      </c>
      <c r="D38" s="1219"/>
      <c r="E38" s="1220"/>
      <c r="F38" s="36">
        <v>1.17</v>
      </c>
      <c r="G38" s="37">
        <v>1.81</v>
      </c>
      <c r="H38" s="37">
        <v>1.91</v>
      </c>
      <c r="I38" s="37">
        <v>1.77</v>
      </c>
      <c r="J38" s="38">
        <v>0.97</v>
      </c>
      <c r="K38" s="22"/>
      <c r="L38" s="22"/>
      <c r="M38" s="22"/>
      <c r="N38" s="22"/>
      <c r="O38" s="22"/>
      <c r="P38" s="22"/>
    </row>
    <row r="39" spans="1:16" ht="39" customHeight="1">
      <c r="A39" s="22"/>
      <c r="B39" s="35"/>
      <c r="C39" s="1218" t="s">
        <v>562</v>
      </c>
      <c r="D39" s="1219"/>
      <c r="E39" s="1220"/>
      <c r="F39" s="36">
        <v>0.15</v>
      </c>
      <c r="G39" s="37">
        <v>0.14000000000000001</v>
      </c>
      <c r="H39" s="37">
        <v>0.15</v>
      </c>
      <c r="I39" s="37">
        <v>0.21</v>
      </c>
      <c r="J39" s="38">
        <v>0.51</v>
      </c>
      <c r="K39" s="22"/>
      <c r="L39" s="22"/>
      <c r="M39" s="22"/>
      <c r="N39" s="22"/>
      <c r="O39" s="22"/>
      <c r="P39" s="22"/>
    </row>
    <row r="40" spans="1:16" ht="39" customHeight="1">
      <c r="A40" s="22"/>
      <c r="B40" s="35"/>
      <c r="C40" s="1218" t="s">
        <v>563</v>
      </c>
      <c r="D40" s="1219"/>
      <c r="E40" s="1220"/>
      <c r="F40" s="36">
        <v>0.1</v>
      </c>
      <c r="G40" s="37">
        <v>7.0000000000000007E-2</v>
      </c>
      <c r="H40" s="37">
        <v>0.1</v>
      </c>
      <c r="I40" s="37">
        <v>0.15</v>
      </c>
      <c r="J40" s="38">
        <v>0.24</v>
      </c>
      <c r="K40" s="22"/>
      <c r="L40" s="22"/>
      <c r="M40" s="22"/>
      <c r="N40" s="22"/>
      <c r="O40" s="22"/>
      <c r="P40" s="22"/>
    </row>
    <row r="41" spans="1:16" ht="39" customHeight="1">
      <c r="A41" s="22"/>
      <c r="B41" s="35"/>
      <c r="C41" s="1218" t="s">
        <v>564</v>
      </c>
      <c r="D41" s="1219"/>
      <c r="E41" s="1220"/>
      <c r="F41" s="36">
        <v>0.06</v>
      </c>
      <c r="G41" s="37">
        <v>0.08</v>
      </c>
      <c r="H41" s="37">
        <v>0.11</v>
      </c>
      <c r="I41" s="37">
        <v>0.14000000000000001</v>
      </c>
      <c r="J41" s="38">
        <v>0.03</v>
      </c>
      <c r="K41" s="22"/>
      <c r="L41" s="22"/>
      <c r="M41" s="22"/>
      <c r="N41" s="22"/>
      <c r="O41" s="22"/>
      <c r="P41" s="22"/>
    </row>
    <row r="42" spans="1:16" ht="39" customHeight="1">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566</v>
      </c>
      <c r="D43" s="1222"/>
      <c r="E43" s="1223"/>
      <c r="F43" s="41">
        <v>0.03</v>
      </c>
      <c r="G43" s="42">
        <v>0.19</v>
      </c>
      <c r="H43" s="42">
        <v>0.04</v>
      </c>
      <c r="I43" s="42">
        <v>0.24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LZC/35Xg11eDkk5aNR6GE1O0wdaYWDpj0fZKaeNAiMa7A3NWmDXpeFNmyR/DQjBq2zYM0RSOsq0IAG2sUh/NQ==" saltValue="aI+esq22R7EeaU6tLzwx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2969</v>
      </c>
      <c r="L45" s="60">
        <v>3036</v>
      </c>
      <c r="M45" s="60">
        <v>2729</v>
      </c>
      <c r="N45" s="60">
        <v>2943</v>
      </c>
      <c r="O45" s="61">
        <v>3103</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363</v>
      </c>
      <c r="L48" s="64">
        <v>256</v>
      </c>
      <c r="M48" s="64">
        <v>473</v>
      </c>
      <c r="N48" s="64">
        <v>434</v>
      </c>
      <c r="O48" s="65">
        <v>380</v>
      </c>
      <c r="P48" s="48"/>
      <c r="Q48" s="48"/>
      <c r="R48" s="48"/>
      <c r="S48" s="48"/>
      <c r="T48" s="48"/>
      <c r="U48" s="48"/>
    </row>
    <row r="49" spans="1:21" ht="30.75" customHeight="1">
      <c r="A49" s="48"/>
      <c r="B49" s="1236"/>
      <c r="C49" s="1237"/>
      <c r="D49" s="62"/>
      <c r="E49" s="1228" t="s">
        <v>16</v>
      </c>
      <c r="F49" s="1228"/>
      <c r="G49" s="1228"/>
      <c r="H49" s="1228"/>
      <c r="I49" s="1228"/>
      <c r="J49" s="1229"/>
      <c r="K49" s="63">
        <v>60</v>
      </c>
      <c r="L49" s="64">
        <v>51</v>
      </c>
      <c r="M49" s="64">
        <v>81</v>
      </c>
      <c r="N49" s="64">
        <v>115</v>
      </c>
      <c r="O49" s="65">
        <v>134</v>
      </c>
      <c r="P49" s="48"/>
      <c r="Q49" s="48"/>
      <c r="R49" s="48"/>
      <c r="S49" s="48"/>
      <c r="T49" s="48"/>
      <c r="U49" s="48"/>
    </row>
    <row r="50" spans="1:21" ht="30.75" customHeight="1">
      <c r="A50" s="48"/>
      <c r="B50" s="1236"/>
      <c r="C50" s="1237"/>
      <c r="D50" s="62"/>
      <c r="E50" s="1228" t="s">
        <v>17</v>
      </c>
      <c r="F50" s="1228"/>
      <c r="G50" s="1228"/>
      <c r="H50" s="1228"/>
      <c r="I50" s="1228"/>
      <c r="J50" s="1229"/>
      <c r="K50" s="63">
        <v>220</v>
      </c>
      <c r="L50" s="64">
        <v>205</v>
      </c>
      <c r="M50" s="64">
        <v>127</v>
      </c>
      <c r="N50" s="64">
        <v>127</v>
      </c>
      <c r="O50" s="65">
        <v>6</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3458</v>
      </c>
      <c r="L52" s="64">
        <v>3556</v>
      </c>
      <c r="M52" s="64">
        <v>3269</v>
      </c>
      <c r="N52" s="64">
        <v>3448</v>
      </c>
      <c r="O52" s="65">
        <v>3430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154</v>
      </c>
      <c r="L53" s="69">
        <v>-8</v>
      </c>
      <c r="M53" s="69">
        <v>141</v>
      </c>
      <c r="N53" s="69">
        <v>171</v>
      </c>
      <c r="O53" s="70">
        <v>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rez7KkBo6XX4VgXhKVS9aDxCkDrQ4+/qjNDNd/sTZe+czFGgAlomQ0NjrCebFCIWkVIsI0Wgtq6STEl2ZnzSg==" saltValue="sHm4YQRqgbI1yd3ZsSK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32122</v>
      </c>
      <c r="J41" s="83">
        <v>32312</v>
      </c>
      <c r="K41" s="83">
        <v>32619</v>
      </c>
      <c r="L41" s="83">
        <v>32305</v>
      </c>
      <c r="M41" s="84">
        <v>32189</v>
      </c>
    </row>
    <row r="42" spans="2:13" ht="27.75" customHeight="1">
      <c r="B42" s="1244"/>
      <c r="C42" s="1245"/>
      <c r="D42" s="85"/>
      <c r="E42" s="1248" t="s">
        <v>26</v>
      </c>
      <c r="F42" s="1248"/>
      <c r="G42" s="1248"/>
      <c r="H42" s="1249"/>
      <c r="I42" s="86">
        <v>177</v>
      </c>
      <c r="J42" s="87">
        <v>103</v>
      </c>
      <c r="K42" s="87">
        <v>168</v>
      </c>
      <c r="L42" s="87">
        <v>30</v>
      </c>
      <c r="M42" s="88" t="s">
        <v>508</v>
      </c>
    </row>
    <row r="43" spans="2:13" ht="27.75" customHeight="1">
      <c r="B43" s="1244"/>
      <c r="C43" s="1245"/>
      <c r="D43" s="85"/>
      <c r="E43" s="1248" t="s">
        <v>27</v>
      </c>
      <c r="F43" s="1248"/>
      <c r="G43" s="1248"/>
      <c r="H43" s="1249"/>
      <c r="I43" s="86">
        <v>3037</v>
      </c>
      <c r="J43" s="87">
        <v>2817</v>
      </c>
      <c r="K43" s="87">
        <v>2422</v>
      </c>
      <c r="L43" s="87">
        <v>2958</v>
      </c>
      <c r="M43" s="88">
        <v>3104</v>
      </c>
    </row>
    <row r="44" spans="2:13" ht="27.75" customHeight="1">
      <c r="B44" s="1244"/>
      <c r="C44" s="1245"/>
      <c r="D44" s="85"/>
      <c r="E44" s="1248" t="s">
        <v>28</v>
      </c>
      <c r="F44" s="1248"/>
      <c r="G44" s="1248"/>
      <c r="H44" s="1249"/>
      <c r="I44" s="86">
        <v>685</v>
      </c>
      <c r="J44" s="87">
        <v>842</v>
      </c>
      <c r="K44" s="87">
        <v>891</v>
      </c>
      <c r="L44" s="87">
        <v>829</v>
      </c>
      <c r="M44" s="88">
        <v>733</v>
      </c>
    </row>
    <row r="45" spans="2:13" ht="27.75" customHeight="1">
      <c r="B45" s="1244"/>
      <c r="C45" s="1245"/>
      <c r="D45" s="85"/>
      <c r="E45" s="1248" t="s">
        <v>29</v>
      </c>
      <c r="F45" s="1248"/>
      <c r="G45" s="1248"/>
      <c r="H45" s="1249"/>
      <c r="I45" s="86">
        <v>5600</v>
      </c>
      <c r="J45" s="87">
        <v>5089</v>
      </c>
      <c r="K45" s="87">
        <v>4163</v>
      </c>
      <c r="L45" s="87">
        <v>4460</v>
      </c>
      <c r="M45" s="88">
        <v>4332</v>
      </c>
    </row>
    <row r="46" spans="2:13" ht="27.75" customHeight="1">
      <c r="B46" s="1244"/>
      <c r="C46" s="1245"/>
      <c r="D46" s="89"/>
      <c r="E46" s="1248" t="s">
        <v>30</v>
      </c>
      <c r="F46" s="1248"/>
      <c r="G46" s="1248"/>
      <c r="H46" s="1249"/>
      <c r="I46" s="86">
        <v>59</v>
      </c>
      <c r="J46" s="87">
        <v>34</v>
      </c>
      <c r="K46" s="87">
        <v>22</v>
      </c>
      <c r="L46" s="87">
        <v>10</v>
      </c>
      <c r="M46" s="88">
        <v>8</v>
      </c>
    </row>
    <row r="47" spans="2:13" ht="27.75" customHeight="1">
      <c r="B47" s="1244"/>
      <c r="C47" s="1245"/>
      <c r="D47" s="90"/>
      <c r="E47" s="1258" t="s">
        <v>31</v>
      </c>
      <c r="F47" s="1259"/>
      <c r="G47" s="1259"/>
      <c r="H47" s="1260"/>
      <c r="I47" s="86" t="s">
        <v>508</v>
      </c>
      <c r="J47" s="87" t="s">
        <v>508</v>
      </c>
      <c r="K47" s="87" t="s">
        <v>508</v>
      </c>
      <c r="L47" s="87" t="s">
        <v>508</v>
      </c>
      <c r="M47" s="88" t="s">
        <v>508</v>
      </c>
    </row>
    <row r="48" spans="2:13" ht="27.75" customHeight="1">
      <c r="B48" s="1244"/>
      <c r="C48" s="1245"/>
      <c r="D48" s="85"/>
      <c r="E48" s="1248" t="s">
        <v>32</v>
      </c>
      <c r="F48" s="1248"/>
      <c r="G48" s="1248"/>
      <c r="H48" s="1249"/>
      <c r="I48" s="86" t="s">
        <v>508</v>
      </c>
      <c r="J48" s="87" t="s">
        <v>508</v>
      </c>
      <c r="K48" s="87" t="s">
        <v>508</v>
      </c>
      <c r="L48" s="87" t="s">
        <v>508</v>
      </c>
      <c r="M48" s="88" t="s">
        <v>508</v>
      </c>
    </row>
    <row r="49" spans="2:13" ht="27.75" customHeight="1">
      <c r="B49" s="1246"/>
      <c r="C49" s="1247"/>
      <c r="D49" s="85"/>
      <c r="E49" s="1248" t="s">
        <v>33</v>
      </c>
      <c r="F49" s="1248"/>
      <c r="G49" s="1248"/>
      <c r="H49" s="1249"/>
      <c r="I49" s="86" t="s">
        <v>508</v>
      </c>
      <c r="J49" s="87" t="s">
        <v>508</v>
      </c>
      <c r="K49" s="87" t="s">
        <v>508</v>
      </c>
      <c r="L49" s="87" t="s">
        <v>508</v>
      </c>
      <c r="M49" s="88" t="s">
        <v>508</v>
      </c>
    </row>
    <row r="50" spans="2:13" ht="27.75" customHeight="1">
      <c r="B50" s="1242" t="s">
        <v>34</v>
      </c>
      <c r="C50" s="1243"/>
      <c r="D50" s="91"/>
      <c r="E50" s="1248" t="s">
        <v>35</v>
      </c>
      <c r="F50" s="1248"/>
      <c r="G50" s="1248"/>
      <c r="H50" s="1249"/>
      <c r="I50" s="86">
        <v>2494</v>
      </c>
      <c r="J50" s="87">
        <v>2680</v>
      </c>
      <c r="K50" s="87">
        <v>4351</v>
      </c>
      <c r="L50" s="87">
        <v>4559</v>
      </c>
      <c r="M50" s="88">
        <v>4569</v>
      </c>
    </row>
    <row r="51" spans="2:13" ht="27.75" customHeight="1">
      <c r="B51" s="1244"/>
      <c r="C51" s="1245"/>
      <c r="D51" s="85"/>
      <c r="E51" s="1248" t="s">
        <v>36</v>
      </c>
      <c r="F51" s="1248"/>
      <c r="G51" s="1248"/>
      <c r="H51" s="1249"/>
      <c r="I51" s="86">
        <v>7721</v>
      </c>
      <c r="J51" s="87">
        <v>7049</v>
      </c>
      <c r="K51" s="87">
        <v>6441</v>
      </c>
      <c r="L51" s="87">
        <v>6414</v>
      </c>
      <c r="M51" s="88">
        <v>6614</v>
      </c>
    </row>
    <row r="52" spans="2:13" ht="27.75" customHeight="1">
      <c r="B52" s="1246"/>
      <c r="C52" s="1247"/>
      <c r="D52" s="85"/>
      <c r="E52" s="1248" t="s">
        <v>37</v>
      </c>
      <c r="F52" s="1248"/>
      <c r="G52" s="1248"/>
      <c r="H52" s="1249"/>
      <c r="I52" s="86">
        <v>29402</v>
      </c>
      <c r="J52" s="87">
        <v>29492</v>
      </c>
      <c r="K52" s="87">
        <v>28780</v>
      </c>
      <c r="L52" s="87">
        <v>28788</v>
      </c>
      <c r="M52" s="88">
        <v>28148</v>
      </c>
    </row>
    <row r="53" spans="2:13" ht="27.75" customHeight="1" thickBot="1">
      <c r="B53" s="1250" t="s">
        <v>38</v>
      </c>
      <c r="C53" s="1251"/>
      <c r="D53" s="92"/>
      <c r="E53" s="1252" t="s">
        <v>39</v>
      </c>
      <c r="F53" s="1252"/>
      <c r="G53" s="1252"/>
      <c r="H53" s="1253"/>
      <c r="I53" s="93">
        <v>2064</v>
      </c>
      <c r="J53" s="94">
        <v>1975</v>
      </c>
      <c r="K53" s="94">
        <v>713</v>
      </c>
      <c r="L53" s="94">
        <v>832</v>
      </c>
      <c r="M53" s="95">
        <v>1034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xt01s+CxjWQksQ6CbQfPturElkwg3Q2zqn8uKJadHaqJFfr1CQ7RG+T4N5R4uYJJfrB5kOl1cgHno6Y/y2c1g==" saltValue="kUCeIpeQ4frD+3wcudLd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L44" sqref="L4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3317</v>
      </c>
      <c r="G55" s="107">
        <v>3035</v>
      </c>
      <c r="H55" s="108">
        <v>2507</v>
      </c>
    </row>
    <row r="56" spans="2:8" ht="52.5" customHeight="1">
      <c r="B56" s="109"/>
      <c r="C56" s="1271" t="s">
        <v>43</v>
      </c>
      <c r="D56" s="1271"/>
      <c r="E56" s="1272"/>
      <c r="F56" s="110" t="s">
        <v>508</v>
      </c>
      <c r="G56" s="110" t="s">
        <v>508</v>
      </c>
      <c r="H56" s="111" t="s">
        <v>508</v>
      </c>
    </row>
    <row r="57" spans="2:8" ht="53.25" customHeight="1">
      <c r="B57" s="109"/>
      <c r="C57" s="1273" t="s">
        <v>44</v>
      </c>
      <c r="D57" s="1273"/>
      <c r="E57" s="1274"/>
      <c r="F57" s="112">
        <v>182</v>
      </c>
      <c r="G57" s="112">
        <v>260</v>
      </c>
      <c r="H57" s="113">
        <v>449</v>
      </c>
    </row>
    <row r="58" spans="2:8" ht="45.75" customHeight="1">
      <c r="B58" s="114"/>
      <c r="C58" s="1261" t="s">
        <v>567</v>
      </c>
      <c r="D58" s="1262"/>
      <c r="E58" s="1263"/>
      <c r="F58" s="115">
        <v>4</v>
      </c>
      <c r="G58" s="115">
        <v>100</v>
      </c>
      <c r="H58" s="116">
        <v>300</v>
      </c>
    </row>
    <row r="59" spans="2:8" ht="45.75" customHeight="1">
      <c r="B59" s="114"/>
      <c r="C59" s="1261" t="s">
        <v>568</v>
      </c>
      <c r="D59" s="1262"/>
      <c r="E59" s="1263"/>
      <c r="F59" s="115">
        <v>155</v>
      </c>
      <c r="G59" s="115">
        <v>151</v>
      </c>
      <c r="H59" s="116">
        <v>140</v>
      </c>
    </row>
    <row r="60" spans="2:8" ht="45.75" customHeight="1">
      <c r="B60" s="114"/>
      <c r="C60" s="1261" t="s">
        <v>569</v>
      </c>
      <c r="D60" s="1262"/>
      <c r="E60" s="1263"/>
      <c r="F60" s="115">
        <v>6</v>
      </c>
      <c r="G60" s="115">
        <v>2</v>
      </c>
      <c r="H60" s="116">
        <v>3</v>
      </c>
    </row>
    <row r="61" spans="2:8" ht="45.75" customHeight="1">
      <c r="B61" s="114"/>
      <c r="C61" s="1261" t="s">
        <v>570</v>
      </c>
      <c r="D61" s="1262"/>
      <c r="E61" s="1263"/>
      <c r="F61" s="115">
        <v>13</v>
      </c>
      <c r="G61" s="115">
        <v>3</v>
      </c>
      <c r="H61" s="116">
        <v>3</v>
      </c>
    </row>
    <row r="62" spans="2:8" ht="45.75" customHeight="1" thickBot="1">
      <c r="B62" s="117"/>
      <c r="C62" s="1264" t="s">
        <v>571</v>
      </c>
      <c r="D62" s="1265"/>
      <c r="E62" s="1266"/>
      <c r="F62" s="118">
        <v>3</v>
      </c>
      <c r="G62" s="118">
        <v>2</v>
      </c>
      <c r="H62" s="119">
        <v>2</v>
      </c>
    </row>
    <row r="63" spans="2:8" ht="52.5" customHeight="1" thickBot="1">
      <c r="B63" s="120"/>
      <c r="C63" s="1267" t="s">
        <v>45</v>
      </c>
      <c r="D63" s="1267"/>
      <c r="E63" s="1268"/>
      <c r="F63" s="121">
        <v>3499</v>
      </c>
      <c r="G63" s="121">
        <v>3296</v>
      </c>
      <c r="H63" s="122">
        <v>2956</v>
      </c>
    </row>
    <row r="64" spans="2:8" ht="15" customHeight="1"/>
    <row r="65" ht="0" hidden="1" customHeight="1"/>
    <row r="66" ht="0" hidden="1" customHeight="1"/>
  </sheetData>
  <sheetProtection algorithmName="SHA-512" hashValue="hweNjJ/suxoBuE1/0OdxY2h+ciTzMorhJTwQRLW9552vb1yRO5pxV4VI+IZ4lO1DBEPiTKRyfhqg/JGbMJUyhg==" saltValue="W7YlL/a5pSuBJl3XQWMb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election activeCell="AN71" sqref="AN7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3.1</v>
      </c>
      <c r="CG51" s="1277"/>
      <c r="CH51" s="1277"/>
      <c r="CI51" s="1277"/>
      <c r="CJ51" s="1277"/>
      <c r="CK51" s="1277"/>
      <c r="CL51" s="1277"/>
      <c r="CM51" s="1277"/>
      <c r="CN51" s="1277">
        <v>3.6</v>
      </c>
      <c r="CO51" s="1277"/>
      <c r="CP51" s="1277"/>
      <c r="CQ51" s="1277"/>
      <c r="CR51" s="1277"/>
      <c r="CS51" s="1277"/>
      <c r="CT51" s="1277"/>
      <c r="CU51" s="1277"/>
      <c r="CV51" s="1277">
        <v>4.5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58.3</v>
      </c>
      <c r="CG53" s="1277"/>
      <c r="CH53" s="1277"/>
      <c r="CI53" s="1277"/>
      <c r="CJ53" s="1277"/>
      <c r="CK53" s="1277"/>
      <c r="CL53" s="1277"/>
      <c r="CM53" s="1277"/>
      <c r="CN53" s="1277">
        <v>61</v>
      </c>
      <c r="CO53" s="1277"/>
      <c r="CP53" s="1277"/>
      <c r="CQ53" s="1277"/>
      <c r="CR53" s="1277"/>
      <c r="CS53" s="1277"/>
      <c r="CT53" s="1277"/>
      <c r="CU53" s="1277"/>
      <c r="CV53" s="1277">
        <v>62.9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9.1999999999999993</v>
      </c>
      <c r="BQ73" s="1277"/>
      <c r="BR73" s="1277"/>
      <c r="BS73" s="1277"/>
      <c r="BT73" s="1277"/>
      <c r="BU73" s="1277"/>
      <c r="BV73" s="1277"/>
      <c r="BW73" s="1277"/>
      <c r="BX73" s="1277">
        <v>8.8000000000000007</v>
      </c>
      <c r="BY73" s="1277"/>
      <c r="BZ73" s="1277"/>
      <c r="CA73" s="1277"/>
      <c r="CB73" s="1277"/>
      <c r="CC73" s="1277"/>
      <c r="CD73" s="1277"/>
      <c r="CE73" s="1277"/>
      <c r="CF73" s="1277">
        <v>3.1</v>
      </c>
      <c r="CG73" s="1277"/>
      <c r="CH73" s="1277"/>
      <c r="CI73" s="1277"/>
      <c r="CJ73" s="1277"/>
      <c r="CK73" s="1277"/>
      <c r="CL73" s="1277"/>
      <c r="CM73" s="1277"/>
      <c r="CN73" s="1277">
        <v>3.6</v>
      </c>
      <c r="CO73" s="1277"/>
      <c r="CP73" s="1277"/>
      <c r="CQ73" s="1277"/>
      <c r="CR73" s="1277"/>
      <c r="CS73" s="1277"/>
      <c r="CT73" s="1277"/>
      <c r="CU73" s="1277"/>
      <c r="CV73" s="1277">
        <v>4.5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1.4</v>
      </c>
      <c r="BQ75" s="1277"/>
      <c r="BR75" s="1277"/>
      <c r="BS75" s="1277"/>
      <c r="BT75" s="1277"/>
      <c r="BU75" s="1277"/>
      <c r="BV75" s="1277"/>
      <c r="BW75" s="1277"/>
      <c r="BX75" s="1277">
        <v>1</v>
      </c>
      <c r="BY75" s="1277"/>
      <c r="BZ75" s="1277"/>
      <c r="CA75" s="1277"/>
      <c r="CB75" s="1277"/>
      <c r="CC75" s="1277"/>
      <c r="CD75" s="1277"/>
      <c r="CE75" s="1277"/>
      <c r="CF75" s="1277">
        <v>0.4</v>
      </c>
      <c r="CG75" s="1277"/>
      <c r="CH75" s="1277"/>
      <c r="CI75" s="1277"/>
      <c r="CJ75" s="1277"/>
      <c r="CK75" s="1277"/>
      <c r="CL75" s="1277"/>
      <c r="CM75" s="1277"/>
      <c r="CN75" s="1277">
        <v>0.4</v>
      </c>
      <c r="CO75" s="1277"/>
      <c r="CP75" s="1277"/>
      <c r="CQ75" s="1277"/>
      <c r="CR75" s="1277"/>
      <c r="CS75" s="1277"/>
      <c r="CT75" s="1277"/>
      <c r="CU75" s="1277"/>
      <c r="CV75" s="1277">
        <v>0.7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603</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32VxHkklWybjHXVF64si7Lcsji1ZbqXB5WgBZdO8tZSZngbwxEYoD1MJ86kqhoDkTZpm8ORobOCk8cxwo7+Ew==" saltValue="gSQFEsW2TxOmFvRmdLiM2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bJn6zb99mMRAESfUyPm6UrhgWJFec3zGVr2KKZ0F0gj5dTxwHmIL0863A71+Imul23gAxpntDSl4J2Spt4mPw==" saltValue="xFDcAGcX36EWmTfbrhTR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BHKsiE4+h13ywi3qgkDV2aHD+S8NDebZ7mouKKlE4O2eekgWfCypuYNlC27lFor0sRerH4OsXHwfULhN33anA==" saltValue="2uGA2tVkruDVDh/qL/bf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26746</v>
      </c>
      <c r="E3" s="141"/>
      <c r="F3" s="142">
        <v>50840</v>
      </c>
      <c r="G3" s="143"/>
      <c r="H3" s="144"/>
    </row>
    <row r="4" spans="1:8">
      <c r="A4" s="145"/>
      <c r="B4" s="146"/>
      <c r="C4" s="147"/>
      <c r="D4" s="148">
        <v>10901</v>
      </c>
      <c r="E4" s="149"/>
      <c r="F4" s="150">
        <v>25367</v>
      </c>
      <c r="G4" s="151"/>
      <c r="H4" s="152"/>
    </row>
    <row r="5" spans="1:8">
      <c r="A5" s="133" t="s">
        <v>542</v>
      </c>
      <c r="B5" s="138"/>
      <c r="C5" s="139"/>
      <c r="D5" s="140">
        <v>15149</v>
      </c>
      <c r="E5" s="141"/>
      <c r="F5" s="142">
        <v>53605</v>
      </c>
      <c r="G5" s="143"/>
      <c r="H5" s="144"/>
    </row>
    <row r="6" spans="1:8">
      <c r="A6" s="145"/>
      <c r="B6" s="146"/>
      <c r="C6" s="147"/>
      <c r="D6" s="148">
        <v>9203</v>
      </c>
      <c r="E6" s="149"/>
      <c r="F6" s="150">
        <v>28343</v>
      </c>
      <c r="G6" s="151"/>
      <c r="H6" s="152"/>
    </row>
    <row r="7" spans="1:8">
      <c r="A7" s="133" t="s">
        <v>543</v>
      </c>
      <c r="B7" s="138"/>
      <c r="C7" s="139"/>
      <c r="D7" s="140">
        <v>14187</v>
      </c>
      <c r="E7" s="141"/>
      <c r="F7" s="142">
        <v>44267</v>
      </c>
      <c r="G7" s="143"/>
      <c r="H7" s="144"/>
    </row>
    <row r="8" spans="1:8">
      <c r="A8" s="145"/>
      <c r="B8" s="146"/>
      <c r="C8" s="147"/>
      <c r="D8" s="148">
        <v>9558</v>
      </c>
      <c r="E8" s="149"/>
      <c r="F8" s="150">
        <v>26161</v>
      </c>
      <c r="G8" s="151"/>
      <c r="H8" s="152"/>
    </row>
    <row r="9" spans="1:8">
      <c r="A9" s="133" t="s">
        <v>544</v>
      </c>
      <c r="B9" s="138"/>
      <c r="C9" s="139"/>
      <c r="D9" s="140">
        <v>16641</v>
      </c>
      <c r="E9" s="141"/>
      <c r="F9" s="142">
        <v>40879</v>
      </c>
      <c r="G9" s="143"/>
      <c r="H9" s="144"/>
    </row>
    <row r="10" spans="1:8">
      <c r="A10" s="145"/>
      <c r="B10" s="146"/>
      <c r="C10" s="147"/>
      <c r="D10" s="148">
        <v>12490</v>
      </c>
      <c r="E10" s="149"/>
      <c r="F10" s="150">
        <v>24087</v>
      </c>
      <c r="G10" s="151"/>
      <c r="H10" s="152"/>
    </row>
    <row r="11" spans="1:8">
      <c r="A11" s="133" t="s">
        <v>545</v>
      </c>
      <c r="B11" s="138"/>
      <c r="C11" s="139"/>
      <c r="D11" s="140">
        <v>15968</v>
      </c>
      <c r="E11" s="141"/>
      <c r="F11" s="142">
        <v>42651</v>
      </c>
      <c r="G11" s="143"/>
      <c r="H11" s="144"/>
    </row>
    <row r="12" spans="1:8">
      <c r="A12" s="145"/>
      <c r="B12" s="146"/>
      <c r="C12" s="153"/>
      <c r="D12" s="148">
        <v>11777</v>
      </c>
      <c r="E12" s="149"/>
      <c r="F12" s="150">
        <v>22675</v>
      </c>
      <c r="G12" s="151"/>
      <c r="H12" s="152"/>
    </row>
    <row r="13" spans="1:8">
      <c r="A13" s="133"/>
      <c r="B13" s="138"/>
      <c r="C13" s="154"/>
      <c r="D13" s="155">
        <v>17738</v>
      </c>
      <c r="E13" s="156"/>
      <c r="F13" s="157">
        <v>46448</v>
      </c>
      <c r="G13" s="158"/>
      <c r="H13" s="144"/>
    </row>
    <row r="14" spans="1:8">
      <c r="A14" s="145"/>
      <c r="B14" s="146"/>
      <c r="C14" s="147"/>
      <c r="D14" s="148">
        <v>10786</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5.46</v>
      </c>
      <c r="C19" s="159">
        <f>ROUND(VALUE(SUBSTITUTE(実質収支比率等に係る経年分析!G$48,"▲","-")),2)</f>
        <v>4.3899999999999997</v>
      </c>
      <c r="D19" s="159">
        <f>ROUND(VALUE(SUBSTITUTE(実質収支比率等に係る経年分析!H$48,"▲","-")),2)</f>
        <v>5.07</v>
      </c>
      <c r="E19" s="159">
        <f>ROUND(VALUE(SUBSTITUTE(実質収支比率等に係る経年分析!I$48,"▲","-")),2)</f>
        <v>2.99</v>
      </c>
      <c r="F19" s="159">
        <f>ROUND(VALUE(SUBSTITUTE(実質収支比率等に係る経年分析!J$48,"▲","-")),2)</f>
        <v>3.87</v>
      </c>
    </row>
    <row r="20" spans="1:11">
      <c r="A20" s="159" t="s">
        <v>49</v>
      </c>
      <c r="B20" s="159">
        <f>ROUND(VALUE(SUBSTITUTE(実質収支比率等に係る経年分析!F$47,"▲","-")),2)</f>
        <v>7.39</v>
      </c>
      <c r="C20" s="159">
        <f>ROUND(VALUE(SUBSTITUTE(実質収支比率等に係る経年分析!G$47,"▲","-")),2)</f>
        <v>8.61</v>
      </c>
      <c r="D20" s="159">
        <f>ROUND(VALUE(SUBSTITUTE(実質収支比率等に係る経年分析!H$47,"▲","-")),2)</f>
        <v>13.07</v>
      </c>
      <c r="E20" s="159">
        <f>ROUND(VALUE(SUBSTITUTE(実質収支比率等に係る経年分析!I$47,"▲","-")),2)</f>
        <v>11.99</v>
      </c>
      <c r="F20" s="159">
        <f>ROUND(VALUE(SUBSTITUTE(実質収支比率等に係る経年分析!J$47,"▲","-")),2)</f>
        <v>9.83</v>
      </c>
    </row>
    <row r="21" spans="1:11">
      <c r="A21" s="159" t="s">
        <v>50</v>
      </c>
      <c r="B21" s="159">
        <f>IF(ISNUMBER(VALUE(SUBSTITUTE(実質収支比率等に係る経年分析!F$49,"▲","-"))),ROUND(VALUE(SUBSTITUTE(実質収支比率等に係る経年分析!F$49,"▲","-")),2),NA())</f>
        <v>4.9400000000000004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5.28</v>
      </c>
      <c r="E21" s="159">
        <f>IF(ISNUMBER(VALUE(SUBSTITUTE(実質収支比率等に係る経年分析!I$49,"▲","-"))),ROUND(VALUE(SUBSTITUTE(実質収支比率等に係る経年分析!I$49,"▲","-")),2),NA())</f>
        <v>-3.2</v>
      </c>
      <c r="F21" s="159">
        <f>IF(ISNUMBER(VALUE(SUBSTITUTE(実質収支比率等に係る経年分析!J$49,"▲","-"))),ROUND(VALUE(SUBSTITUTE(実質収支比率等に係る経年分析!J$49,"▲","-")),2),NA())</f>
        <v>-1.1299999999999999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狭山台土地区画整理事業特別会計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扇台土地区画整理事業特別会計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入間市駅北口土地区画整理事業特別会計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3458</v>
      </c>
      <c r="E42" s="161"/>
      <c r="F42" s="161"/>
      <c r="G42" s="161">
        <f>'実質公債費比率（分子）の構造'!L$52</f>
        <v>3556</v>
      </c>
      <c r="H42" s="161"/>
      <c r="I42" s="161"/>
      <c r="J42" s="161">
        <f>'実質公債費比率（分子）の構造'!M$52</f>
        <v>3269</v>
      </c>
      <c r="K42" s="161"/>
      <c r="L42" s="161"/>
      <c r="M42" s="161">
        <f>'実質公債費比率（分子）の構造'!N$52</f>
        <v>3448</v>
      </c>
      <c r="N42" s="161"/>
      <c r="O42" s="161"/>
      <c r="P42" s="161">
        <f>'実質公債費比率（分子）の構造'!O$52</f>
        <v>3430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220</v>
      </c>
      <c r="C44" s="161"/>
      <c r="D44" s="161"/>
      <c r="E44" s="161">
        <f>'実質公債費比率（分子）の構造'!L$50</f>
        <v>205</v>
      </c>
      <c r="F44" s="161"/>
      <c r="G44" s="161"/>
      <c r="H44" s="161">
        <f>'実質公債費比率（分子）の構造'!M$50</f>
        <v>127</v>
      </c>
      <c r="I44" s="161"/>
      <c r="J44" s="161"/>
      <c r="K44" s="161">
        <f>'実質公債費比率（分子）の構造'!N$50</f>
        <v>127</v>
      </c>
      <c r="L44" s="161"/>
      <c r="M44" s="161"/>
      <c r="N44" s="161">
        <f>'実質公債費比率（分子）の構造'!O$50</f>
        <v>6</v>
      </c>
      <c r="O44" s="161"/>
      <c r="P44" s="161"/>
    </row>
    <row r="45" spans="1:16">
      <c r="A45" s="161" t="s">
        <v>60</v>
      </c>
      <c r="B45" s="161">
        <f>'実質公債費比率（分子）の構造'!K$49</f>
        <v>60</v>
      </c>
      <c r="C45" s="161"/>
      <c r="D45" s="161"/>
      <c r="E45" s="161">
        <f>'実質公債費比率（分子）の構造'!L$49</f>
        <v>51</v>
      </c>
      <c r="F45" s="161"/>
      <c r="G45" s="161"/>
      <c r="H45" s="161">
        <f>'実質公債費比率（分子）の構造'!M$49</f>
        <v>81</v>
      </c>
      <c r="I45" s="161"/>
      <c r="J45" s="161"/>
      <c r="K45" s="161">
        <f>'実質公債費比率（分子）の構造'!N$49</f>
        <v>115</v>
      </c>
      <c r="L45" s="161"/>
      <c r="M45" s="161"/>
      <c r="N45" s="161">
        <f>'実質公債費比率（分子）の構造'!O$49</f>
        <v>134</v>
      </c>
      <c r="O45" s="161"/>
      <c r="P45" s="161"/>
    </row>
    <row r="46" spans="1:16">
      <c r="A46" s="161" t="s">
        <v>61</v>
      </c>
      <c r="B46" s="161">
        <f>'実質公債費比率（分子）の構造'!K$48</f>
        <v>363</v>
      </c>
      <c r="C46" s="161"/>
      <c r="D46" s="161"/>
      <c r="E46" s="161">
        <f>'実質公債費比率（分子）の構造'!L$48</f>
        <v>256</v>
      </c>
      <c r="F46" s="161"/>
      <c r="G46" s="161"/>
      <c r="H46" s="161">
        <f>'実質公債費比率（分子）の構造'!M$48</f>
        <v>473</v>
      </c>
      <c r="I46" s="161"/>
      <c r="J46" s="161"/>
      <c r="K46" s="161">
        <f>'実質公債費比率（分子）の構造'!N$48</f>
        <v>434</v>
      </c>
      <c r="L46" s="161"/>
      <c r="M46" s="161"/>
      <c r="N46" s="161">
        <f>'実質公債費比率（分子）の構造'!O$48</f>
        <v>380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2969</v>
      </c>
      <c r="C49" s="161"/>
      <c r="D49" s="161"/>
      <c r="E49" s="161">
        <f>'実質公債費比率（分子）の構造'!L$45</f>
        <v>3036</v>
      </c>
      <c r="F49" s="161"/>
      <c r="G49" s="161"/>
      <c r="H49" s="161">
        <f>'実質公債費比率（分子）の構造'!M$45</f>
        <v>2729</v>
      </c>
      <c r="I49" s="161"/>
      <c r="J49" s="161"/>
      <c r="K49" s="161">
        <f>'実質公債費比率（分子）の構造'!N$45</f>
        <v>2943</v>
      </c>
      <c r="L49" s="161"/>
      <c r="M49" s="161"/>
      <c r="N49" s="161">
        <f>'実質公債費比率（分子）の構造'!O$45</f>
        <v>3103</v>
      </c>
      <c r="O49" s="161"/>
      <c r="P49" s="161"/>
    </row>
    <row r="50" spans="1:16">
      <c r="A50" s="161" t="s">
        <v>65</v>
      </c>
      <c r="B50" s="161" t="e">
        <f>NA()</f>
        <v>#N/A</v>
      </c>
      <c r="C50" s="161">
        <f>IF(ISNUMBER('実質公債費比率（分子）の構造'!K$53),'実質公債費比率（分子）の構造'!K$53,NA())</f>
        <v>154</v>
      </c>
      <c r="D50" s="161" t="e">
        <f>NA()</f>
        <v>#N/A</v>
      </c>
      <c r="E50" s="161" t="e">
        <f>NA()</f>
        <v>#N/A</v>
      </c>
      <c r="F50" s="161">
        <f>IF(ISNUMBER('実質公債費比率（分子）の構造'!L$53),'実質公債費比率（分子）の構造'!L$53,NA())</f>
        <v>-8</v>
      </c>
      <c r="G50" s="161" t="e">
        <f>NA()</f>
        <v>#N/A</v>
      </c>
      <c r="H50" s="161" t="e">
        <f>NA()</f>
        <v>#N/A</v>
      </c>
      <c r="I50" s="161">
        <f>IF(ISNUMBER('実質公債費比率（分子）の構造'!M$53),'実質公債費比率（分子）の構造'!M$53,NA())</f>
        <v>141</v>
      </c>
      <c r="J50" s="161" t="e">
        <f>NA()</f>
        <v>#N/A</v>
      </c>
      <c r="K50" s="161" t="e">
        <f>NA()</f>
        <v>#N/A</v>
      </c>
      <c r="L50" s="161">
        <f>IF(ISNUMBER('実質公債費比率（分子）の構造'!N$53),'実質公債費比率（分子）の構造'!N$53,NA())</f>
        <v>171</v>
      </c>
      <c r="M50" s="161" t="e">
        <f>NA()</f>
        <v>#N/A</v>
      </c>
      <c r="N50" s="161" t="e">
        <f>NA()</f>
        <v>#N/A</v>
      </c>
      <c r="O50" s="161">
        <f>IF(ISNUMBER('実質公債費比率（分子）の構造'!O$53),'実質公債費比率（分子）の構造'!O$53,NA())</f>
        <v>193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29402</v>
      </c>
      <c r="E56" s="160"/>
      <c r="F56" s="160"/>
      <c r="G56" s="160">
        <f>'将来負担比率（分子）の構造'!J$52</f>
        <v>29492</v>
      </c>
      <c r="H56" s="160"/>
      <c r="I56" s="160"/>
      <c r="J56" s="160">
        <f>'将来負担比率（分子）の構造'!K$52</f>
        <v>28780</v>
      </c>
      <c r="K56" s="160"/>
      <c r="L56" s="160"/>
      <c r="M56" s="160">
        <f>'将来負担比率（分子）の構造'!L$52</f>
        <v>28788</v>
      </c>
      <c r="N56" s="160"/>
      <c r="O56" s="160"/>
      <c r="P56" s="160">
        <f>'将来負担比率（分子）の構造'!M$52</f>
        <v>28148</v>
      </c>
    </row>
    <row r="57" spans="1:16">
      <c r="A57" s="160" t="s">
        <v>36</v>
      </c>
      <c r="B57" s="160"/>
      <c r="C57" s="160"/>
      <c r="D57" s="160">
        <f>'将来負担比率（分子）の構造'!I$51</f>
        <v>7721</v>
      </c>
      <c r="E57" s="160"/>
      <c r="F57" s="160"/>
      <c r="G57" s="160">
        <f>'将来負担比率（分子）の構造'!J$51</f>
        <v>7049</v>
      </c>
      <c r="H57" s="160"/>
      <c r="I57" s="160"/>
      <c r="J57" s="160">
        <f>'将来負担比率（分子）の構造'!K$51</f>
        <v>6441</v>
      </c>
      <c r="K57" s="160"/>
      <c r="L57" s="160"/>
      <c r="M57" s="160">
        <f>'将来負担比率（分子）の構造'!L$51</f>
        <v>6414</v>
      </c>
      <c r="N57" s="160"/>
      <c r="O57" s="160"/>
      <c r="P57" s="160">
        <f>'将来負担比率（分子）の構造'!M$51</f>
        <v>6614</v>
      </c>
    </row>
    <row r="58" spans="1:16">
      <c r="A58" s="160" t="s">
        <v>35</v>
      </c>
      <c r="B58" s="160"/>
      <c r="C58" s="160"/>
      <c r="D58" s="160">
        <f>'将来負担比率（分子）の構造'!I$50</f>
        <v>2494</v>
      </c>
      <c r="E58" s="160"/>
      <c r="F58" s="160"/>
      <c r="G58" s="160">
        <f>'将来負担比率（分子）の構造'!J$50</f>
        <v>2680</v>
      </c>
      <c r="H58" s="160"/>
      <c r="I58" s="160"/>
      <c r="J58" s="160">
        <f>'将来負担比率（分子）の構造'!K$50</f>
        <v>4351</v>
      </c>
      <c r="K58" s="160"/>
      <c r="L58" s="160"/>
      <c r="M58" s="160">
        <f>'将来負担比率（分子）の構造'!L$50</f>
        <v>4559</v>
      </c>
      <c r="N58" s="160"/>
      <c r="O58" s="160"/>
      <c r="P58" s="160">
        <f>'将来負担比率（分子）の構造'!M$50</f>
        <v>4569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59</v>
      </c>
      <c r="C61" s="160"/>
      <c r="D61" s="160"/>
      <c r="E61" s="160">
        <f>'将来負担比率（分子）の構造'!J$46</f>
        <v>34</v>
      </c>
      <c r="F61" s="160"/>
      <c r="G61" s="160"/>
      <c r="H61" s="160">
        <f>'将来負担比率（分子）の構造'!K$46</f>
        <v>22</v>
      </c>
      <c r="I61" s="160"/>
      <c r="J61" s="160"/>
      <c r="K61" s="160">
        <f>'将来負担比率（分子）の構造'!L$46</f>
        <v>10</v>
      </c>
      <c r="L61" s="160"/>
      <c r="M61" s="160"/>
      <c r="N61" s="160">
        <f>'将来負担比率（分子）の構造'!M$46</f>
        <v>8</v>
      </c>
      <c r="O61" s="160"/>
      <c r="P61" s="160"/>
    </row>
    <row r="62" spans="1:16">
      <c r="A62" s="160" t="s">
        <v>29</v>
      </c>
      <c r="B62" s="160">
        <f>'将来負担比率（分子）の構造'!I$45</f>
        <v>5600</v>
      </c>
      <c r="C62" s="160"/>
      <c r="D62" s="160"/>
      <c r="E62" s="160">
        <f>'将来負担比率（分子）の構造'!J$45</f>
        <v>5089</v>
      </c>
      <c r="F62" s="160"/>
      <c r="G62" s="160"/>
      <c r="H62" s="160">
        <f>'将来負担比率（分子）の構造'!K$45</f>
        <v>4163</v>
      </c>
      <c r="I62" s="160"/>
      <c r="J62" s="160"/>
      <c r="K62" s="160">
        <f>'将来負担比率（分子）の構造'!L$45</f>
        <v>4460</v>
      </c>
      <c r="L62" s="160"/>
      <c r="M62" s="160"/>
      <c r="N62" s="160">
        <f>'将来負担比率（分子）の構造'!M$45</f>
        <v>4332</v>
      </c>
      <c r="O62" s="160"/>
      <c r="P62" s="160"/>
    </row>
    <row r="63" spans="1:16">
      <c r="A63" s="160" t="s">
        <v>28</v>
      </c>
      <c r="B63" s="160">
        <f>'将来負担比率（分子）の構造'!I$44</f>
        <v>685</v>
      </c>
      <c r="C63" s="160"/>
      <c r="D63" s="160"/>
      <c r="E63" s="160">
        <f>'将来負担比率（分子）の構造'!J$44</f>
        <v>842</v>
      </c>
      <c r="F63" s="160"/>
      <c r="G63" s="160"/>
      <c r="H63" s="160">
        <f>'将来負担比率（分子）の構造'!K$44</f>
        <v>891</v>
      </c>
      <c r="I63" s="160"/>
      <c r="J63" s="160"/>
      <c r="K63" s="160">
        <f>'将来負担比率（分子）の構造'!L$44</f>
        <v>829</v>
      </c>
      <c r="L63" s="160"/>
      <c r="M63" s="160"/>
      <c r="N63" s="160">
        <f>'将来負担比率（分子）の構造'!M$44</f>
        <v>733</v>
      </c>
      <c r="O63" s="160"/>
      <c r="P63" s="160"/>
    </row>
    <row r="64" spans="1:16">
      <c r="A64" s="160" t="s">
        <v>27</v>
      </c>
      <c r="B64" s="160">
        <f>'将来負担比率（分子）の構造'!I$43</f>
        <v>3037</v>
      </c>
      <c r="C64" s="160"/>
      <c r="D64" s="160"/>
      <c r="E64" s="160">
        <f>'将来負担比率（分子）の構造'!J$43</f>
        <v>2817</v>
      </c>
      <c r="F64" s="160"/>
      <c r="G64" s="160"/>
      <c r="H64" s="160">
        <f>'将来負担比率（分子）の構造'!K$43</f>
        <v>2422</v>
      </c>
      <c r="I64" s="160"/>
      <c r="J64" s="160"/>
      <c r="K64" s="160">
        <f>'将来負担比率（分子）の構造'!L$43</f>
        <v>2958</v>
      </c>
      <c r="L64" s="160"/>
      <c r="M64" s="160"/>
      <c r="N64" s="160">
        <f>'将来負担比率（分子）の構造'!M$43</f>
        <v>3104</v>
      </c>
      <c r="O64" s="160"/>
      <c r="P64" s="160"/>
    </row>
    <row r="65" spans="1:16">
      <c r="A65" s="160" t="s">
        <v>26</v>
      </c>
      <c r="B65" s="160">
        <f>'将来負担比率（分子）の構造'!I$42</f>
        <v>177</v>
      </c>
      <c r="C65" s="160"/>
      <c r="D65" s="160"/>
      <c r="E65" s="160">
        <f>'将来負担比率（分子）の構造'!J$42</f>
        <v>103</v>
      </c>
      <c r="F65" s="160"/>
      <c r="G65" s="160"/>
      <c r="H65" s="160">
        <f>'将来負担比率（分子）の構造'!K$42</f>
        <v>168</v>
      </c>
      <c r="I65" s="160"/>
      <c r="J65" s="160"/>
      <c r="K65" s="160">
        <f>'将来負担比率（分子）の構造'!L$42</f>
        <v>30</v>
      </c>
      <c r="L65" s="160"/>
      <c r="M65" s="160"/>
      <c r="N65" s="160" t="str">
        <f>'将来負担比率（分子）の構造'!M$42</f>
        <v>-</v>
      </c>
      <c r="O65" s="160"/>
      <c r="P65" s="160"/>
    </row>
    <row r="66" spans="1:16">
      <c r="A66" s="160" t="s">
        <v>25</v>
      </c>
      <c r="B66" s="160">
        <f>'将来負担比率（分子）の構造'!I$41</f>
        <v>32122</v>
      </c>
      <c r="C66" s="160"/>
      <c r="D66" s="160"/>
      <c r="E66" s="160">
        <f>'将来負担比率（分子）の構造'!J$41</f>
        <v>32312</v>
      </c>
      <c r="F66" s="160"/>
      <c r="G66" s="160"/>
      <c r="H66" s="160">
        <f>'将来負担比率（分子）の構造'!K$41</f>
        <v>32619</v>
      </c>
      <c r="I66" s="160"/>
      <c r="J66" s="160"/>
      <c r="K66" s="160">
        <f>'将来負担比率（分子）の構造'!L$41</f>
        <v>32305</v>
      </c>
      <c r="L66" s="160"/>
      <c r="M66" s="160"/>
      <c r="N66" s="160">
        <f>'将来負担比率（分子）の構造'!M$41</f>
        <v>32189</v>
      </c>
      <c r="O66" s="160"/>
      <c r="P66" s="160"/>
    </row>
    <row r="67" spans="1:16">
      <c r="A67" s="160" t="s">
        <v>69</v>
      </c>
      <c r="B67" s="160" t="e">
        <f>NA()</f>
        <v>#N/A</v>
      </c>
      <c r="C67" s="160">
        <f>IF(ISNUMBER('将来負担比率（分子）の構造'!I$53), IF('将来負担比率（分子）の構造'!I$53 &lt; 0, 0, '将来負担比率（分子）の構造'!I$53), NA())</f>
        <v>2064</v>
      </c>
      <c r="D67" s="160" t="e">
        <f>NA()</f>
        <v>#N/A</v>
      </c>
      <c r="E67" s="160" t="e">
        <f>NA()</f>
        <v>#N/A</v>
      </c>
      <c r="F67" s="160">
        <f>IF(ISNUMBER('将来負担比率（分子）の構造'!J$53), IF('将来負担比率（分子）の構造'!J$53 &lt; 0, 0, '将来負担比率（分子）の構造'!J$53), NA())</f>
        <v>1975</v>
      </c>
      <c r="G67" s="160" t="e">
        <f>NA()</f>
        <v>#N/A</v>
      </c>
      <c r="H67" s="160" t="e">
        <f>NA()</f>
        <v>#N/A</v>
      </c>
      <c r="I67" s="160">
        <f>IF(ISNUMBER('将来負担比率（分子）の構造'!K$53), IF('将来負担比率（分子）の構造'!K$53 &lt; 0, 0, '将来負担比率（分子）の構造'!K$53), NA())</f>
        <v>713</v>
      </c>
      <c r="J67" s="160" t="e">
        <f>NA()</f>
        <v>#N/A</v>
      </c>
      <c r="K67" s="160" t="e">
        <f>NA()</f>
        <v>#N/A</v>
      </c>
      <c r="L67" s="160">
        <f>IF(ISNUMBER('将来負担比率（分子）の構造'!L$53), IF('将来負担比率（分子）の構造'!L$53 &lt; 0, 0, '将来負担比率（分子）の構造'!L$53), NA())</f>
        <v>832</v>
      </c>
      <c r="M67" s="160" t="e">
        <f>NA()</f>
        <v>#N/A</v>
      </c>
      <c r="N67" s="160" t="e">
        <f>NA()</f>
        <v>#N/A</v>
      </c>
      <c r="O67" s="160">
        <f>IF(ISNUMBER('将来負担比率（分子）の構造'!M$53), IF('将来負担比率（分子）の構造'!M$53 &lt; 0, 0, '将来負担比率（分子）の構造'!M$53), NA())</f>
        <v>1034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3317</v>
      </c>
      <c r="C72" s="164">
        <f>基金残高に係る経年分析!G55</f>
        <v>3035</v>
      </c>
      <c r="D72" s="164">
        <f>基金残高に係る経年分析!H55</f>
        <v>2507</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182</v>
      </c>
      <c r="C74" s="164">
        <f>基金残高に係る経年分析!G57</f>
        <v>260</v>
      </c>
      <c r="D74" s="164">
        <f>基金残高に係る経年分析!H57</f>
        <v>449</v>
      </c>
    </row>
  </sheetData>
  <sheetProtection algorithmName="SHA-512" hashValue="ZIz29H1t5UmpNfxWq6lrPWxq7yOZSV4yNCne1arBstwzxgflmT3xvd5kb4WvjkiR2MMO4Ce67LSiI4d1EJCELg==" saltValue="/9IuYobzkJZYk7u8U5KN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2019-03-14T00:39:55Z</cp:lastPrinted>
  <dcterms:created xsi:type="dcterms:W3CDTF">2019-02-14T02:04:12Z</dcterms:created>
  <dcterms:modified xsi:type="dcterms:W3CDTF">2020-08-20T07:18:08Z</dcterms:modified>
  <cp:category/>
</cp:coreProperties>
</file>