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490" activeTab="0"/>
  </bookViews>
  <sheets>
    <sheet name="ア　施設及び業務の概況" sheetId="1" r:id="rId1"/>
    <sheet name="イ　損益計算書" sheetId="2" r:id="rId2"/>
    <sheet name="ウ　貸借対照表" sheetId="3" r:id="rId3"/>
    <sheet name="エ　資本的収支に関する調" sheetId="4" r:id="rId4"/>
    <sheet name="オ　経営分析（各種数値）" sheetId="5" r:id="rId5"/>
  </sheets>
  <definedNames>
    <definedName name="_xlnm.Print_Titles" localSheetId="0">'ア　施設及び業務の概況'!$A:$H</definedName>
    <definedName name="_xlnm.Print_Titles" localSheetId="1">'イ　損益計算書'!$A:$D</definedName>
    <definedName name="_xlnm.Print_Titles" localSheetId="2">'ウ　貸借対照表'!$A:$F</definedName>
    <definedName name="_xlnm.Print_Titles" localSheetId="3">'エ　資本的収支に関する調'!$A:$E</definedName>
    <definedName name="_xlnm.Print_Titles" localSheetId="4">'オ　経営分析（各種数値）'!$A:$D</definedName>
  </definedNames>
  <calcPr fullCalcOnLoad="1"/>
</workbook>
</file>

<file path=xl/sharedStrings.xml><?xml version="1.0" encoding="utf-8"?>
<sst xmlns="http://schemas.openxmlformats.org/spreadsheetml/2006/main" count="505" uniqueCount="279">
  <si>
    <t>事業開始年月日</t>
  </si>
  <si>
    <t>法適用年月日</t>
  </si>
  <si>
    <t>法適用区分</t>
  </si>
  <si>
    <t>管理者設置の有無</t>
  </si>
  <si>
    <t>病床数（床）</t>
  </si>
  <si>
    <t>一般病床</t>
  </si>
  <si>
    <t>療養病床</t>
  </si>
  <si>
    <t>結核病床</t>
  </si>
  <si>
    <t>精神病床</t>
  </si>
  <si>
    <t>感染症病床</t>
  </si>
  <si>
    <t>施設延面積（㎡）</t>
  </si>
  <si>
    <t>鉄骨鉄筋･鉄筋コンクリート造</t>
  </si>
  <si>
    <t>耐火構造</t>
  </si>
  <si>
    <t>木造</t>
  </si>
  <si>
    <t>その他の
施設</t>
  </si>
  <si>
    <t>診療所数</t>
  </si>
  <si>
    <t>看護学院</t>
  </si>
  <si>
    <t>高看</t>
  </si>
  <si>
    <t>定数（人）</t>
  </si>
  <si>
    <t>在籍人数（人）</t>
  </si>
  <si>
    <t>准看</t>
  </si>
  <si>
    <t>告示病床数（床）</t>
  </si>
  <si>
    <t>その他</t>
  </si>
  <si>
    <t>業務</t>
  </si>
  <si>
    <t>入院診療日数（日）</t>
  </si>
  <si>
    <t>年延入院患者数（人）</t>
  </si>
  <si>
    <t>外来診療日数（日）</t>
  </si>
  <si>
    <t>年延外来患者数（人）</t>
  </si>
  <si>
    <t>職員数（人）</t>
  </si>
  <si>
    <t>損益勘定所属職員</t>
  </si>
  <si>
    <t>資本勘定所属職員</t>
  </si>
  <si>
    <t/>
  </si>
  <si>
    <t>H13.05.01</t>
  </si>
  <si>
    <t>当然財務</t>
  </si>
  <si>
    <t>無</t>
  </si>
  <si>
    <t>有</t>
  </si>
  <si>
    <t>○</t>
  </si>
  <si>
    <t>さいたま市</t>
  </si>
  <si>
    <t>S26.04.01</t>
  </si>
  <si>
    <t>S39.04.01</t>
  </si>
  <si>
    <t>条例全部</t>
  </si>
  <si>
    <t>川口市</t>
  </si>
  <si>
    <t>S42.04.01</t>
  </si>
  <si>
    <t>秩父市</t>
  </si>
  <si>
    <t>S49.04.01</t>
  </si>
  <si>
    <t>所沢市</t>
  </si>
  <si>
    <t>S42.02.01</t>
  </si>
  <si>
    <t>東松山市</t>
  </si>
  <si>
    <t>S33.02.01</t>
  </si>
  <si>
    <t>S36.04.01</t>
  </si>
  <si>
    <t>春日部市</t>
  </si>
  <si>
    <t>S36.02.01</t>
  </si>
  <si>
    <t>草加市</t>
  </si>
  <si>
    <t>S48.01.01</t>
  </si>
  <si>
    <t>越谷市</t>
  </si>
  <si>
    <t>S27.08.15</t>
  </si>
  <si>
    <t>S38.01.01</t>
  </si>
  <si>
    <t>蕨市</t>
  </si>
  <si>
    <t>S54.05.07</t>
  </si>
  <si>
    <t>志木市</t>
  </si>
  <si>
    <t>S28.05.01</t>
  </si>
  <si>
    <t>S41.04.01</t>
  </si>
  <si>
    <t>小鹿野町</t>
  </si>
  <si>
    <t>収益的支出に充てた企業債</t>
  </si>
  <si>
    <t>収益的支出に充てた他会計借入金</t>
  </si>
  <si>
    <t>総収益 a</t>
  </si>
  <si>
    <t>医業収益 b</t>
  </si>
  <si>
    <t>入院収益</t>
  </si>
  <si>
    <t>外来収益</t>
  </si>
  <si>
    <t>その他医業収益</t>
  </si>
  <si>
    <t>他会計負担金</t>
  </si>
  <si>
    <t>医業外収益 c</t>
  </si>
  <si>
    <t>受取利息･配当金</t>
  </si>
  <si>
    <t>看護学院収益</t>
  </si>
  <si>
    <t>国庫補助金</t>
  </si>
  <si>
    <t>県補助金</t>
  </si>
  <si>
    <t>他会計補助金</t>
  </si>
  <si>
    <t>その他医業外収益</t>
  </si>
  <si>
    <t>特別利益</t>
  </si>
  <si>
    <t>他会計繰入金</t>
  </si>
  <si>
    <t>固定資産売却益</t>
  </si>
  <si>
    <t>総費用 d</t>
  </si>
  <si>
    <t>医業費用 e</t>
  </si>
  <si>
    <t>職員給与費</t>
  </si>
  <si>
    <t>材料費</t>
  </si>
  <si>
    <t>減価償却費</t>
  </si>
  <si>
    <t>その他医業費用</t>
  </si>
  <si>
    <t>医業外費用 f</t>
  </si>
  <si>
    <t>支払利息</t>
  </si>
  <si>
    <t>看護学院費</t>
  </si>
  <si>
    <t>繰延勘定償却</t>
  </si>
  <si>
    <t>その他医業外費用</t>
  </si>
  <si>
    <t>特別損失</t>
  </si>
  <si>
    <t>経常利益（b＋c）－（e＋f）</t>
  </si>
  <si>
    <t>純利益 a－d</t>
  </si>
  <si>
    <t>前年度繰越利益剰余金</t>
  </si>
  <si>
    <t>当年度未処分利益剰余金</t>
  </si>
  <si>
    <t>他会計繰入金合計</t>
  </si>
  <si>
    <t>繰出基準に基づく繰入金</t>
  </si>
  <si>
    <t>繰出基準以外の繰入金</t>
  </si>
  <si>
    <t>繰出基準に係る上乗せ繰入</t>
  </si>
  <si>
    <t>繰出基準事由以外の繰入</t>
  </si>
  <si>
    <t>計</t>
  </si>
  <si>
    <t>資産</t>
  </si>
  <si>
    <t>固定資産</t>
  </si>
  <si>
    <t>有形固定資産</t>
  </si>
  <si>
    <t>土地</t>
  </si>
  <si>
    <t>償却資産</t>
  </si>
  <si>
    <t>建設仮勘定</t>
  </si>
  <si>
    <t>無形固定資産</t>
  </si>
  <si>
    <t>投資</t>
  </si>
  <si>
    <t>流動資産</t>
  </si>
  <si>
    <t>現金･預金</t>
  </si>
  <si>
    <t>未収金</t>
  </si>
  <si>
    <t>貯蔵品</t>
  </si>
  <si>
    <t>短期有価証券</t>
  </si>
  <si>
    <t>繰延勘定</t>
  </si>
  <si>
    <t>負債</t>
  </si>
  <si>
    <t>固定負債</t>
  </si>
  <si>
    <t>企業債</t>
  </si>
  <si>
    <t>他会計借入金</t>
  </si>
  <si>
    <t>引当金</t>
  </si>
  <si>
    <t>流動負債</t>
  </si>
  <si>
    <t>一時借入金</t>
  </si>
  <si>
    <t>未払金･未払費用</t>
  </si>
  <si>
    <t>資本</t>
  </si>
  <si>
    <t>資本金</t>
  </si>
  <si>
    <t>自己資本金</t>
  </si>
  <si>
    <t>固有資本金</t>
  </si>
  <si>
    <t>再評価組入資本金</t>
  </si>
  <si>
    <t>繰入資本金</t>
  </si>
  <si>
    <t>組入資本金</t>
  </si>
  <si>
    <t>借入資本金</t>
  </si>
  <si>
    <t>剰余金</t>
  </si>
  <si>
    <t>資本剰余金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</si>
  <si>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</si>
  <si>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</si>
  <si>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</si>
  <si>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</si>
  <si>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</si>
  <si>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</si>
  <si>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</si>
  <si>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剰余金等</t>
  </si>
  <si>
    <t>当年度純利益</t>
  </si>
  <si>
    <t>負債･資本合計</t>
  </si>
  <si>
    <t>不良債務</t>
  </si>
  <si>
    <t>実質資金不足額</t>
  </si>
  <si>
    <t>経常利益</t>
  </si>
  <si>
    <t>資本的収入</t>
  </si>
  <si>
    <t>建設改良のための企業債</t>
  </si>
  <si>
    <t>他会計出資金</t>
  </si>
  <si>
    <t>固定資産売却代金</t>
  </si>
  <si>
    <t>翌年度へ繰越される</t>
  </si>
  <si>
    <t>資本的支出</t>
  </si>
  <si>
    <t>建設改良費</t>
  </si>
  <si>
    <t>建設利息</t>
  </si>
  <si>
    <t>企業債償還金</t>
  </si>
  <si>
    <t>他会計への支出金</t>
  </si>
  <si>
    <t>差額</t>
  </si>
  <si>
    <t>補てん財源</t>
  </si>
  <si>
    <t>過年度分損益勘定留保資金</t>
  </si>
  <si>
    <t>当年度分損益勘定留保資金</t>
  </si>
  <si>
    <t>繰越利益剰余金処分額</t>
  </si>
  <si>
    <t>当年度利益剰余金処分額</t>
  </si>
  <si>
    <t>積立金取りくずし額</t>
  </si>
  <si>
    <t>繰越工事資金</t>
  </si>
  <si>
    <t>当年度同意等債で未借入または未発行額</t>
  </si>
  <si>
    <t>企業債償還金のうち繰上償還金分</t>
  </si>
  <si>
    <t>建設改良費の
財源内訳</t>
  </si>
  <si>
    <t>政府資金</t>
  </si>
  <si>
    <t>他会計繰入金合計</t>
  </si>
  <si>
    <t>繰出基準に基づく繰入金</t>
  </si>
  <si>
    <t>繰出基準以外の繰入金</t>
  </si>
  <si>
    <t>繰出基準に係る上乗せ繰入</t>
  </si>
  <si>
    <t>繰出基準事由以外の繰入</t>
  </si>
  <si>
    <t>企業債現在高</t>
  </si>
  <si>
    <t>医師</t>
  </si>
  <si>
    <t>年延入院患者数（人）</t>
  </si>
  <si>
    <t>一般患者数</t>
  </si>
  <si>
    <t>療養患者数</t>
  </si>
  <si>
    <t>結核患者数</t>
  </si>
  <si>
    <t>感染症患者数</t>
  </si>
  <si>
    <t>診療収入</t>
  </si>
  <si>
    <t>入院</t>
  </si>
  <si>
    <t>投薬収入</t>
  </si>
  <si>
    <t>注射収入</t>
  </si>
  <si>
    <t>処置及び手術収入</t>
  </si>
  <si>
    <t>検査収入</t>
  </si>
  <si>
    <t>放射線収入</t>
  </si>
  <si>
    <t>入院料</t>
  </si>
  <si>
    <t>入院時食事療養収入</t>
  </si>
  <si>
    <t>外来</t>
  </si>
  <si>
    <t>初診料</t>
  </si>
  <si>
    <t>再診料</t>
  </si>
  <si>
    <t>職員数(人)</t>
  </si>
  <si>
    <t>年延医師数</t>
  </si>
  <si>
    <t>年延看護部門職員数</t>
  </si>
  <si>
    <t>年度末検査技師数</t>
  </si>
  <si>
    <t>年度末放射線技師数</t>
  </si>
  <si>
    <t>年度末職員数（人）</t>
  </si>
  <si>
    <t>医師数</t>
  </si>
  <si>
    <t>看護
部門</t>
  </si>
  <si>
    <t>看護師数</t>
  </si>
  <si>
    <t>准看護師数</t>
  </si>
  <si>
    <t>看護助手数</t>
  </si>
  <si>
    <t>薬剤部門職員数</t>
  </si>
  <si>
    <t>事務部門職員数</t>
  </si>
  <si>
    <t>給食部門職員数</t>
  </si>
  <si>
    <t>放射線部門職員数</t>
  </si>
  <si>
    <t>その他職員数</t>
  </si>
  <si>
    <t>一般</t>
  </si>
  <si>
    <t>療養</t>
  </si>
  <si>
    <t>結核</t>
  </si>
  <si>
    <t>救急告示病院</t>
  </si>
  <si>
    <t>臨床研修病院</t>
  </si>
  <si>
    <t>災害拠点病院</t>
  </si>
  <si>
    <t>病院群輪番制病院</t>
  </si>
  <si>
    <t>看護部門</t>
  </si>
  <si>
    <t>薬剤部門</t>
  </si>
  <si>
    <t>事務部門</t>
  </si>
  <si>
    <t>給食部門</t>
  </si>
  <si>
    <t>放射線部門</t>
  </si>
  <si>
    <t>臨床検査部門</t>
  </si>
  <si>
    <t>収益性</t>
  </si>
  <si>
    <t>総収支比率(%)</t>
  </si>
  <si>
    <t>経常収支比率(%)</t>
  </si>
  <si>
    <t>医業収支比率(%)</t>
  </si>
  <si>
    <t>累積欠損金比率(%)</t>
  </si>
  <si>
    <t>病床利用率(%)</t>
  </si>
  <si>
    <t>感染</t>
  </si>
  <si>
    <t>患者数</t>
  </si>
  <si>
    <t>1日平均入院患者数（人）</t>
  </si>
  <si>
    <t>1日平均外来患者数（人）</t>
  </si>
  <si>
    <t>外来入院患者比率（%）</t>
  </si>
  <si>
    <t>医師1人1日当たり入院患者数（人）</t>
  </si>
  <si>
    <t>医師1人1日当たり外来患者数（人）</t>
  </si>
  <si>
    <t>看護部門職員1人1日当たり入院患者数（人）</t>
  </si>
  <si>
    <t>看護部門職員1人1日当たり外来患者数（人）</t>
  </si>
  <si>
    <t>収入</t>
  </si>
  <si>
    <t>入院患者1人1日当たり診療収入（円）</t>
  </si>
  <si>
    <t>外来患者1人1日当たり診療収入（円）</t>
  </si>
  <si>
    <t>費用</t>
  </si>
  <si>
    <t>患者1人1日当たり職員給与費（円）</t>
  </si>
  <si>
    <t>患者1人1日当たり減価償却費（円）</t>
  </si>
  <si>
    <t>患者1人1日当たり薬品費（円）</t>
  </si>
  <si>
    <t>職員給与費対医業収益（%）</t>
  </si>
  <si>
    <t>病床100床当たり
職員数（人）</t>
  </si>
  <si>
    <t>計 (a)</t>
  </si>
  <si>
    <t>支出の財源充当額 (b)</t>
  </si>
  <si>
    <t>純計 (a)-{(b)+(c)} (d)</t>
  </si>
  <si>
    <t>計 (e)</t>
  </si>
  <si>
    <t>差引
(d)-(e)</t>
  </si>
  <si>
    <t>計 (g)</t>
  </si>
  <si>
    <t>　　　　　　　　　　　　　　　　団体名
　区分</t>
  </si>
  <si>
    <t>救命救急センター病床数（床）</t>
  </si>
  <si>
    <t>秩父市</t>
  </si>
  <si>
    <t>S41.07.01</t>
  </si>
  <si>
    <t>計</t>
  </si>
  <si>
    <t>企業債取扱諸費</t>
  </si>
  <si>
    <t>経常損失 　 　〃　　（▲）</t>
  </si>
  <si>
    <t>純損失  〃　　（▲）</t>
  </si>
  <si>
    <t>減価償却累計額（▲）</t>
  </si>
  <si>
    <t>当年度未処理欠損金（▲）</t>
  </si>
  <si>
    <t>うち</t>
  </si>
  <si>
    <t>当年度純損失（▲）</t>
  </si>
  <si>
    <t>経常損失（▲）</t>
  </si>
  <si>
    <t>前年度同意等債で今年度収入分 (c)</t>
  </si>
  <si>
    <t>不足額（▲）(f)</t>
  </si>
  <si>
    <t>補てん財源不足額（▲）(f)-(g)</t>
  </si>
  <si>
    <t>地方公共団体金融機構</t>
  </si>
  <si>
    <t>臨床検査部門職員数</t>
  </si>
  <si>
    <t>指定
病院等
の状況</t>
  </si>
  <si>
    <t>他会計からの長期借入金返還額</t>
  </si>
  <si>
    <t>告示の有無</t>
  </si>
  <si>
    <t>救急病院
の告示</t>
  </si>
  <si>
    <t>施設</t>
  </si>
  <si>
    <t>　　　　　　　　　　　　　　団体名
　区分</t>
  </si>
  <si>
    <t>　　　　　　　　　　　　　　団体名
　区分</t>
  </si>
  <si>
    <t>　　　　　　　　　　　　　　団体名
　区分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</si>
</sst>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_ ;[Red]\-#,##0\ "/>
    <numFmt numFmtId="178" formatCode="#,##0.0_ ;&quot;△ &quot;#,##0.0_ "/>
    <numFmt numFmtId="179" formatCode="#,##0_ ;&quot;▲ &quot;#,##0_ "/>
    <numFmt numFmtId="180" formatCode="#,##0.0_ ;&quot;▲ &quot;#,##0.0_ "/>
  </numFmts>
  <fonts count="40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7"/>
      <name val="ＭＳ Ｐ明朝"/>
      <family val="1"/>
    </font>
    <font>
      <sz val="7"/>
      <name val="ＭＳ ゴシック"/>
      <family val="3"/>
    </font>
    <font>
      <sz val="12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/>
      <right/>
      <top/>
      <bottom style="hair"/>
    </border>
    <border>
      <left style="hair"/>
      <right/>
      <top/>
      <bottom style="thin"/>
    </border>
    <border>
      <left/>
      <right style="thin"/>
      <top/>
      <bottom/>
    </border>
    <border>
      <left/>
      <right style="thin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 style="hair"/>
      <bottom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thin"/>
      <bottom/>
    </border>
    <border>
      <left style="thin"/>
      <right style="hair"/>
      <top style="thin"/>
      <bottom/>
    </border>
    <border>
      <left/>
      <right style="hair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7" fillId="0" borderId="0">
      <alignment vertical="center"/>
      <protection/>
    </xf>
    <xf numFmtId="0" fontId="39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176" fontId="6" fillId="0" borderId="12" xfId="48" applyNumberFormat="1" applyFont="1" applyFill="1" applyBorder="1" applyAlignment="1">
      <alignment horizontal="center" vertical="center"/>
    </xf>
    <xf numFmtId="177" fontId="6" fillId="0" borderId="12" xfId="48" applyNumberFormat="1" applyFont="1" applyFill="1" applyBorder="1" applyAlignment="1">
      <alignment horizontal="center" vertical="center"/>
    </xf>
    <xf numFmtId="176" fontId="6" fillId="0" borderId="12" xfId="48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6" fillId="0" borderId="17" xfId="48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6" fillId="0" borderId="10" xfId="48" applyNumberFormat="1" applyFont="1" applyFill="1" applyBorder="1" applyAlignment="1">
      <alignment horizontal="center" vertical="center"/>
    </xf>
    <xf numFmtId="176" fontId="6" fillId="0" borderId="11" xfId="48" applyNumberFormat="1" applyFont="1" applyFill="1" applyBorder="1" applyAlignment="1">
      <alignment horizontal="center" vertical="center"/>
    </xf>
    <xf numFmtId="176" fontId="6" fillId="0" borderId="18" xfId="48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76" fontId="6" fillId="0" borderId="0" xfId="48" applyNumberFormat="1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76" fontId="6" fillId="0" borderId="22" xfId="48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176" fontId="6" fillId="0" borderId="23" xfId="48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178" fontId="6" fillId="0" borderId="12" xfId="48" applyNumberFormat="1" applyFont="1" applyFill="1" applyBorder="1" applyAlignment="1">
      <alignment horizontal="right" vertical="center"/>
    </xf>
    <xf numFmtId="178" fontId="6" fillId="0" borderId="17" xfId="48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20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79" fontId="6" fillId="0" borderId="23" xfId="0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horizontal="right" vertical="center"/>
    </xf>
    <xf numFmtId="179" fontId="6" fillId="0" borderId="17" xfId="0" applyNumberFormat="1" applyFont="1" applyBorder="1" applyAlignment="1">
      <alignment horizontal="right" vertical="center"/>
    </xf>
    <xf numFmtId="179" fontId="6" fillId="0" borderId="12" xfId="48" applyNumberFormat="1" applyFont="1" applyFill="1" applyBorder="1" applyAlignment="1">
      <alignment horizontal="right" vertical="center"/>
    </xf>
    <xf numFmtId="179" fontId="6" fillId="0" borderId="22" xfId="0" applyNumberFormat="1" applyFont="1" applyBorder="1" applyAlignment="1">
      <alignment horizontal="right" vertical="center"/>
    </xf>
    <xf numFmtId="179" fontId="6" fillId="0" borderId="10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>
      <alignment vertical="center"/>
    </xf>
    <xf numFmtId="179" fontId="6" fillId="0" borderId="18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180" fontId="6" fillId="0" borderId="12" xfId="0" applyNumberFormat="1" applyFont="1" applyBorder="1" applyAlignment="1">
      <alignment vertical="center"/>
    </xf>
    <xf numFmtId="49" fontId="6" fillId="0" borderId="12" xfId="48" applyNumberFormat="1" applyFont="1" applyFill="1" applyBorder="1" applyAlignment="1">
      <alignment horizontal="right" vertical="center"/>
    </xf>
    <xf numFmtId="180" fontId="6" fillId="0" borderId="17" xfId="0" applyNumberFormat="1" applyFont="1" applyBorder="1" applyAlignment="1">
      <alignment vertical="center"/>
    </xf>
    <xf numFmtId="180" fontId="6" fillId="0" borderId="12" xfId="48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177" fontId="6" fillId="0" borderId="17" xfId="48" applyNumberFormat="1" applyFont="1" applyFill="1" applyBorder="1" applyAlignment="1">
      <alignment horizontal="center" vertical="center"/>
    </xf>
    <xf numFmtId="178" fontId="6" fillId="0" borderId="23" xfId="48" applyNumberFormat="1" applyFont="1" applyFill="1" applyBorder="1" applyAlignment="1">
      <alignment horizontal="right" vertical="center"/>
    </xf>
    <xf numFmtId="180" fontId="6" fillId="0" borderId="23" xfId="0" applyNumberFormat="1" applyFont="1" applyBorder="1" applyAlignment="1">
      <alignment vertical="center"/>
    </xf>
    <xf numFmtId="177" fontId="6" fillId="0" borderId="23" xfId="48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179" fontId="6" fillId="0" borderId="2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1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33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26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Fill="1" applyBorder="1" applyAlignment="1">
      <alignment horizontal="center" vertical="center" textRotation="255"/>
    </xf>
    <xf numFmtId="0" fontId="6" fillId="0" borderId="14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44" xfId="0" applyFont="1" applyFill="1" applyBorder="1" applyAlignment="1">
      <alignment vertical="center" wrapText="1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6" fillId="0" borderId="42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9" xfId="0" applyFont="1" applyBorder="1" applyAlignment="1" quotePrefix="1">
      <alignment horizontal="left" vertical="center"/>
    </xf>
    <xf numFmtId="0" fontId="6" fillId="0" borderId="38" xfId="0" applyFont="1" applyBorder="1" applyAlignment="1" quotePrefix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57" xfId="0" applyFont="1" applyBorder="1" applyAlignment="1" quotePrefix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 textRotation="255"/>
    </xf>
    <xf numFmtId="0" fontId="6" fillId="0" borderId="63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59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66" xfId="0" applyFont="1" applyFill="1" applyBorder="1" applyAlignment="1">
      <alignment horizontal="left" vertical="center"/>
    </xf>
    <xf numFmtId="0" fontId="6" fillId="0" borderId="43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52" xfId="0" applyFont="1" applyBorder="1" applyAlignment="1">
      <alignment horizontal="center" vertical="center" textRotation="255" wrapText="1"/>
    </xf>
    <xf numFmtId="0" fontId="6" fillId="0" borderId="67" xfId="0" applyFont="1" applyFill="1" applyBorder="1" applyAlignment="1">
      <alignment horizontal="center" vertical="center" textRotation="255"/>
    </xf>
    <xf numFmtId="0" fontId="6" fillId="0" borderId="60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 textRotation="255" wrapText="1"/>
    </xf>
    <xf numFmtId="0" fontId="6" fillId="0" borderId="33" xfId="0" applyFont="1" applyFill="1" applyBorder="1" applyAlignment="1">
      <alignment horizontal="center" vertical="center" textRotation="255" wrapText="1"/>
    </xf>
    <xf numFmtId="0" fontId="6" fillId="0" borderId="34" xfId="0" applyFont="1" applyFill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showZeros="0" tabSelected="1" zoomScale="125" zoomScaleNormal="12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A1" sqref="A1:H2"/>
    </sheetView>
  </sheetViews>
  <sheetFormatPr defaultColWidth="9.59765625" defaultRowHeight="9.75" customHeight="1"/>
  <cols>
    <col min="1" max="7" width="1.59765625" style="14" customWidth="1"/>
    <col min="8" max="8" width="12.59765625" style="14" customWidth="1"/>
    <col min="9" max="19" width="9.59765625" style="14" customWidth="1"/>
    <col min="20" max="20" width="9.59765625" style="57" customWidth="1"/>
    <col min="21" max="16384" width="9.59765625" style="14" customWidth="1"/>
  </cols>
  <sheetData>
    <row r="1" spans="1:20" ht="9.75" customHeight="1">
      <c r="A1" s="139" t="s">
        <v>253</v>
      </c>
      <c r="B1" s="140"/>
      <c r="C1" s="140"/>
      <c r="D1" s="140"/>
      <c r="E1" s="140"/>
      <c r="F1" s="140"/>
      <c r="G1" s="140"/>
      <c r="H1" s="141"/>
      <c r="I1" s="1" t="s">
        <v>37</v>
      </c>
      <c r="J1" s="1" t="s">
        <v>41</v>
      </c>
      <c r="K1" s="1" t="s">
        <v>255</v>
      </c>
      <c r="L1" s="1" t="s">
        <v>45</v>
      </c>
      <c r="M1" s="1" t="s">
        <v>47</v>
      </c>
      <c r="N1" s="1" t="s">
        <v>50</v>
      </c>
      <c r="O1" s="1" t="s">
        <v>52</v>
      </c>
      <c r="P1" s="1" t="s">
        <v>54</v>
      </c>
      <c r="Q1" s="1" t="s">
        <v>57</v>
      </c>
      <c r="R1" s="1" t="s">
        <v>59</v>
      </c>
      <c r="S1" s="1" t="s">
        <v>62</v>
      </c>
      <c r="T1" s="52" t="s">
        <v>257</v>
      </c>
    </row>
    <row r="2" spans="1:20" ht="9.75" customHeight="1">
      <c r="A2" s="142"/>
      <c r="B2" s="143"/>
      <c r="C2" s="143"/>
      <c r="D2" s="143"/>
      <c r="E2" s="143"/>
      <c r="F2" s="143"/>
      <c r="G2" s="143"/>
      <c r="H2" s="144"/>
      <c r="I2" s="2" t="s">
        <v>31</v>
      </c>
      <c r="J2" s="2" t="s">
        <v>31</v>
      </c>
      <c r="K2" s="2" t="s">
        <v>31</v>
      </c>
      <c r="L2" s="2" t="s">
        <v>31</v>
      </c>
      <c r="M2" s="2" t="s">
        <v>31</v>
      </c>
      <c r="N2" s="2" t="s">
        <v>31</v>
      </c>
      <c r="O2" s="2" t="s">
        <v>31</v>
      </c>
      <c r="P2" s="2" t="s">
        <v>31</v>
      </c>
      <c r="Q2" s="2" t="s">
        <v>31</v>
      </c>
      <c r="R2" s="2" t="s">
        <v>31</v>
      </c>
      <c r="S2" s="2" t="s">
        <v>31</v>
      </c>
      <c r="T2" s="53"/>
    </row>
    <row r="3" spans="1:20" ht="9.75" customHeight="1">
      <c r="A3" s="155" t="s">
        <v>0</v>
      </c>
      <c r="B3" s="156"/>
      <c r="C3" s="156"/>
      <c r="D3" s="156"/>
      <c r="E3" s="156"/>
      <c r="F3" s="156"/>
      <c r="G3" s="157"/>
      <c r="H3" s="158"/>
      <c r="I3" s="3" t="s">
        <v>32</v>
      </c>
      <c r="J3" s="3" t="s">
        <v>38</v>
      </c>
      <c r="K3" s="3" t="s">
        <v>256</v>
      </c>
      <c r="L3" s="3" t="s">
        <v>44</v>
      </c>
      <c r="M3" s="3" t="s">
        <v>46</v>
      </c>
      <c r="N3" s="3" t="s">
        <v>48</v>
      </c>
      <c r="O3" s="3" t="s">
        <v>51</v>
      </c>
      <c r="P3" s="3" t="s">
        <v>53</v>
      </c>
      <c r="Q3" s="3" t="s">
        <v>55</v>
      </c>
      <c r="R3" s="3" t="s">
        <v>58</v>
      </c>
      <c r="S3" s="3" t="s">
        <v>60</v>
      </c>
      <c r="T3" s="54"/>
    </row>
    <row r="4" spans="1:20" ht="9.75" customHeight="1">
      <c r="A4" s="159" t="s">
        <v>1</v>
      </c>
      <c r="B4" s="160"/>
      <c r="C4" s="160"/>
      <c r="D4" s="160"/>
      <c r="E4" s="160"/>
      <c r="F4" s="127"/>
      <c r="G4" s="127"/>
      <c r="H4" s="128"/>
      <c r="I4" s="3" t="s">
        <v>32</v>
      </c>
      <c r="J4" s="3" t="s">
        <v>39</v>
      </c>
      <c r="K4" s="3" t="s">
        <v>42</v>
      </c>
      <c r="L4" s="3" t="s">
        <v>44</v>
      </c>
      <c r="M4" s="3" t="s">
        <v>46</v>
      </c>
      <c r="N4" s="3" t="s">
        <v>49</v>
      </c>
      <c r="O4" s="3" t="s">
        <v>42</v>
      </c>
      <c r="P4" s="3" t="s">
        <v>53</v>
      </c>
      <c r="Q4" s="3" t="s">
        <v>56</v>
      </c>
      <c r="R4" s="3" t="s">
        <v>58</v>
      </c>
      <c r="S4" s="3" t="s">
        <v>61</v>
      </c>
      <c r="T4" s="55"/>
    </row>
    <row r="5" spans="1:20" ht="9.75" customHeight="1">
      <c r="A5" s="159" t="s">
        <v>2</v>
      </c>
      <c r="B5" s="160"/>
      <c r="C5" s="160"/>
      <c r="D5" s="160"/>
      <c r="E5" s="160"/>
      <c r="F5" s="127"/>
      <c r="G5" s="127"/>
      <c r="H5" s="128"/>
      <c r="I5" s="4" t="s">
        <v>33</v>
      </c>
      <c r="J5" s="4" t="s">
        <v>40</v>
      </c>
      <c r="K5" s="4" t="s">
        <v>33</v>
      </c>
      <c r="L5" s="4" t="s">
        <v>33</v>
      </c>
      <c r="M5" s="4" t="s">
        <v>33</v>
      </c>
      <c r="N5" s="4" t="s">
        <v>40</v>
      </c>
      <c r="O5" s="4" t="s">
        <v>40</v>
      </c>
      <c r="P5" s="4" t="s">
        <v>33</v>
      </c>
      <c r="Q5" s="4" t="s">
        <v>33</v>
      </c>
      <c r="R5" s="4" t="s">
        <v>40</v>
      </c>
      <c r="S5" s="4" t="s">
        <v>33</v>
      </c>
      <c r="T5" s="55"/>
    </row>
    <row r="6" spans="1:20" ht="9.75" customHeight="1">
      <c r="A6" s="159" t="s">
        <v>3</v>
      </c>
      <c r="B6" s="160"/>
      <c r="C6" s="160"/>
      <c r="D6" s="160"/>
      <c r="E6" s="160"/>
      <c r="F6" s="160"/>
      <c r="G6" s="160"/>
      <c r="H6" s="161"/>
      <c r="I6" s="4" t="s">
        <v>34</v>
      </c>
      <c r="J6" s="4" t="s">
        <v>35</v>
      </c>
      <c r="K6" s="4" t="s">
        <v>34</v>
      </c>
      <c r="L6" s="4" t="s">
        <v>34</v>
      </c>
      <c r="M6" s="4" t="s">
        <v>34</v>
      </c>
      <c r="N6" s="4" t="s">
        <v>35</v>
      </c>
      <c r="O6" s="4" t="s">
        <v>35</v>
      </c>
      <c r="P6" s="4" t="s">
        <v>34</v>
      </c>
      <c r="Q6" s="4" t="s">
        <v>34</v>
      </c>
      <c r="R6" s="4" t="s">
        <v>35</v>
      </c>
      <c r="S6" s="4" t="s">
        <v>34</v>
      </c>
      <c r="T6" s="55"/>
    </row>
    <row r="7" spans="1:20" ht="9.75" customHeight="1">
      <c r="A7" s="131" t="s">
        <v>275</v>
      </c>
      <c r="B7" s="123" t="s">
        <v>4</v>
      </c>
      <c r="C7" s="124"/>
      <c r="D7" s="124"/>
      <c r="E7" s="124"/>
      <c r="F7" s="124"/>
      <c r="G7" s="124"/>
      <c r="H7" s="125"/>
      <c r="I7" s="5">
        <v>567</v>
      </c>
      <c r="J7" s="5">
        <v>539</v>
      </c>
      <c r="K7" s="5">
        <v>165</v>
      </c>
      <c r="L7" s="5">
        <v>49</v>
      </c>
      <c r="M7" s="5">
        <v>114</v>
      </c>
      <c r="N7" s="5">
        <v>350</v>
      </c>
      <c r="O7" s="5">
        <v>366</v>
      </c>
      <c r="P7" s="5">
        <v>481</v>
      </c>
      <c r="Q7" s="5">
        <v>130</v>
      </c>
      <c r="R7" s="5">
        <v>100</v>
      </c>
      <c r="S7" s="5">
        <v>95</v>
      </c>
      <c r="T7" s="56">
        <f>SUM(I7:S7)</f>
        <v>2956</v>
      </c>
    </row>
    <row r="8" spans="1:20" ht="9.75" customHeight="1">
      <c r="A8" s="131"/>
      <c r="B8" s="6"/>
      <c r="C8" s="126" t="s">
        <v>5</v>
      </c>
      <c r="D8" s="127"/>
      <c r="E8" s="127"/>
      <c r="F8" s="127"/>
      <c r="G8" s="127"/>
      <c r="H8" s="128"/>
      <c r="I8" s="5">
        <v>537</v>
      </c>
      <c r="J8" s="5">
        <v>539</v>
      </c>
      <c r="K8" s="5">
        <v>165</v>
      </c>
      <c r="L8" s="5">
        <v>49</v>
      </c>
      <c r="M8" s="5">
        <v>110</v>
      </c>
      <c r="N8" s="5">
        <v>350</v>
      </c>
      <c r="O8" s="5">
        <v>366</v>
      </c>
      <c r="P8" s="5">
        <v>481</v>
      </c>
      <c r="Q8" s="5">
        <v>130</v>
      </c>
      <c r="R8" s="5">
        <v>100</v>
      </c>
      <c r="S8" s="5">
        <v>45</v>
      </c>
      <c r="T8" s="56">
        <f aca="true" t="shared" si="0" ref="T8:T14">SUM(I8:S8)</f>
        <v>2872</v>
      </c>
    </row>
    <row r="9" spans="1:20" ht="9.75" customHeight="1">
      <c r="A9" s="131"/>
      <c r="B9" s="7"/>
      <c r="C9" s="126" t="s">
        <v>6</v>
      </c>
      <c r="D9" s="127"/>
      <c r="E9" s="127"/>
      <c r="F9" s="127"/>
      <c r="G9" s="127"/>
      <c r="H9" s="128"/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50</v>
      </c>
      <c r="T9" s="56">
        <f t="shared" si="0"/>
        <v>50</v>
      </c>
    </row>
    <row r="10" spans="1:20" ht="9.75" customHeight="1">
      <c r="A10" s="131"/>
      <c r="B10" s="7"/>
      <c r="C10" s="126" t="s">
        <v>7</v>
      </c>
      <c r="D10" s="127"/>
      <c r="E10" s="127"/>
      <c r="F10" s="127"/>
      <c r="G10" s="127"/>
      <c r="H10" s="128"/>
      <c r="I10" s="5">
        <v>20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6">
        <f t="shared" si="0"/>
        <v>20</v>
      </c>
    </row>
    <row r="11" spans="1:20" ht="9.75" customHeight="1">
      <c r="A11" s="131"/>
      <c r="B11" s="7"/>
      <c r="C11" s="126" t="s">
        <v>8</v>
      </c>
      <c r="D11" s="127"/>
      <c r="E11" s="127"/>
      <c r="F11" s="127"/>
      <c r="G11" s="127"/>
      <c r="H11" s="128"/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6">
        <f t="shared" si="0"/>
        <v>0</v>
      </c>
    </row>
    <row r="12" spans="1:20" ht="9.75" customHeight="1">
      <c r="A12" s="131"/>
      <c r="B12" s="8"/>
      <c r="C12" s="126" t="s">
        <v>9</v>
      </c>
      <c r="D12" s="127"/>
      <c r="E12" s="127"/>
      <c r="F12" s="127"/>
      <c r="G12" s="127"/>
      <c r="H12" s="128"/>
      <c r="I12" s="5">
        <v>10</v>
      </c>
      <c r="J12" s="5">
        <v>0</v>
      </c>
      <c r="K12" s="5">
        <v>0</v>
      </c>
      <c r="L12" s="5">
        <v>0</v>
      </c>
      <c r="M12" s="5">
        <v>4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6">
        <f t="shared" si="0"/>
        <v>14</v>
      </c>
    </row>
    <row r="13" spans="1:20" ht="9.75" customHeight="1">
      <c r="A13" s="131"/>
      <c r="B13" s="123" t="s">
        <v>10</v>
      </c>
      <c r="C13" s="124"/>
      <c r="D13" s="124"/>
      <c r="E13" s="124"/>
      <c r="F13" s="124"/>
      <c r="G13" s="124"/>
      <c r="H13" s="125"/>
      <c r="I13" s="5">
        <v>30712</v>
      </c>
      <c r="J13" s="5">
        <v>36984</v>
      </c>
      <c r="K13" s="5">
        <v>10195</v>
      </c>
      <c r="L13" s="5">
        <v>6246</v>
      </c>
      <c r="M13" s="5">
        <v>14186</v>
      </c>
      <c r="N13" s="5">
        <v>18459</v>
      </c>
      <c r="O13" s="5">
        <v>32266</v>
      </c>
      <c r="P13" s="5">
        <v>30210</v>
      </c>
      <c r="Q13" s="5">
        <v>6866</v>
      </c>
      <c r="R13" s="5">
        <v>5604</v>
      </c>
      <c r="S13" s="5">
        <v>8475</v>
      </c>
      <c r="T13" s="56">
        <f t="shared" si="0"/>
        <v>200203</v>
      </c>
    </row>
    <row r="14" spans="1:20" ht="9.75" customHeight="1">
      <c r="A14" s="131"/>
      <c r="B14" s="9"/>
      <c r="C14" s="126" t="s">
        <v>11</v>
      </c>
      <c r="D14" s="127"/>
      <c r="E14" s="127"/>
      <c r="F14" s="127"/>
      <c r="G14" s="127"/>
      <c r="H14" s="128"/>
      <c r="I14" s="5">
        <v>30712</v>
      </c>
      <c r="J14" s="5">
        <v>36984</v>
      </c>
      <c r="K14" s="5">
        <v>10195</v>
      </c>
      <c r="L14" s="5">
        <v>6246</v>
      </c>
      <c r="M14" s="5">
        <v>14186</v>
      </c>
      <c r="N14" s="5">
        <v>18459</v>
      </c>
      <c r="O14" s="5">
        <v>32266</v>
      </c>
      <c r="P14" s="5">
        <v>30210</v>
      </c>
      <c r="Q14" s="5">
        <v>6866</v>
      </c>
      <c r="R14" s="5">
        <v>5604</v>
      </c>
      <c r="S14" s="5">
        <v>8475</v>
      </c>
      <c r="T14" s="56">
        <f t="shared" si="0"/>
        <v>200203</v>
      </c>
    </row>
    <row r="15" spans="1:20" ht="9.75" customHeight="1">
      <c r="A15" s="131"/>
      <c r="B15" s="9"/>
      <c r="C15" s="126" t="s">
        <v>12</v>
      </c>
      <c r="D15" s="127"/>
      <c r="E15" s="127"/>
      <c r="F15" s="127"/>
      <c r="G15" s="127"/>
      <c r="H15" s="128"/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f aca="true" t="shared" si="1" ref="T15:T21">SUM(I15:S15)</f>
        <v>0</v>
      </c>
    </row>
    <row r="16" spans="1:20" ht="9.75" customHeight="1">
      <c r="A16" s="131"/>
      <c r="B16" s="10"/>
      <c r="C16" s="126" t="s">
        <v>13</v>
      </c>
      <c r="D16" s="127"/>
      <c r="E16" s="127"/>
      <c r="F16" s="127"/>
      <c r="G16" s="127"/>
      <c r="H16" s="128"/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f t="shared" si="1"/>
        <v>0</v>
      </c>
    </row>
    <row r="17" spans="1:20" ht="9.75" customHeight="1">
      <c r="A17" s="131"/>
      <c r="B17" s="146" t="s">
        <v>14</v>
      </c>
      <c r="C17" s="147"/>
      <c r="D17" s="147"/>
      <c r="E17" s="148"/>
      <c r="F17" s="126" t="s">
        <v>15</v>
      </c>
      <c r="G17" s="127"/>
      <c r="H17" s="128"/>
      <c r="I17" s="5">
        <v>0</v>
      </c>
      <c r="J17" s="5">
        <v>2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2</v>
      </c>
      <c r="T17" s="5">
        <f t="shared" si="1"/>
        <v>5</v>
      </c>
    </row>
    <row r="18" spans="1:20" ht="9.75" customHeight="1">
      <c r="A18" s="131"/>
      <c r="B18" s="149"/>
      <c r="C18" s="150"/>
      <c r="D18" s="150"/>
      <c r="E18" s="151"/>
      <c r="F18" s="145" t="s">
        <v>16</v>
      </c>
      <c r="G18" s="145" t="s">
        <v>17</v>
      </c>
      <c r="H18" s="44" t="s">
        <v>18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f t="shared" si="1"/>
        <v>0</v>
      </c>
    </row>
    <row r="19" spans="1:20" ht="9.75" customHeight="1">
      <c r="A19" s="131"/>
      <c r="B19" s="149"/>
      <c r="C19" s="150"/>
      <c r="D19" s="150"/>
      <c r="E19" s="151"/>
      <c r="F19" s="145"/>
      <c r="G19" s="145"/>
      <c r="H19" s="11" t="s">
        <v>19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f t="shared" si="1"/>
        <v>0</v>
      </c>
    </row>
    <row r="20" spans="1:20" ht="9.75" customHeight="1">
      <c r="A20" s="131"/>
      <c r="B20" s="149"/>
      <c r="C20" s="150"/>
      <c r="D20" s="150"/>
      <c r="E20" s="151"/>
      <c r="F20" s="145"/>
      <c r="G20" s="145" t="s">
        <v>20</v>
      </c>
      <c r="H20" s="44" t="s">
        <v>18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f t="shared" si="1"/>
        <v>0</v>
      </c>
    </row>
    <row r="21" spans="1:20" ht="9.75" customHeight="1">
      <c r="A21" s="131"/>
      <c r="B21" s="152"/>
      <c r="C21" s="153"/>
      <c r="D21" s="153"/>
      <c r="E21" s="154"/>
      <c r="F21" s="145"/>
      <c r="G21" s="145"/>
      <c r="H21" s="11" t="s">
        <v>19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f t="shared" si="1"/>
        <v>0</v>
      </c>
    </row>
    <row r="22" spans="1:20" ht="9.75" customHeight="1">
      <c r="A22" s="131"/>
      <c r="B22" s="129" t="s">
        <v>274</v>
      </c>
      <c r="C22" s="129"/>
      <c r="D22" s="129"/>
      <c r="E22" s="129"/>
      <c r="F22" s="126" t="s">
        <v>273</v>
      </c>
      <c r="G22" s="127"/>
      <c r="H22" s="128"/>
      <c r="I22" s="4" t="s">
        <v>35</v>
      </c>
      <c r="J22" s="4" t="s">
        <v>35</v>
      </c>
      <c r="K22" s="4" t="s">
        <v>35</v>
      </c>
      <c r="L22" s="4" t="s">
        <v>34</v>
      </c>
      <c r="M22" s="4" t="s">
        <v>34</v>
      </c>
      <c r="N22" s="4" t="s">
        <v>35</v>
      </c>
      <c r="O22" s="4" t="s">
        <v>35</v>
      </c>
      <c r="P22" s="4" t="s">
        <v>35</v>
      </c>
      <c r="Q22" s="4" t="s">
        <v>35</v>
      </c>
      <c r="R22" s="4" t="s">
        <v>35</v>
      </c>
      <c r="S22" s="4" t="s">
        <v>35</v>
      </c>
      <c r="T22" s="5"/>
    </row>
    <row r="23" spans="1:20" ht="9.75" customHeight="1">
      <c r="A23" s="131"/>
      <c r="B23" s="129"/>
      <c r="C23" s="129"/>
      <c r="D23" s="129"/>
      <c r="E23" s="129"/>
      <c r="F23" s="126" t="s">
        <v>21</v>
      </c>
      <c r="G23" s="127"/>
      <c r="H23" s="128"/>
      <c r="I23" s="5">
        <v>5</v>
      </c>
      <c r="J23" s="5">
        <v>46</v>
      </c>
      <c r="K23" s="5">
        <v>6</v>
      </c>
      <c r="L23" s="5">
        <v>0</v>
      </c>
      <c r="M23" s="5">
        <v>0</v>
      </c>
      <c r="N23" s="5">
        <v>8</v>
      </c>
      <c r="O23" s="5">
        <v>23</v>
      </c>
      <c r="P23" s="5">
        <v>12</v>
      </c>
      <c r="Q23" s="5">
        <v>10</v>
      </c>
      <c r="R23" s="5">
        <v>4</v>
      </c>
      <c r="S23" s="5">
        <v>5</v>
      </c>
      <c r="T23" s="5">
        <f>SUM(I23:S23)</f>
        <v>119</v>
      </c>
    </row>
    <row r="24" spans="1:20" ht="9.75" customHeight="1">
      <c r="A24" s="131"/>
      <c r="B24" s="129"/>
      <c r="C24" s="129"/>
      <c r="D24" s="129"/>
      <c r="E24" s="129"/>
      <c r="F24" s="136" t="s">
        <v>254</v>
      </c>
      <c r="G24" s="137"/>
      <c r="H24" s="138"/>
      <c r="I24" s="5"/>
      <c r="J24" s="5">
        <v>8</v>
      </c>
      <c r="K24" s="5"/>
      <c r="L24" s="5"/>
      <c r="M24" s="5"/>
      <c r="N24" s="5"/>
      <c r="O24" s="5"/>
      <c r="P24" s="5"/>
      <c r="Q24" s="5"/>
      <c r="R24" s="5"/>
      <c r="S24" s="5"/>
      <c r="T24" s="5">
        <f>SUM(I24:S24)</f>
        <v>8</v>
      </c>
    </row>
    <row r="25" spans="1:20" ht="9.75" customHeight="1">
      <c r="A25" s="130" t="s">
        <v>23</v>
      </c>
      <c r="B25" s="126" t="s">
        <v>24</v>
      </c>
      <c r="C25" s="127"/>
      <c r="D25" s="127"/>
      <c r="E25" s="127"/>
      <c r="F25" s="127"/>
      <c r="G25" s="127"/>
      <c r="H25" s="128"/>
      <c r="I25" s="5">
        <v>366</v>
      </c>
      <c r="J25" s="5">
        <v>366</v>
      </c>
      <c r="K25" s="5">
        <v>366</v>
      </c>
      <c r="L25" s="5">
        <v>366</v>
      </c>
      <c r="M25" s="5">
        <v>366</v>
      </c>
      <c r="N25" s="5">
        <v>366</v>
      </c>
      <c r="O25" s="5">
        <v>366</v>
      </c>
      <c r="P25" s="5">
        <v>366</v>
      </c>
      <c r="Q25" s="5">
        <v>366</v>
      </c>
      <c r="R25" s="5">
        <v>366</v>
      </c>
      <c r="S25" s="5">
        <v>366</v>
      </c>
      <c r="T25" s="56">
        <f>SUM(I25:S25)/11</f>
        <v>366</v>
      </c>
    </row>
    <row r="26" spans="1:20" ht="9.75" customHeight="1">
      <c r="A26" s="131"/>
      <c r="B26" s="126" t="s">
        <v>25</v>
      </c>
      <c r="C26" s="127"/>
      <c r="D26" s="127"/>
      <c r="E26" s="127"/>
      <c r="F26" s="127"/>
      <c r="G26" s="127"/>
      <c r="H26" s="128"/>
      <c r="I26" s="5">
        <v>162391</v>
      </c>
      <c r="J26" s="5">
        <v>166265</v>
      </c>
      <c r="K26" s="5">
        <v>37297</v>
      </c>
      <c r="L26" s="5">
        <v>8447</v>
      </c>
      <c r="M26" s="5">
        <v>32163</v>
      </c>
      <c r="N26" s="5">
        <v>84837</v>
      </c>
      <c r="O26" s="5">
        <v>108597</v>
      </c>
      <c r="P26" s="5">
        <v>121846</v>
      </c>
      <c r="Q26" s="5">
        <v>31775</v>
      </c>
      <c r="R26" s="5">
        <v>23927</v>
      </c>
      <c r="S26" s="5">
        <v>28207</v>
      </c>
      <c r="T26" s="56">
        <f>SUM(I26:S26)</f>
        <v>805752</v>
      </c>
    </row>
    <row r="27" spans="1:20" ht="9.75" customHeight="1">
      <c r="A27" s="131"/>
      <c r="B27" s="126" t="s">
        <v>26</v>
      </c>
      <c r="C27" s="127"/>
      <c r="D27" s="127"/>
      <c r="E27" s="127"/>
      <c r="F27" s="127"/>
      <c r="G27" s="127"/>
      <c r="H27" s="128"/>
      <c r="I27" s="5">
        <v>244</v>
      </c>
      <c r="J27" s="5">
        <v>272</v>
      </c>
      <c r="K27" s="5">
        <v>267</v>
      </c>
      <c r="L27" s="5">
        <v>366</v>
      </c>
      <c r="M27" s="5">
        <v>295</v>
      </c>
      <c r="N27" s="5">
        <v>245</v>
      </c>
      <c r="O27" s="5">
        <v>268</v>
      </c>
      <c r="P27" s="5">
        <v>244</v>
      </c>
      <c r="Q27" s="5">
        <v>295</v>
      </c>
      <c r="R27" s="5">
        <v>285</v>
      </c>
      <c r="S27" s="5">
        <v>266</v>
      </c>
      <c r="T27" s="56">
        <f>SUM(I27:S27)/11</f>
        <v>277</v>
      </c>
    </row>
    <row r="28" spans="1:20" ht="9.75" customHeight="1">
      <c r="A28" s="132"/>
      <c r="B28" s="126" t="s">
        <v>27</v>
      </c>
      <c r="C28" s="127"/>
      <c r="D28" s="127"/>
      <c r="E28" s="127"/>
      <c r="F28" s="127"/>
      <c r="G28" s="127"/>
      <c r="H28" s="128"/>
      <c r="I28" s="5">
        <v>245759</v>
      </c>
      <c r="J28" s="5">
        <v>348478</v>
      </c>
      <c r="K28" s="5">
        <v>71040</v>
      </c>
      <c r="L28" s="5">
        <v>51878</v>
      </c>
      <c r="M28" s="5">
        <v>102024</v>
      </c>
      <c r="N28" s="5">
        <v>154392</v>
      </c>
      <c r="O28" s="5">
        <v>229579</v>
      </c>
      <c r="P28" s="5">
        <v>277547</v>
      </c>
      <c r="Q28" s="5">
        <v>128561</v>
      </c>
      <c r="R28" s="5">
        <v>70667</v>
      </c>
      <c r="S28" s="5">
        <v>42993</v>
      </c>
      <c r="T28" s="56">
        <f>SUM(I28:S28)</f>
        <v>1722918</v>
      </c>
    </row>
    <row r="29" spans="1:20" ht="9.75" customHeight="1">
      <c r="A29" s="133" t="s">
        <v>28</v>
      </c>
      <c r="B29" s="134"/>
      <c r="C29" s="134"/>
      <c r="D29" s="134"/>
      <c r="E29" s="134"/>
      <c r="F29" s="134"/>
      <c r="G29" s="134"/>
      <c r="H29" s="135"/>
      <c r="I29" s="5">
        <v>662</v>
      </c>
      <c r="J29" s="5">
        <v>735</v>
      </c>
      <c r="K29" s="5">
        <v>172</v>
      </c>
      <c r="L29" s="5">
        <v>95</v>
      </c>
      <c r="M29" s="5">
        <v>159</v>
      </c>
      <c r="N29" s="5">
        <v>442</v>
      </c>
      <c r="O29" s="5">
        <v>539</v>
      </c>
      <c r="P29" s="5">
        <v>643</v>
      </c>
      <c r="Q29" s="5">
        <v>161</v>
      </c>
      <c r="R29" s="5">
        <v>110</v>
      </c>
      <c r="S29" s="5">
        <v>114</v>
      </c>
      <c r="T29" s="56">
        <f>SUM(I29:S29)</f>
        <v>3832</v>
      </c>
    </row>
    <row r="30" spans="1:20" ht="9.75" customHeight="1">
      <c r="A30" s="49"/>
      <c r="B30" s="126" t="s">
        <v>29</v>
      </c>
      <c r="C30" s="127"/>
      <c r="D30" s="127"/>
      <c r="E30" s="127"/>
      <c r="F30" s="127"/>
      <c r="G30" s="127"/>
      <c r="H30" s="128"/>
      <c r="I30" s="5">
        <v>662</v>
      </c>
      <c r="J30" s="5">
        <v>735</v>
      </c>
      <c r="K30" s="5">
        <v>172</v>
      </c>
      <c r="L30" s="5">
        <v>95</v>
      </c>
      <c r="M30" s="5">
        <v>159</v>
      </c>
      <c r="N30" s="5">
        <v>442</v>
      </c>
      <c r="O30" s="5">
        <v>537</v>
      </c>
      <c r="P30" s="5">
        <v>643</v>
      </c>
      <c r="Q30" s="5">
        <v>161</v>
      </c>
      <c r="R30" s="5">
        <v>110</v>
      </c>
      <c r="S30" s="5">
        <v>114</v>
      </c>
      <c r="T30" s="56">
        <f>SUM(I30:S30)</f>
        <v>3830</v>
      </c>
    </row>
    <row r="31" spans="1:20" ht="9.75" customHeight="1">
      <c r="A31" s="73"/>
      <c r="B31" s="126" t="s">
        <v>30</v>
      </c>
      <c r="C31" s="127"/>
      <c r="D31" s="127"/>
      <c r="E31" s="127"/>
      <c r="F31" s="127"/>
      <c r="G31" s="127"/>
      <c r="H31" s="128"/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2</v>
      </c>
      <c r="P31" s="5">
        <v>0</v>
      </c>
      <c r="Q31" s="5">
        <v>0</v>
      </c>
      <c r="R31" s="5">
        <v>0</v>
      </c>
      <c r="S31" s="5">
        <v>0</v>
      </c>
      <c r="T31" s="56">
        <f>SUM(I31:S31)</f>
        <v>2</v>
      </c>
    </row>
    <row r="32" spans="1:20" ht="9.75" customHeight="1">
      <c r="A32" s="110" t="s">
        <v>223</v>
      </c>
      <c r="B32" s="111"/>
      <c r="C32" s="111"/>
      <c r="D32" s="114" t="s">
        <v>224</v>
      </c>
      <c r="E32" s="115"/>
      <c r="F32" s="115"/>
      <c r="G32" s="115"/>
      <c r="H32" s="116"/>
      <c r="I32" s="76">
        <v>103.4</v>
      </c>
      <c r="J32" s="76">
        <v>102.9</v>
      </c>
      <c r="K32" s="76">
        <v>103.3</v>
      </c>
      <c r="L32" s="76">
        <v>99</v>
      </c>
      <c r="M32" s="76">
        <v>93.1</v>
      </c>
      <c r="N32" s="76">
        <v>100.6</v>
      </c>
      <c r="O32" s="76">
        <v>99.2</v>
      </c>
      <c r="P32" s="76">
        <v>102.1</v>
      </c>
      <c r="Q32" s="76">
        <v>98.8</v>
      </c>
      <c r="R32" s="76">
        <v>106.7</v>
      </c>
      <c r="S32" s="76">
        <v>96.4</v>
      </c>
      <c r="T32" s="77">
        <v>101.4</v>
      </c>
    </row>
    <row r="33" spans="1:20" ht="9.75" customHeight="1">
      <c r="A33" s="112"/>
      <c r="B33" s="113"/>
      <c r="C33" s="113"/>
      <c r="D33" s="117" t="s">
        <v>225</v>
      </c>
      <c r="E33" s="118"/>
      <c r="F33" s="118"/>
      <c r="G33" s="118"/>
      <c r="H33" s="119"/>
      <c r="I33" s="40">
        <v>103.2</v>
      </c>
      <c r="J33" s="40">
        <v>103.3</v>
      </c>
      <c r="K33" s="40">
        <v>103.3</v>
      </c>
      <c r="L33" s="40">
        <v>99.1</v>
      </c>
      <c r="M33" s="40">
        <v>93.2</v>
      </c>
      <c r="N33" s="40">
        <v>100.7</v>
      </c>
      <c r="O33" s="40">
        <v>99.3</v>
      </c>
      <c r="P33" s="40">
        <v>102.4</v>
      </c>
      <c r="Q33" s="40">
        <v>99</v>
      </c>
      <c r="R33" s="40">
        <v>106.7</v>
      </c>
      <c r="S33" s="40">
        <v>96.4</v>
      </c>
      <c r="T33" s="69">
        <v>101.51533249091669</v>
      </c>
    </row>
    <row r="34" spans="1:20" ht="9.75" customHeight="1">
      <c r="A34" s="112"/>
      <c r="B34" s="113"/>
      <c r="C34" s="113"/>
      <c r="D34" s="117" t="s">
        <v>226</v>
      </c>
      <c r="E34" s="118"/>
      <c r="F34" s="118"/>
      <c r="G34" s="118"/>
      <c r="H34" s="119"/>
      <c r="I34" s="40">
        <v>96.9</v>
      </c>
      <c r="J34" s="40">
        <v>100.3</v>
      </c>
      <c r="K34" s="40">
        <v>99.7</v>
      </c>
      <c r="L34" s="40">
        <v>74.2</v>
      </c>
      <c r="M34" s="40">
        <v>83</v>
      </c>
      <c r="N34" s="40">
        <v>93.8</v>
      </c>
      <c r="O34" s="40">
        <v>98.6</v>
      </c>
      <c r="P34" s="40">
        <v>96.2</v>
      </c>
      <c r="Q34" s="40">
        <v>101.5</v>
      </c>
      <c r="R34" s="40">
        <v>91.1</v>
      </c>
      <c r="S34" s="40">
        <v>86.5</v>
      </c>
      <c r="T34" s="69">
        <v>96.1</v>
      </c>
    </row>
    <row r="35" spans="1:20" ht="9.75" customHeight="1">
      <c r="A35" s="112"/>
      <c r="B35" s="113"/>
      <c r="C35" s="113"/>
      <c r="D35" s="117" t="s">
        <v>227</v>
      </c>
      <c r="E35" s="118"/>
      <c r="F35" s="118"/>
      <c r="G35" s="118"/>
      <c r="H35" s="119"/>
      <c r="I35" s="72">
        <v>0</v>
      </c>
      <c r="J35" s="72">
        <v>14.4</v>
      </c>
      <c r="K35" s="72">
        <v>0</v>
      </c>
      <c r="L35" s="72">
        <v>0</v>
      </c>
      <c r="M35" s="72">
        <v>47.6</v>
      </c>
      <c r="N35" s="72">
        <v>69.9</v>
      </c>
      <c r="O35" s="72">
        <v>75.7</v>
      </c>
      <c r="P35" s="72">
        <v>9</v>
      </c>
      <c r="Q35" s="72">
        <v>1.2</v>
      </c>
      <c r="R35" s="72">
        <v>11.3</v>
      </c>
      <c r="S35" s="72">
        <v>163.1</v>
      </c>
      <c r="T35" s="72">
        <v>27.3</v>
      </c>
    </row>
    <row r="36" spans="1:20" ht="9.75" customHeight="1">
      <c r="A36" s="120" t="s">
        <v>228</v>
      </c>
      <c r="B36" s="121"/>
      <c r="C36" s="121"/>
      <c r="D36" s="121"/>
      <c r="E36" s="121"/>
      <c r="F36" s="121"/>
      <c r="G36" s="121"/>
      <c r="H36" s="122"/>
      <c r="I36" s="40">
        <v>78.3</v>
      </c>
      <c r="J36" s="40">
        <v>84.3</v>
      </c>
      <c r="K36" s="40">
        <v>61.8</v>
      </c>
      <c r="L36" s="40">
        <v>47.1</v>
      </c>
      <c r="M36" s="40">
        <v>77.1</v>
      </c>
      <c r="N36" s="40">
        <v>66.2</v>
      </c>
      <c r="O36" s="40">
        <v>81.1</v>
      </c>
      <c r="P36" s="40">
        <v>69.2</v>
      </c>
      <c r="Q36" s="40">
        <v>66.8</v>
      </c>
      <c r="R36" s="40">
        <v>65.4</v>
      </c>
      <c r="S36" s="40">
        <v>81.1</v>
      </c>
      <c r="T36" s="69">
        <v>74.47592005146521</v>
      </c>
    </row>
    <row r="37" spans="1:20" ht="9.75" customHeight="1">
      <c r="A37" s="23"/>
      <c r="B37" s="87" t="s">
        <v>210</v>
      </c>
      <c r="C37" s="88"/>
      <c r="D37" s="88"/>
      <c r="E37" s="88"/>
      <c r="F37" s="88"/>
      <c r="G37" s="88"/>
      <c r="H37" s="89"/>
      <c r="I37" s="40">
        <v>81.5</v>
      </c>
      <c r="J37" s="40">
        <v>84.3</v>
      </c>
      <c r="K37" s="40">
        <v>61.8</v>
      </c>
      <c r="L37" s="40">
        <v>47.1</v>
      </c>
      <c r="M37" s="40">
        <v>79.9</v>
      </c>
      <c r="N37" s="40">
        <v>66.2</v>
      </c>
      <c r="O37" s="40">
        <v>81.1</v>
      </c>
      <c r="P37" s="40">
        <v>69.2</v>
      </c>
      <c r="Q37" s="40">
        <v>66.8</v>
      </c>
      <c r="R37" s="40">
        <v>65.4</v>
      </c>
      <c r="S37" s="40">
        <v>69.4</v>
      </c>
      <c r="T37" s="69">
        <v>74.9</v>
      </c>
    </row>
    <row r="38" spans="1:20" ht="9.75" customHeight="1">
      <c r="A38" s="19"/>
      <c r="B38" s="109" t="s">
        <v>211</v>
      </c>
      <c r="C38" s="91"/>
      <c r="D38" s="91"/>
      <c r="E38" s="91"/>
      <c r="F38" s="91"/>
      <c r="G38" s="91"/>
      <c r="H38" s="92"/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91.7</v>
      </c>
      <c r="T38" s="40">
        <v>91.66120218579235</v>
      </c>
    </row>
    <row r="39" spans="1:20" ht="9.75" customHeight="1">
      <c r="A39" s="19"/>
      <c r="B39" s="106" t="s">
        <v>212</v>
      </c>
      <c r="C39" s="107"/>
      <c r="D39" s="107"/>
      <c r="E39" s="107"/>
      <c r="F39" s="107"/>
      <c r="G39" s="107"/>
      <c r="H39" s="108"/>
      <c r="I39" s="40">
        <v>29.5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29.53551912568306</v>
      </c>
    </row>
    <row r="40" spans="1:20" ht="9.75" customHeight="1">
      <c r="A40" s="47"/>
      <c r="B40" s="106" t="s">
        <v>229</v>
      </c>
      <c r="C40" s="107"/>
      <c r="D40" s="107"/>
      <c r="E40" s="107"/>
      <c r="F40" s="107"/>
      <c r="G40" s="107"/>
      <c r="H40" s="108"/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70"/>
    </row>
    <row r="41" spans="1:20" ht="9.75" customHeight="1">
      <c r="A41" s="102" t="s">
        <v>230</v>
      </c>
      <c r="B41" s="87" t="s">
        <v>231</v>
      </c>
      <c r="C41" s="88"/>
      <c r="D41" s="88"/>
      <c r="E41" s="88"/>
      <c r="F41" s="88"/>
      <c r="G41" s="88"/>
      <c r="H41" s="89"/>
      <c r="I41" s="5">
        <v>444</v>
      </c>
      <c r="J41" s="5">
        <v>454</v>
      </c>
      <c r="K41" s="5">
        <v>102</v>
      </c>
      <c r="L41" s="5">
        <v>23</v>
      </c>
      <c r="M41" s="5">
        <v>88</v>
      </c>
      <c r="N41" s="5">
        <v>232</v>
      </c>
      <c r="O41" s="5">
        <v>297</v>
      </c>
      <c r="P41" s="5">
        <v>333</v>
      </c>
      <c r="Q41" s="5">
        <v>87</v>
      </c>
      <c r="R41" s="5">
        <v>65</v>
      </c>
      <c r="S41" s="5">
        <v>77</v>
      </c>
      <c r="T41" s="66">
        <v>2202</v>
      </c>
    </row>
    <row r="42" spans="1:20" ht="9.75" customHeight="1">
      <c r="A42" s="102"/>
      <c r="B42" s="87" t="s">
        <v>232</v>
      </c>
      <c r="C42" s="88"/>
      <c r="D42" s="88"/>
      <c r="E42" s="88"/>
      <c r="F42" s="88"/>
      <c r="G42" s="88"/>
      <c r="H42" s="89"/>
      <c r="I42" s="5">
        <v>1007</v>
      </c>
      <c r="J42" s="5">
        <v>1281</v>
      </c>
      <c r="K42" s="5">
        <v>266</v>
      </c>
      <c r="L42" s="5">
        <v>142</v>
      </c>
      <c r="M42" s="5">
        <v>346</v>
      </c>
      <c r="N42" s="5">
        <v>630</v>
      </c>
      <c r="O42" s="5">
        <v>857</v>
      </c>
      <c r="P42" s="5">
        <v>1137</v>
      </c>
      <c r="Q42" s="5">
        <v>436</v>
      </c>
      <c r="R42" s="5">
        <v>248</v>
      </c>
      <c r="S42" s="5">
        <v>162</v>
      </c>
      <c r="T42" s="66">
        <v>6512</v>
      </c>
    </row>
    <row r="43" spans="1:20" ht="9.75" customHeight="1">
      <c r="A43" s="102"/>
      <c r="B43" s="87" t="s">
        <v>233</v>
      </c>
      <c r="C43" s="88"/>
      <c r="D43" s="88"/>
      <c r="E43" s="88"/>
      <c r="F43" s="88"/>
      <c r="G43" s="88"/>
      <c r="H43" s="89"/>
      <c r="I43" s="40">
        <v>151.3</v>
      </c>
      <c r="J43" s="40">
        <v>209.6</v>
      </c>
      <c r="K43" s="40">
        <v>190.5</v>
      </c>
      <c r="L43" s="40">
        <v>614.2</v>
      </c>
      <c r="M43" s="40">
        <v>317.2</v>
      </c>
      <c r="N43" s="40">
        <v>182</v>
      </c>
      <c r="O43" s="40">
        <v>211.4</v>
      </c>
      <c r="P43" s="40">
        <v>227.8</v>
      </c>
      <c r="Q43" s="40">
        <v>404.6</v>
      </c>
      <c r="R43" s="40">
        <v>295.3</v>
      </c>
      <c r="S43" s="40">
        <v>152.4</v>
      </c>
      <c r="T43" s="69">
        <v>213.82733148661126</v>
      </c>
    </row>
    <row r="44" spans="1:20" ht="9.75" customHeight="1">
      <c r="A44" s="102"/>
      <c r="B44" s="109" t="s">
        <v>234</v>
      </c>
      <c r="C44" s="91"/>
      <c r="D44" s="91"/>
      <c r="E44" s="91"/>
      <c r="F44" s="91"/>
      <c r="G44" s="91"/>
      <c r="H44" s="92"/>
      <c r="I44" s="40">
        <v>3.4</v>
      </c>
      <c r="J44" s="40">
        <v>3.2</v>
      </c>
      <c r="K44" s="40">
        <v>5</v>
      </c>
      <c r="L44" s="40">
        <v>1.8</v>
      </c>
      <c r="M44" s="40">
        <v>4.3</v>
      </c>
      <c r="N44" s="40">
        <v>3.3</v>
      </c>
      <c r="O44" s="40">
        <v>3.8</v>
      </c>
      <c r="P44" s="40">
        <v>3.5</v>
      </c>
      <c r="Q44" s="40">
        <v>5.8</v>
      </c>
      <c r="R44" s="40">
        <v>3.3</v>
      </c>
      <c r="S44" s="40">
        <v>10</v>
      </c>
      <c r="T44" s="69">
        <v>3.606719694901143</v>
      </c>
    </row>
    <row r="45" spans="1:20" ht="9.75" customHeight="1">
      <c r="A45" s="102"/>
      <c r="B45" s="106" t="s">
        <v>235</v>
      </c>
      <c r="C45" s="107"/>
      <c r="D45" s="107"/>
      <c r="E45" s="107"/>
      <c r="F45" s="107"/>
      <c r="G45" s="107"/>
      <c r="H45" s="108"/>
      <c r="I45" s="40">
        <v>5.1</v>
      </c>
      <c r="J45" s="40">
        <v>6.8</v>
      </c>
      <c r="K45" s="40">
        <v>9.5</v>
      </c>
      <c r="L45" s="40">
        <v>10.9</v>
      </c>
      <c r="M45" s="40">
        <v>13.7</v>
      </c>
      <c r="N45" s="40">
        <v>6</v>
      </c>
      <c r="O45" s="40">
        <v>8.1</v>
      </c>
      <c r="P45" s="40">
        <v>8</v>
      </c>
      <c r="Q45" s="40">
        <v>23.6</v>
      </c>
      <c r="R45" s="40">
        <v>9.7</v>
      </c>
      <c r="S45" s="40">
        <v>15.3</v>
      </c>
      <c r="T45" s="69">
        <v>7.712152477809161</v>
      </c>
    </row>
    <row r="46" spans="1:20" ht="9.75" customHeight="1">
      <c r="A46" s="102"/>
      <c r="B46" s="96" t="s">
        <v>236</v>
      </c>
      <c r="C46" s="97"/>
      <c r="D46" s="97"/>
      <c r="E46" s="97"/>
      <c r="F46" s="97"/>
      <c r="G46" s="97"/>
      <c r="H46" s="98"/>
      <c r="I46" s="40">
        <v>0.9</v>
      </c>
      <c r="J46" s="40">
        <v>1</v>
      </c>
      <c r="K46" s="40">
        <v>0.8</v>
      </c>
      <c r="L46" s="40">
        <v>0.6</v>
      </c>
      <c r="M46" s="40">
        <v>0.8</v>
      </c>
      <c r="N46" s="40">
        <v>0.8</v>
      </c>
      <c r="O46" s="40">
        <v>0.9</v>
      </c>
      <c r="P46" s="40">
        <v>1</v>
      </c>
      <c r="Q46" s="40">
        <v>0.8</v>
      </c>
      <c r="R46" s="40">
        <v>0.8</v>
      </c>
      <c r="S46" s="40">
        <v>1.5</v>
      </c>
      <c r="T46" s="69">
        <v>0.9056140626931766</v>
      </c>
    </row>
    <row r="47" spans="1:20" ht="9.75" customHeight="1">
      <c r="A47" s="102"/>
      <c r="B47" s="103" t="s">
        <v>237</v>
      </c>
      <c r="C47" s="104"/>
      <c r="D47" s="104"/>
      <c r="E47" s="104"/>
      <c r="F47" s="104"/>
      <c r="G47" s="104"/>
      <c r="H47" s="105"/>
      <c r="I47" s="40">
        <v>1.3</v>
      </c>
      <c r="J47" s="40">
        <v>2</v>
      </c>
      <c r="K47" s="40">
        <v>1.5</v>
      </c>
      <c r="L47" s="40">
        <v>3.6</v>
      </c>
      <c r="M47" s="40">
        <v>2.4</v>
      </c>
      <c r="N47" s="40">
        <v>1.5</v>
      </c>
      <c r="O47" s="40">
        <v>2</v>
      </c>
      <c r="P47" s="40">
        <v>2.2</v>
      </c>
      <c r="Q47" s="40">
        <v>3.2</v>
      </c>
      <c r="R47" s="40">
        <v>2.4</v>
      </c>
      <c r="S47" s="40">
        <v>2.3</v>
      </c>
      <c r="T47" s="69">
        <v>1.9364503838243063</v>
      </c>
    </row>
    <row r="48" spans="1:20" ht="9.75" customHeight="1">
      <c r="A48" s="93" t="s">
        <v>238</v>
      </c>
      <c r="B48" s="81" t="s">
        <v>239</v>
      </c>
      <c r="C48" s="82"/>
      <c r="D48" s="82"/>
      <c r="E48" s="82"/>
      <c r="F48" s="82"/>
      <c r="G48" s="82"/>
      <c r="H48" s="83"/>
      <c r="I48" s="5">
        <v>55659</v>
      </c>
      <c r="J48" s="5">
        <v>55587</v>
      </c>
      <c r="K48" s="5">
        <v>40018</v>
      </c>
      <c r="L48" s="5">
        <v>24948</v>
      </c>
      <c r="M48" s="5">
        <v>35363</v>
      </c>
      <c r="N48" s="5">
        <v>46909</v>
      </c>
      <c r="O48" s="5">
        <v>49709</v>
      </c>
      <c r="P48" s="5">
        <v>49493</v>
      </c>
      <c r="Q48" s="5">
        <v>35476</v>
      </c>
      <c r="R48" s="5">
        <v>39455</v>
      </c>
      <c r="S48" s="5">
        <v>22419</v>
      </c>
      <c r="T48" s="66">
        <v>48691.851835304165</v>
      </c>
    </row>
    <row r="49" spans="1:20" ht="9.75" customHeight="1">
      <c r="A49" s="94"/>
      <c r="B49" s="96" t="s">
        <v>240</v>
      </c>
      <c r="C49" s="97"/>
      <c r="D49" s="97"/>
      <c r="E49" s="97"/>
      <c r="F49" s="97"/>
      <c r="G49" s="97"/>
      <c r="H49" s="98"/>
      <c r="I49" s="5">
        <v>10645</v>
      </c>
      <c r="J49" s="5">
        <v>9630</v>
      </c>
      <c r="K49" s="5">
        <v>12557</v>
      </c>
      <c r="L49" s="5">
        <v>7745</v>
      </c>
      <c r="M49" s="5">
        <v>13146</v>
      </c>
      <c r="N49" s="5">
        <v>11348</v>
      </c>
      <c r="O49" s="5">
        <v>10578</v>
      </c>
      <c r="P49" s="5">
        <v>9593</v>
      </c>
      <c r="Q49" s="5">
        <v>10286</v>
      </c>
      <c r="R49" s="5">
        <v>6558</v>
      </c>
      <c r="S49" s="5">
        <v>6741</v>
      </c>
      <c r="T49" s="66">
        <v>10171.939117241796</v>
      </c>
    </row>
    <row r="50" spans="1:20" ht="9.75" customHeight="1">
      <c r="A50" s="93" t="s">
        <v>241</v>
      </c>
      <c r="B50" s="84" t="s">
        <v>242</v>
      </c>
      <c r="C50" s="85"/>
      <c r="D50" s="85"/>
      <c r="E50" s="85"/>
      <c r="F50" s="85"/>
      <c r="G50" s="85"/>
      <c r="H50" s="86"/>
      <c r="I50" s="5">
        <v>14712</v>
      </c>
      <c r="J50" s="5">
        <v>12868</v>
      </c>
      <c r="K50" s="5">
        <v>11637</v>
      </c>
      <c r="L50" s="5">
        <v>13314</v>
      </c>
      <c r="M50" s="5">
        <v>9428</v>
      </c>
      <c r="N50" s="5">
        <v>13381</v>
      </c>
      <c r="O50" s="5">
        <v>11332</v>
      </c>
      <c r="P50" s="5">
        <v>12295</v>
      </c>
      <c r="Q50" s="5">
        <v>8169</v>
      </c>
      <c r="R50" s="5">
        <v>9784</v>
      </c>
      <c r="S50" s="5">
        <v>9743</v>
      </c>
      <c r="T50" s="66">
        <v>12192.324818975983</v>
      </c>
    </row>
    <row r="51" spans="1:20" ht="9.75" customHeight="1">
      <c r="A51" s="94"/>
      <c r="B51" s="84" t="s">
        <v>243</v>
      </c>
      <c r="C51" s="85"/>
      <c r="D51" s="85"/>
      <c r="E51" s="85"/>
      <c r="F51" s="85"/>
      <c r="G51" s="85"/>
      <c r="H51" s="86"/>
      <c r="I51" s="5">
        <v>1141</v>
      </c>
      <c r="J51" s="5">
        <v>1197</v>
      </c>
      <c r="K51" s="5">
        <v>656</v>
      </c>
      <c r="L51" s="5">
        <v>1166</v>
      </c>
      <c r="M51" s="5">
        <v>819</v>
      </c>
      <c r="N51" s="5">
        <v>906</v>
      </c>
      <c r="O51" s="5">
        <v>1763</v>
      </c>
      <c r="P51" s="5">
        <v>1702</v>
      </c>
      <c r="Q51" s="5">
        <v>753</v>
      </c>
      <c r="R51" s="5">
        <v>918</v>
      </c>
      <c r="S51" s="5">
        <v>1324</v>
      </c>
      <c r="T51" s="66">
        <v>1237.067312065236</v>
      </c>
    </row>
    <row r="52" spans="1:20" ht="9.75" customHeight="1">
      <c r="A52" s="94"/>
      <c r="B52" s="84" t="s">
        <v>244</v>
      </c>
      <c r="C52" s="85"/>
      <c r="D52" s="85"/>
      <c r="E52" s="85"/>
      <c r="F52" s="85"/>
      <c r="G52" s="85"/>
      <c r="H52" s="86"/>
      <c r="I52" s="5">
        <v>3090</v>
      </c>
      <c r="J52" s="5">
        <v>2754</v>
      </c>
      <c r="K52" s="5">
        <v>2382</v>
      </c>
      <c r="L52" s="5">
        <v>937</v>
      </c>
      <c r="M52" s="5">
        <v>5662</v>
      </c>
      <c r="N52" s="5">
        <v>3273</v>
      </c>
      <c r="O52" s="5">
        <v>2597</v>
      </c>
      <c r="P52" s="5">
        <v>2306</v>
      </c>
      <c r="Q52" s="5">
        <v>3220</v>
      </c>
      <c r="R52" s="5">
        <v>1073</v>
      </c>
      <c r="S52" s="5">
        <v>635</v>
      </c>
      <c r="T52" s="66">
        <v>2767.637532774146</v>
      </c>
    </row>
    <row r="53" spans="1:20" ht="9.75" customHeight="1">
      <c r="A53" s="95"/>
      <c r="B53" s="84" t="s">
        <v>245</v>
      </c>
      <c r="C53" s="85"/>
      <c r="D53" s="85"/>
      <c r="E53" s="85"/>
      <c r="F53" s="85"/>
      <c r="G53" s="85"/>
      <c r="H53" s="86"/>
      <c r="I53" s="40">
        <v>49.7</v>
      </c>
      <c r="J53" s="40">
        <v>48.5</v>
      </c>
      <c r="K53" s="40">
        <v>50.3</v>
      </c>
      <c r="L53" s="40">
        <v>67.5</v>
      </c>
      <c r="M53" s="40">
        <v>48</v>
      </c>
      <c r="N53" s="40">
        <v>52.4</v>
      </c>
      <c r="O53" s="40">
        <v>44.1</v>
      </c>
      <c r="P53" s="40">
        <v>52.7</v>
      </c>
      <c r="Q53" s="40">
        <v>46.8</v>
      </c>
      <c r="R53" s="40">
        <v>51.3</v>
      </c>
      <c r="S53" s="40">
        <v>63.9</v>
      </c>
      <c r="T53" s="69">
        <v>49.8</v>
      </c>
    </row>
    <row r="54" spans="1:20" ht="9.75" customHeight="1">
      <c r="A54" s="90" t="s">
        <v>246</v>
      </c>
      <c r="B54" s="91"/>
      <c r="C54" s="91"/>
      <c r="D54" s="91"/>
      <c r="E54" s="91"/>
      <c r="F54" s="91"/>
      <c r="G54" s="91"/>
      <c r="H54" s="92"/>
      <c r="I54" s="40">
        <v>137.4</v>
      </c>
      <c r="J54" s="40">
        <v>150.6</v>
      </c>
      <c r="K54" s="40">
        <v>130.1</v>
      </c>
      <c r="L54" s="40">
        <v>193.9</v>
      </c>
      <c r="M54" s="40">
        <v>138.8</v>
      </c>
      <c r="N54" s="40">
        <v>125.5</v>
      </c>
      <c r="O54" s="40">
        <v>147.8</v>
      </c>
      <c r="P54" s="40">
        <v>133.7</v>
      </c>
      <c r="Q54" s="40">
        <v>140.8</v>
      </c>
      <c r="R54" s="40">
        <v>110</v>
      </c>
      <c r="S54" s="40">
        <v>126.2</v>
      </c>
      <c r="T54" s="69">
        <v>138.5</v>
      </c>
    </row>
    <row r="55" spans="1:20" ht="9.75" customHeight="1">
      <c r="A55" s="23"/>
      <c r="B55" s="87" t="s">
        <v>176</v>
      </c>
      <c r="C55" s="88"/>
      <c r="D55" s="88"/>
      <c r="E55" s="88"/>
      <c r="F55" s="88"/>
      <c r="G55" s="88"/>
      <c r="H55" s="89"/>
      <c r="I55" s="40">
        <v>23.4</v>
      </c>
      <c r="J55" s="40">
        <v>25.5</v>
      </c>
      <c r="K55" s="40">
        <v>11.5</v>
      </c>
      <c r="L55" s="40">
        <v>16.3</v>
      </c>
      <c r="M55" s="40">
        <v>12.3</v>
      </c>
      <c r="N55" s="40">
        <v>17.1</v>
      </c>
      <c r="O55" s="40">
        <v>24</v>
      </c>
      <c r="P55" s="40">
        <v>17</v>
      </c>
      <c r="Q55" s="40">
        <v>11.4</v>
      </c>
      <c r="R55" s="40">
        <v>12</v>
      </c>
      <c r="S55" s="40">
        <v>7.1</v>
      </c>
      <c r="T55" s="69">
        <v>19.4</v>
      </c>
    </row>
    <row r="56" spans="1:20" ht="9.75" customHeight="1">
      <c r="A56" s="23"/>
      <c r="B56" s="84" t="s">
        <v>217</v>
      </c>
      <c r="C56" s="85"/>
      <c r="D56" s="85"/>
      <c r="E56" s="85"/>
      <c r="F56" s="85"/>
      <c r="G56" s="85"/>
      <c r="H56" s="86"/>
      <c r="I56" s="40">
        <v>91</v>
      </c>
      <c r="J56" s="40">
        <v>90.5</v>
      </c>
      <c r="K56" s="40">
        <v>87</v>
      </c>
      <c r="L56" s="40">
        <v>85.3</v>
      </c>
      <c r="M56" s="40">
        <v>87.7</v>
      </c>
      <c r="N56" s="40">
        <v>77.7</v>
      </c>
      <c r="O56" s="40">
        <v>92.8</v>
      </c>
      <c r="P56" s="40">
        <v>78</v>
      </c>
      <c r="Q56" s="40">
        <v>81.2</v>
      </c>
      <c r="R56" s="40">
        <v>65</v>
      </c>
      <c r="S56" s="40">
        <v>80.2</v>
      </c>
      <c r="T56" s="69">
        <v>85.3</v>
      </c>
    </row>
    <row r="57" spans="1:20" ht="9.75" customHeight="1">
      <c r="A57" s="23"/>
      <c r="B57" s="84" t="s">
        <v>218</v>
      </c>
      <c r="C57" s="85"/>
      <c r="D57" s="85"/>
      <c r="E57" s="85"/>
      <c r="F57" s="85"/>
      <c r="G57" s="85"/>
      <c r="H57" s="86"/>
      <c r="I57" s="40">
        <v>3.2</v>
      </c>
      <c r="J57" s="40">
        <v>3.2</v>
      </c>
      <c r="K57" s="40">
        <v>4.2</v>
      </c>
      <c r="L57" s="40">
        <v>4.5</v>
      </c>
      <c r="M57" s="40">
        <v>7</v>
      </c>
      <c r="N57" s="40">
        <v>3.7</v>
      </c>
      <c r="O57" s="40">
        <v>3.6</v>
      </c>
      <c r="P57" s="40">
        <v>3.5</v>
      </c>
      <c r="Q57" s="40">
        <v>6.1</v>
      </c>
      <c r="R57" s="40">
        <v>3</v>
      </c>
      <c r="S57" s="40">
        <v>3.2</v>
      </c>
      <c r="T57" s="69">
        <v>3.7</v>
      </c>
    </row>
    <row r="58" spans="1:20" ht="9.75" customHeight="1">
      <c r="A58" s="23"/>
      <c r="B58" s="84" t="s">
        <v>219</v>
      </c>
      <c r="C58" s="85"/>
      <c r="D58" s="85"/>
      <c r="E58" s="85"/>
      <c r="F58" s="85"/>
      <c r="G58" s="85"/>
      <c r="H58" s="86"/>
      <c r="I58" s="40">
        <v>7.2</v>
      </c>
      <c r="J58" s="40">
        <v>15.1</v>
      </c>
      <c r="K58" s="40">
        <v>7.4</v>
      </c>
      <c r="L58" s="40">
        <v>38.8</v>
      </c>
      <c r="M58" s="40">
        <v>13.2</v>
      </c>
      <c r="N58" s="40">
        <v>7.7</v>
      </c>
      <c r="O58" s="40">
        <v>11.2</v>
      </c>
      <c r="P58" s="40">
        <v>12.8</v>
      </c>
      <c r="Q58" s="40">
        <v>9.2</v>
      </c>
      <c r="R58" s="40">
        <v>17</v>
      </c>
      <c r="S58" s="40">
        <v>19.5</v>
      </c>
      <c r="T58" s="69">
        <v>11.7</v>
      </c>
    </row>
    <row r="59" spans="1:20" ht="9.75" customHeight="1">
      <c r="A59" s="23"/>
      <c r="B59" s="84" t="s">
        <v>220</v>
      </c>
      <c r="C59" s="85"/>
      <c r="D59" s="85"/>
      <c r="E59" s="85"/>
      <c r="F59" s="85"/>
      <c r="G59" s="85"/>
      <c r="H59" s="86"/>
      <c r="I59" s="40">
        <v>0.9</v>
      </c>
      <c r="J59" s="40">
        <v>1.2</v>
      </c>
      <c r="K59" s="40">
        <v>1.2</v>
      </c>
      <c r="L59" s="40">
        <v>2</v>
      </c>
      <c r="M59" s="40">
        <v>1.8</v>
      </c>
      <c r="N59" s="40">
        <v>2</v>
      </c>
      <c r="O59" s="40">
        <v>1.4</v>
      </c>
      <c r="P59" s="40">
        <v>4.8</v>
      </c>
      <c r="Q59" s="40">
        <v>2.3</v>
      </c>
      <c r="R59" s="40">
        <v>0</v>
      </c>
      <c r="S59" s="40">
        <v>0</v>
      </c>
      <c r="T59" s="69">
        <v>1.9</v>
      </c>
    </row>
    <row r="60" spans="1:20" ht="9.75" customHeight="1">
      <c r="A60" s="23"/>
      <c r="B60" s="84" t="s">
        <v>221</v>
      </c>
      <c r="C60" s="85"/>
      <c r="D60" s="85"/>
      <c r="E60" s="85"/>
      <c r="F60" s="85"/>
      <c r="G60" s="85"/>
      <c r="H60" s="86"/>
      <c r="I60" s="40">
        <v>3.7</v>
      </c>
      <c r="J60" s="40">
        <v>3.8</v>
      </c>
      <c r="K60" s="40">
        <v>3.6</v>
      </c>
      <c r="L60" s="40">
        <v>16.3</v>
      </c>
      <c r="M60" s="40">
        <v>6.1</v>
      </c>
      <c r="N60" s="40">
        <v>4</v>
      </c>
      <c r="O60" s="40">
        <v>3.8</v>
      </c>
      <c r="P60" s="40">
        <v>3.7</v>
      </c>
      <c r="Q60" s="40">
        <v>4.6</v>
      </c>
      <c r="R60" s="40">
        <v>4</v>
      </c>
      <c r="S60" s="40">
        <v>3.2</v>
      </c>
      <c r="T60" s="69">
        <v>4.1</v>
      </c>
    </row>
    <row r="61" spans="1:20" ht="9.75" customHeight="1">
      <c r="A61" s="23"/>
      <c r="B61" s="84" t="s">
        <v>222</v>
      </c>
      <c r="C61" s="85"/>
      <c r="D61" s="85"/>
      <c r="E61" s="85"/>
      <c r="F61" s="85"/>
      <c r="G61" s="85"/>
      <c r="H61" s="86"/>
      <c r="I61" s="40">
        <v>4.9</v>
      </c>
      <c r="J61" s="40">
        <v>6.4</v>
      </c>
      <c r="K61" s="40">
        <v>3.6</v>
      </c>
      <c r="L61" s="40">
        <v>26.5</v>
      </c>
      <c r="M61" s="40">
        <v>7.2</v>
      </c>
      <c r="N61" s="40">
        <v>5.1</v>
      </c>
      <c r="O61" s="40">
        <v>4.2</v>
      </c>
      <c r="P61" s="40">
        <v>6</v>
      </c>
      <c r="Q61" s="40">
        <v>7.3</v>
      </c>
      <c r="R61" s="40">
        <v>5</v>
      </c>
      <c r="S61" s="40">
        <v>4.2</v>
      </c>
      <c r="T61" s="69">
        <v>5.8</v>
      </c>
    </row>
    <row r="62" spans="1:20" ht="9.75" customHeight="1">
      <c r="A62" s="36"/>
      <c r="B62" s="99" t="s">
        <v>22</v>
      </c>
      <c r="C62" s="100"/>
      <c r="D62" s="100"/>
      <c r="E62" s="100"/>
      <c r="F62" s="100"/>
      <c r="G62" s="100"/>
      <c r="H62" s="101"/>
      <c r="I62" s="41">
        <v>3</v>
      </c>
      <c r="J62" s="41">
        <v>4.9</v>
      </c>
      <c r="K62" s="41">
        <v>11.4</v>
      </c>
      <c r="L62" s="41">
        <v>4.1</v>
      </c>
      <c r="M62" s="41">
        <v>3.5</v>
      </c>
      <c r="N62" s="41">
        <v>8.1</v>
      </c>
      <c r="O62" s="41">
        <v>6.9</v>
      </c>
      <c r="P62" s="41">
        <v>7.9</v>
      </c>
      <c r="Q62" s="41">
        <v>18.7</v>
      </c>
      <c r="R62" s="41">
        <v>4</v>
      </c>
      <c r="S62" s="41">
        <v>8.9</v>
      </c>
      <c r="T62" s="71">
        <v>6.7</v>
      </c>
    </row>
  </sheetData>
  <sheetProtection/>
  <mergeCells count="68">
    <mergeCell ref="A1:H2"/>
    <mergeCell ref="F17:H17"/>
    <mergeCell ref="F18:F21"/>
    <mergeCell ref="G18:G19"/>
    <mergeCell ref="G20:G21"/>
    <mergeCell ref="B17:E21"/>
    <mergeCell ref="A3:H3"/>
    <mergeCell ref="A4:H4"/>
    <mergeCell ref="A5:H5"/>
    <mergeCell ref="A6:H6"/>
    <mergeCell ref="B30:H30"/>
    <mergeCell ref="B31:H31"/>
    <mergeCell ref="B25:H25"/>
    <mergeCell ref="B26:H26"/>
    <mergeCell ref="B28:H28"/>
    <mergeCell ref="F24:H24"/>
    <mergeCell ref="A25:A28"/>
    <mergeCell ref="B27:H27"/>
    <mergeCell ref="A29:H29"/>
    <mergeCell ref="A7:A24"/>
    <mergeCell ref="B7:H7"/>
    <mergeCell ref="C8:H8"/>
    <mergeCell ref="C9:H9"/>
    <mergeCell ref="C10:H10"/>
    <mergeCell ref="C11:H11"/>
    <mergeCell ref="C12:H12"/>
    <mergeCell ref="B13:H13"/>
    <mergeCell ref="C14:H14"/>
    <mergeCell ref="C15:H15"/>
    <mergeCell ref="C16:H16"/>
    <mergeCell ref="F22:H22"/>
    <mergeCell ref="B22:E24"/>
    <mergeCell ref="F23:H23"/>
    <mergeCell ref="A32:C35"/>
    <mergeCell ref="D32:H32"/>
    <mergeCell ref="D33:H33"/>
    <mergeCell ref="B39:H39"/>
    <mergeCell ref="B40:H40"/>
    <mergeCell ref="D34:H34"/>
    <mergeCell ref="D35:H35"/>
    <mergeCell ref="A36:H36"/>
    <mergeCell ref="B37:H37"/>
    <mergeCell ref="B38:H38"/>
    <mergeCell ref="A41:A47"/>
    <mergeCell ref="B43:H43"/>
    <mergeCell ref="B42:H42"/>
    <mergeCell ref="B41:H41"/>
    <mergeCell ref="B47:H47"/>
    <mergeCell ref="B46:H46"/>
    <mergeCell ref="B45:H45"/>
    <mergeCell ref="B44:H44"/>
    <mergeCell ref="B49:H49"/>
    <mergeCell ref="B62:H62"/>
    <mergeCell ref="B61:H61"/>
    <mergeCell ref="B60:H60"/>
    <mergeCell ref="B59:H59"/>
    <mergeCell ref="B58:H58"/>
    <mergeCell ref="B57:H57"/>
    <mergeCell ref="B48:H48"/>
    <mergeCell ref="B56:H56"/>
    <mergeCell ref="B55:H55"/>
    <mergeCell ref="A54:H54"/>
    <mergeCell ref="A48:A49"/>
    <mergeCell ref="A50:A53"/>
    <mergeCell ref="B53:H53"/>
    <mergeCell ref="B52:H52"/>
    <mergeCell ref="B51:H51"/>
    <mergeCell ref="B50:H50"/>
  </mergeCells>
  <conditionalFormatting sqref="I3:S4 T38:T40 I7:S62 T35 T15:T24">
    <cfRule type="cellIs" priority="21" dxfId="5" operator="equal" stopIfTrue="1">
      <formula>0</formula>
    </cfRule>
  </conditionalFormatting>
  <printOptions/>
  <pageMargins left="0.7086614173228347" right="0.7086614173228347" top="1.1811023622047245" bottom="0.7874015748031497" header="0.5118110236220472" footer="0.5118110236220472"/>
  <pageSetup firstPageNumber="141" useFirstPageNumber="1" horizontalDpi="600" verticalDpi="600" orientation="portrait" paperSize="9" r:id="rId1"/>
  <headerFooter>
    <oddHeader>&amp;L&amp;"ＭＳ ゴシック,標準"Ⅲ　平成23年度地方公営企業事業別決算状況
　１　法適用事業
　　（２）病院事業&amp;R&amp;"ＭＳ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Zeros="0" zoomScale="125" zoomScaleNormal="12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D2"/>
    </sheetView>
  </sheetViews>
  <sheetFormatPr defaultColWidth="9.59765625" defaultRowHeight="9.75" customHeight="1"/>
  <cols>
    <col min="1" max="3" width="1.59765625" style="14" customWidth="1"/>
    <col min="4" max="4" width="16.59765625" style="14" customWidth="1"/>
    <col min="5" max="15" width="9.59765625" style="14" customWidth="1"/>
    <col min="16" max="16" width="9.8984375" style="57" customWidth="1"/>
    <col min="17" max="16384" width="9.59765625" style="14" customWidth="1"/>
  </cols>
  <sheetData>
    <row r="1" spans="1:16" ht="9.75" customHeight="1">
      <c r="A1" s="139" t="s">
        <v>277</v>
      </c>
      <c r="B1" s="140"/>
      <c r="C1" s="140"/>
      <c r="D1" s="141"/>
      <c r="E1" s="15" t="s">
        <v>37</v>
      </c>
      <c r="F1" s="15" t="s">
        <v>41</v>
      </c>
      <c r="G1" s="15" t="s">
        <v>43</v>
      </c>
      <c r="H1" s="15" t="s">
        <v>45</v>
      </c>
      <c r="I1" s="15" t="s">
        <v>47</v>
      </c>
      <c r="J1" s="15" t="s">
        <v>50</v>
      </c>
      <c r="K1" s="15" t="s">
        <v>52</v>
      </c>
      <c r="L1" s="15" t="s">
        <v>54</v>
      </c>
      <c r="M1" s="15" t="s">
        <v>57</v>
      </c>
      <c r="N1" s="15" t="s">
        <v>59</v>
      </c>
      <c r="O1" s="15" t="s">
        <v>62</v>
      </c>
      <c r="P1" s="52" t="s">
        <v>257</v>
      </c>
    </row>
    <row r="2" spans="1:16" ht="9.75" customHeight="1">
      <c r="A2" s="142"/>
      <c r="B2" s="143"/>
      <c r="C2" s="143"/>
      <c r="D2" s="144"/>
      <c r="E2" s="16" t="s">
        <v>31</v>
      </c>
      <c r="F2" s="16" t="s">
        <v>31</v>
      </c>
      <c r="G2" s="16" t="s">
        <v>31</v>
      </c>
      <c r="H2" s="16" t="s">
        <v>31</v>
      </c>
      <c r="I2" s="16" t="s">
        <v>31</v>
      </c>
      <c r="J2" s="16" t="s">
        <v>31</v>
      </c>
      <c r="K2" s="16" t="s">
        <v>31</v>
      </c>
      <c r="L2" s="16" t="s">
        <v>31</v>
      </c>
      <c r="M2" s="16" t="s">
        <v>31</v>
      </c>
      <c r="N2" s="16" t="s">
        <v>31</v>
      </c>
      <c r="O2" s="16" t="s">
        <v>31</v>
      </c>
      <c r="P2" s="53"/>
    </row>
    <row r="3" spans="1:16" ht="9.75" customHeight="1">
      <c r="A3" s="170" t="s">
        <v>65</v>
      </c>
      <c r="B3" s="171"/>
      <c r="C3" s="171"/>
      <c r="D3" s="172"/>
      <c r="E3" s="17">
        <v>13359420</v>
      </c>
      <c r="F3" s="17">
        <v>14724393</v>
      </c>
      <c r="G3" s="17">
        <v>2672447</v>
      </c>
      <c r="H3" s="17">
        <v>1606392</v>
      </c>
      <c r="I3" s="17">
        <v>3075279</v>
      </c>
      <c r="J3" s="17">
        <v>6749783</v>
      </c>
      <c r="K3" s="17">
        <v>9241264</v>
      </c>
      <c r="L3" s="17">
        <v>10089615</v>
      </c>
      <c r="M3" s="17">
        <v>2844493</v>
      </c>
      <c r="N3" s="17">
        <v>2149169</v>
      </c>
      <c r="O3" s="17">
        <v>1263108</v>
      </c>
      <c r="P3" s="58">
        <f>SUM(E3:O3)</f>
        <v>67775363</v>
      </c>
    </row>
    <row r="4" spans="1:16" ht="9.75" customHeight="1">
      <c r="A4" s="18"/>
      <c r="B4" s="173" t="s">
        <v>66</v>
      </c>
      <c r="C4" s="174"/>
      <c r="D4" s="135"/>
      <c r="E4" s="5">
        <v>12090039</v>
      </c>
      <c r="F4" s="5">
        <v>13651385</v>
      </c>
      <c r="G4" s="5">
        <v>2506063</v>
      </c>
      <c r="H4" s="5">
        <v>1190386</v>
      </c>
      <c r="I4" s="5">
        <v>2637034</v>
      </c>
      <c r="J4" s="5">
        <v>6112160</v>
      </c>
      <c r="K4" s="5">
        <v>8683470</v>
      </c>
      <c r="L4" s="5">
        <v>9319052</v>
      </c>
      <c r="M4" s="5">
        <v>2797544</v>
      </c>
      <c r="N4" s="5">
        <v>1803579</v>
      </c>
      <c r="O4" s="5">
        <v>1085406</v>
      </c>
      <c r="P4" s="59">
        <f>SUM(E4:O4)</f>
        <v>61876118</v>
      </c>
    </row>
    <row r="5" spans="1:16" ht="9.75" customHeight="1">
      <c r="A5" s="19"/>
      <c r="B5" s="20"/>
      <c r="C5" s="175" t="s">
        <v>67</v>
      </c>
      <c r="D5" s="128"/>
      <c r="E5" s="5">
        <v>9038580</v>
      </c>
      <c r="F5" s="5">
        <v>9242246</v>
      </c>
      <c r="G5" s="5">
        <v>1492550</v>
      </c>
      <c r="H5" s="5">
        <v>210733</v>
      </c>
      <c r="I5" s="5">
        <v>1137376</v>
      </c>
      <c r="J5" s="5">
        <v>3979609</v>
      </c>
      <c r="K5" s="5">
        <v>5398265</v>
      </c>
      <c r="L5" s="5">
        <v>6030549</v>
      </c>
      <c r="M5" s="5">
        <v>1127237</v>
      </c>
      <c r="N5" s="5">
        <v>944035</v>
      </c>
      <c r="O5" s="5">
        <v>632377</v>
      </c>
      <c r="P5" s="59">
        <f aca="true" t="shared" si="0" ref="P5:P49">SUM(E5:O5)</f>
        <v>39233557</v>
      </c>
    </row>
    <row r="6" spans="1:16" ht="9.75" customHeight="1">
      <c r="A6" s="19"/>
      <c r="B6" s="20"/>
      <c r="C6" s="175" t="s">
        <v>68</v>
      </c>
      <c r="D6" s="128"/>
      <c r="E6" s="5">
        <v>2616006</v>
      </c>
      <c r="F6" s="5">
        <v>3355857</v>
      </c>
      <c r="G6" s="5">
        <v>892029</v>
      </c>
      <c r="H6" s="5">
        <v>401808</v>
      </c>
      <c r="I6" s="5">
        <v>1341244</v>
      </c>
      <c r="J6" s="5">
        <v>1752056</v>
      </c>
      <c r="K6" s="5">
        <v>2428430</v>
      </c>
      <c r="L6" s="5">
        <v>2662439</v>
      </c>
      <c r="M6" s="5">
        <v>1322341</v>
      </c>
      <c r="N6" s="5">
        <v>463399</v>
      </c>
      <c r="O6" s="5">
        <v>289808</v>
      </c>
      <c r="P6" s="59">
        <f t="shared" si="0"/>
        <v>17525417</v>
      </c>
    </row>
    <row r="7" spans="1:16" ht="9.75" customHeight="1">
      <c r="A7" s="19"/>
      <c r="B7" s="20"/>
      <c r="C7" s="173" t="s">
        <v>69</v>
      </c>
      <c r="D7" s="176"/>
      <c r="E7" s="5">
        <v>435453</v>
      </c>
      <c r="F7" s="5">
        <v>1053282</v>
      </c>
      <c r="G7" s="5">
        <v>121484</v>
      </c>
      <c r="H7" s="5">
        <v>577845</v>
      </c>
      <c r="I7" s="5">
        <v>158414</v>
      </c>
      <c r="J7" s="5">
        <v>380495</v>
      </c>
      <c r="K7" s="5">
        <v>856775</v>
      </c>
      <c r="L7" s="5">
        <v>626064</v>
      </c>
      <c r="M7" s="5">
        <v>347966</v>
      </c>
      <c r="N7" s="5">
        <v>396145</v>
      </c>
      <c r="O7" s="5">
        <v>163221</v>
      </c>
      <c r="P7" s="59">
        <f t="shared" si="0"/>
        <v>5117144</v>
      </c>
    </row>
    <row r="8" spans="1:16" ht="9.75" customHeight="1">
      <c r="A8" s="19"/>
      <c r="B8" s="20"/>
      <c r="C8" s="20"/>
      <c r="D8" s="21" t="s">
        <v>70</v>
      </c>
      <c r="E8" s="5">
        <v>256267</v>
      </c>
      <c r="F8" s="5">
        <v>443934</v>
      </c>
      <c r="G8" s="5">
        <v>63366</v>
      </c>
      <c r="H8" s="5">
        <v>0</v>
      </c>
      <c r="I8" s="5">
        <v>0</v>
      </c>
      <c r="J8" s="5">
        <v>238571</v>
      </c>
      <c r="K8" s="5">
        <v>635209</v>
      </c>
      <c r="L8" s="5">
        <v>403550</v>
      </c>
      <c r="M8" s="5">
        <v>234917</v>
      </c>
      <c r="N8" s="5">
        <v>218100</v>
      </c>
      <c r="O8" s="5">
        <v>30000</v>
      </c>
      <c r="P8" s="59">
        <f t="shared" si="0"/>
        <v>2523914</v>
      </c>
    </row>
    <row r="9" spans="1:16" ht="9.75" customHeight="1">
      <c r="A9" s="19"/>
      <c r="B9" s="22"/>
      <c r="C9" s="22"/>
      <c r="D9" s="21" t="s">
        <v>22</v>
      </c>
      <c r="E9" s="5">
        <v>179186</v>
      </c>
      <c r="F9" s="5">
        <v>609348</v>
      </c>
      <c r="G9" s="5">
        <v>58118</v>
      </c>
      <c r="H9" s="5">
        <v>577845</v>
      </c>
      <c r="I9" s="5">
        <v>158414</v>
      </c>
      <c r="J9" s="5">
        <v>141924</v>
      </c>
      <c r="K9" s="5">
        <v>221566</v>
      </c>
      <c r="L9" s="5">
        <v>222514</v>
      </c>
      <c r="M9" s="5">
        <v>113049</v>
      </c>
      <c r="N9" s="5">
        <v>178045</v>
      </c>
      <c r="O9" s="5">
        <v>133221</v>
      </c>
      <c r="P9" s="59">
        <f t="shared" si="0"/>
        <v>2593230</v>
      </c>
    </row>
    <row r="10" spans="1:16" ht="9.75" customHeight="1">
      <c r="A10" s="23"/>
      <c r="B10" s="169" t="s">
        <v>71</v>
      </c>
      <c r="C10" s="134"/>
      <c r="D10" s="135"/>
      <c r="E10" s="5">
        <v>1250981</v>
      </c>
      <c r="F10" s="5">
        <v>1073008</v>
      </c>
      <c r="G10" s="5">
        <v>166384</v>
      </c>
      <c r="H10" s="5">
        <v>416006</v>
      </c>
      <c r="I10" s="5">
        <v>438245</v>
      </c>
      <c r="J10" s="5">
        <v>636227</v>
      </c>
      <c r="K10" s="5">
        <v>547944</v>
      </c>
      <c r="L10" s="5">
        <v>770290</v>
      </c>
      <c r="M10" s="5">
        <v>46949</v>
      </c>
      <c r="N10" s="5">
        <v>345590</v>
      </c>
      <c r="O10" s="5">
        <v>177702</v>
      </c>
      <c r="P10" s="59">
        <f t="shared" si="0"/>
        <v>5869326</v>
      </c>
    </row>
    <row r="11" spans="1:16" ht="9.75" customHeight="1">
      <c r="A11" s="23"/>
      <c r="B11" s="7"/>
      <c r="C11" s="126" t="s">
        <v>72</v>
      </c>
      <c r="D11" s="128"/>
      <c r="E11" s="5">
        <v>2948</v>
      </c>
      <c r="F11" s="5">
        <v>3120</v>
      </c>
      <c r="G11" s="5">
        <v>1</v>
      </c>
      <c r="H11" s="5">
        <v>64</v>
      </c>
      <c r="I11" s="5">
        <v>172</v>
      </c>
      <c r="J11" s="5">
        <v>149</v>
      </c>
      <c r="K11" s="5">
        <v>0</v>
      </c>
      <c r="L11" s="5">
        <v>2813</v>
      </c>
      <c r="M11" s="5">
        <v>0</v>
      </c>
      <c r="N11" s="5">
        <v>46</v>
      </c>
      <c r="O11" s="5">
        <v>0</v>
      </c>
      <c r="P11" s="59">
        <f t="shared" si="0"/>
        <v>9313</v>
      </c>
    </row>
    <row r="12" spans="1:16" ht="9.75" customHeight="1">
      <c r="A12" s="23"/>
      <c r="B12" s="7"/>
      <c r="C12" s="126" t="s">
        <v>73</v>
      </c>
      <c r="D12" s="128"/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9">
        <f t="shared" si="0"/>
        <v>0</v>
      </c>
    </row>
    <row r="13" spans="1:16" ht="9.75" customHeight="1">
      <c r="A13" s="23"/>
      <c r="B13" s="7"/>
      <c r="C13" s="126" t="s">
        <v>74</v>
      </c>
      <c r="D13" s="128"/>
      <c r="E13" s="5">
        <v>23282</v>
      </c>
      <c r="F13" s="5">
        <v>18238</v>
      </c>
      <c r="G13" s="5">
        <v>0</v>
      </c>
      <c r="H13" s="5">
        <v>0</v>
      </c>
      <c r="I13" s="5">
        <v>0</v>
      </c>
      <c r="J13" s="5">
        <v>7678</v>
      </c>
      <c r="K13" s="5">
        <v>3907</v>
      </c>
      <c r="L13" s="5">
        <v>9260</v>
      </c>
      <c r="M13" s="5">
        <v>0</v>
      </c>
      <c r="N13" s="5">
        <v>0</v>
      </c>
      <c r="O13" s="5">
        <v>0</v>
      </c>
      <c r="P13" s="59">
        <f t="shared" si="0"/>
        <v>62365</v>
      </c>
    </row>
    <row r="14" spans="1:16" ht="9.75" customHeight="1">
      <c r="A14" s="23"/>
      <c r="B14" s="7"/>
      <c r="C14" s="126" t="s">
        <v>75</v>
      </c>
      <c r="D14" s="128"/>
      <c r="E14" s="5">
        <v>32370</v>
      </c>
      <c r="F14" s="5">
        <v>7978</v>
      </c>
      <c r="G14" s="5">
        <v>3836</v>
      </c>
      <c r="H14" s="5">
        <v>6732</v>
      </c>
      <c r="I14" s="5">
        <v>3814</v>
      </c>
      <c r="J14" s="5">
        <v>10469</v>
      </c>
      <c r="K14" s="5">
        <v>2702</v>
      </c>
      <c r="L14" s="5">
        <v>2608</v>
      </c>
      <c r="M14" s="5">
        <v>0</v>
      </c>
      <c r="N14" s="5">
        <v>14558</v>
      </c>
      <c r="O14" s="5">
        <v>0</v>
      </c>
      <c r="P14" s="59">
        <f t="shared" si="0"/>
        <v>85067</v>
      </c>
    </row>
    <row r="15" spans="1:16" ht="9.75" customHeight="1">
      <c r="A15" s="23"/>
      <c r="B15" s="7"/>
      <c r="C15" s="126" t="s">
        <v>76</v>
      </c>
      <c r="D15" s="128"/>
      <c r="E15" s="5">
        <v>377630</v>
      </c>
      <c r="F15" s="5">
        <v>276029</v>
      </c>
      <c r="G15" s="5">
        <v>12256</v>
      </c>
      <c r="H15" s="5">
        <v>360237</v>
      </c>
      <c r="I15" s="5">
        <v>89491</v>
      </c>
      <c r="J15" s="5">
        <v>265824</v>
      </c>
      <c r="K15" s="5">
        <v>125768</v>
      </c>
      <c r="L15" s="5">
        <v>136897</v>
      </c>
      <c r="M15" s="5">
        <v>13626</v>
      </c>
      <c r="N15" s="5">
        <v>315107</v>
      </c>
      <c r="O15" s="5">
        <v>27952</v>
      </c>
      <c r="P15" s="59">
        <f t="shared" si="0"/>
        <v>2000817</v>
      </c>
    </row>
    <row r="16" spans="1:16" ht="9.75" customHeight="1">
      <c r="A16" s="23"/>
      <c r="B16" s="7"/>
      <c r="C16" s="126" t="s">
        <v>70</v>
      </c>
      <c r="D16" s="128"/>
      <c r="E16" s="5">
        <v>724396</v>
      </c>
      <c r="F16" s="5">
        <v>603031</v>
      </c>
      <c r="G16" s="5">
        <v>87908</v>
      </c>
      <c r="H16" s="5">
        <v>46521</v>
      </c>
      <c r="I16" s="5">
        <v>335545</v>
      </c>
      <c r="J16" s="5">
        <v>294315</v>
      </c>
      <c r="K16" s="5">
        <v>332192</v>
      </c>
      <c r="L16" s="5">
        <v>559553</v>
      </c>
      <c r="M16" s="5">
        <v>2111</v>
      </c>
      <c r="N16" s="5">
        <v>3657</v>
      </c>
      <c r="O16" s="5">
        <v>116014</v>
      </c>
      <c r="P16" s="59">
        <f t="shared" si="0"/>
        <v>3105243</v>
      </c>
    </row>
    <row r="17" spans="1:16" ht="9.75" customHeight="1">
      <c r="A17" s="23"/>
      <c r="B17" s="8"/>
      <c r="C17" s="126" t="s">
        <v>77</v>
      </c>
      <c r="D17" s="128"/>
      <c r="E17" s="5">
        <v>90355</v>
      </c>
      <c r="F17" s="5">
        <v>164612</v>
      </c>
      <c r="G17" s="5">
        <v>62383</v>
      </c>
      <c r="H17" s="5">
        <v>2452</v>
      </c>
      <c r="I17" s="5">
        <v>9223</v>
      </c>
      <c r="J17" s="5">
        <v>57792</v>
      </c>
      <c r="K17" s="5">
        <v>83375</v>
      </c>
      <c r="L17" s="5">
        <v>59159</v>
      </c>
      <c r="M17" s="5">
        <v>31212</v>
      </c>
      <c r="N17" s="5">
        <v>12222</v>
      </c>
      <c r="O17" s="5">
        <v>33736</v>
      </c>
      <c r="P17" s="59">
        <f t="shared" si="0"/>
        <v>606521</v>
      </c>
    </row>
    <row r="18" spans="1:16" ht="9.75" customHeight="1">
      <c r="A18" s="23"/>
      <c r="B18" s="169" t="s">
        <v>78</v>
      </c>
      <c r="C18" s="134"/>
      <c r="D18" s="135"/>
      <c r="E18" s="5">
        <v>18400</v>
      </c>
      <c r="F18" s="5">
        <v>0</v>
      </c>
      <c r="G18" s="5">
        <v>0</v>
      </c>
      <c r="H18" s="5">
        <v>0</v>
      </c>
      <c r="I18" s="5">
        <v>0</v>
      </c>
      <c r="J18" s="5">
        <v>1396</v>
      </c>
      <c r="K18" s="5">
        <v>9850</v>
      </c>
      <c r="L18" s="5">
        <v>273</v>
      </c>
      <c r="M18" s="5">
        <v>0</v>
      </c>
      <c r="N18" s="5">
        <v>0</v>
      </c>
      <c r="O18" s="5">
        <v>0</v>
      </c>
      <c r="P18" s="59">
        <f t="shared" si="0"/>
        <v>29919</v>
      </c>
    </row>
    <row r="19" spans="1:16" ht="9.75" customHeight="1">
      <c r="A19" s="23"/>
      <c r="B19" s="7"/>
      <c r="C19" s="126" t="s">
        <v>79</v>
      </c>
      <c r="D19" s="128"/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9">
        <f t="shared" si="0"/>
        <v>0</v>
      </c>
    </row>
    <row r="20" spans="1:16" ht="9.75" customHeight="1">
      <c r="A20" s="23"/>
      <c r="B20" s="7"/>
      <c r="C20" s="126" t="s">
        <v>80</v>
      </c>
      <c r="D20" s="128"/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9">
        <f t="shared" si="0"/>
        <v>0</v>
      </c>
    </row>
    <row r="21" spans="1:16" ht="9.75" customHeight="1">
      <c r="A21" s="24"/>
      <c r="B21" s="8"/>
      <c r="C21" s="126" t="s">
        <v>22</v>
      </c>
      <c r="D21" s="128"/>
      <c r="E21" s="5">
        <v>18400</v>
      </c>
      <c r="F21" s="5">
        <v>0</v>
      </c>
      <c r="G21" s="5">
        <v>0</v>
      </c>
      <c r="H21" s="5">
        <v>0</v>
      </c>
      <c r="I21" s="5">
        <v>0</v>
      </c>
      <c r="J21" s="5">
        <v>1396</v>
      </c>
      <c r="K21" s="5">
        <v>9850</v>
      </c>
      <c r="L21" s="5">
        <v>273</v>
      </c>
      <c r="M21" s="5">
        <v>0</v>
      </c>
      <c r="N21" s="5">
        <v>0</v>
      </c>
      <c r="O21" s="5">
        <v>0</v>
      </c>
      <c r="P21" s="59">
        <f t="shared" si="0"/>
        <v>29919</v>
      </c>
    </row>
    <row r="22" spans="1:16" ht="9.75" customHeight="1">
      <c r="A22" s="133" t="s">
        <v>81</v>
      </c>
      <c r="B22" s="134"/>
      <c r="C22" s="134"/>
      <c r="D22" s="135"/>
      <c r="E22" s="5">
        <v>12925636</v>
      </c>
      <c r="F22" s="5">
        <v>14314640</v>
      </c>
      <c r="G22" s="5">
        <v>2588005</v>
      </c>
      <c r="H22" s="5">
        <v>1621935</v>
      </c>
      <c r="I22" s="5">
        <v>3301753</v>
      </c>
      <c r="J22" s="5">
        <v>6710175</v>
      </c>
      <c r="K22" s="5">
        <v>9315517</v>
      </c>
      <c r="L22" s="5">
        <v>9878010</v>
      </c>
      <c r="M22" s="5">
        <v>2878065</v>
      </c>
      <c r="N22" s="5">
        <v>2015107</v>
      </c>
      <c r="O22" s="5">
        <v>1309825</v>
      </c>
      <c r="P22" s="59">
        <f t="shared" si="0"/>
        <v>66858668</v>
      </c>
    </row>
    <row r="23" spans="1:16" ht="9.75" customHeight="1">
      <c r="A23" s="25"/>
      <c r="B23" s="169" t="s">
        <v>82</v>
      </c>
      <c r="C23" s="134"/>
      <c r="D23" s="135"/>
      <c r="E23" s="5">
        <v>12481337</v>
      </c>
      <c r="F23" s="5">
        <v>13612429</v>
      </c>
      <c r="G23" s="5">
        <v>2514476</v>
      </c>
      <c r="H23" s="5">
        <v>1604604</v>
      </c>
      <c r="I23" s="5">
        <v>3177689</v>
      </c>
      <c r="J23" s="5">
        <v>6512879</v>
      </c>
      <c r="K23" s="5">
        <v>8806012</v>
      </c>
      <c r="L23" s="5">
        <v>9686576</v>
      </c>
      <c r="M23" s="5">
        <v>2755642</v>
      </c>
      <c r="N23" s="5">
        <v>1979083</v>
      </c>
      <c r="O23" s="5">
        <v>1254689</v>
      </c>
      <c r="P23" s="59">
        <f t="shared" si="0"/>
        <v>64385416</v>
      </c>
    </row>
    <row r="24" spans="1:16" ht="9.75" customHeight="1">
      <c r="A24" s="23"/>
      <c r="B24" s="7"/>
      <c r="C24" s="126" t="s">
        <v>83</v>
      </c>
      <c r="D24" s="128"/>
      <c r="E24" s="5">
        <v>6004519</v>
      </c>
      <c r="F24" s="5">
        <v>6623733</v>
      </c>
      <c r="G24" s="5">
        <v>1260754</v>
      </c>
      <c r="H24" s="5">
        <v>803157</v>
      </c>
      <c r="I24" s="5">
        <v>1265091</v>
      </c>
      <c r="J24" s="5">
        <v>3201083</v>
      </c>
      <c r="K24" s="5">
        <v>3832355</v>
      </c>
      <c r="L24" s="5">
        <v>4910645</v>
      </c>
      <c r="M24" s="5">
        <v>1309792</v>
      </c>
      <c r="N24" s="5">
        <v>925525</v>
      </c>
      <c r="O24" s="5">
        <v>693712</v>
      </c>
      <c r="P24" s="59">
        <f t="shared" si="0"/>
        <v>30830366</v>
      </c>
    </row>
    <row r="25" spans="1:16" ht="9.75" customHeight="1">
      <c r="A25" s="23"/>
      <c r="B25" s="7"/>
      <c r="C25" s="126" t="s">
        <v>84</v>
      </c>
      <c r="D25" s="128"/>
      <c r="E25" s="5">
        <v>3150471</v>
      </c>
      <c r="F25" s="5">
        <v>3089261</v>
      </c>
      <c r="G25" s="5">
        <v>543335</v>
      </c>
      <c r="H25" s="5">
        <v>152682</v>
      </c>
      <c r="I25" s="5">
        <v>947336</v>
      </c>
      <c r="J25" s="5">
        <v>1363722</v>
      </c>
      <c r="K25" s="5">
        <v>1752058</v>
      </c>
      <c r="L25" s="5">
        <v>2065047</v>
      </c>
      <c r="M25" s="5">
        <v>699509</v>
      </c>
      <c r="N25" s="5">
        <v>168353</v>
      </c>
      <c r="O25" s="5">
        <v>128201</v>
      </c>
      <c r="P25" s="59">
        <f t="shared" si="0"/>
        <v>14059975</v>
      </c>
    </row>
    <row r="26" spans="1:16" ht="9.75" customHeight="1">
      <c r="A26" s="23"/>
      <c r="B26" s="7"/>
      <c r="C26" s="126" t="s">
        <v>85</v>
      </c>
      <c r="D26" s="128"/>
      <c r="E26" s="5">
        <v>465888</v>
      </c>
      <c r="F26" s="5">
        <v>616222</v>
      </c>
      <c r="G26" s="5">
        <v>71071</v>
      </c>
      <c r="H26" s="5">
        <v>70324</v>
      </c>
      <c r="I26" s="5">
        <v>109966</v>
      </c>
      <c r="J26" s="5">
        <v>216642</v>
      </c>
      <c r="K26" s="5">
        <v>596187</v>
      </c>
      <c r="L26" s="5">
        <v>679964</v>
      </c>
      <c r="M26" s="5">
        <v>120721</v>
      </c>
      <c r="N26" s="5">
        <v>86847</v>
      </c>
      <c r="O26" s="5">
        <v>94303</v>
      </c>
      <c r="P26" s="59">
        <f t="shared" si="0"/>
        <v>3128135</v>
      </c>
    </row>
    <row r="27" spans="1:16" ht="9.75" customHeight="1">
      <c r="A27" s="23"/>
      <c r="B27" s="8"/>
      <c r="C27" s="126" t="s">
        <v>86</v>
      </c>
      <c r="D27" s="128"/>
      <c r="E27" s="5">
        <v>2860459</v>
      </c>
      <c r="F27" s="5">
        <v>3283213</v>
      </c>
      <c r="G27" s="5">
        <v>639316</v>
      </c>
      <c r="H27" s="5">
        <v>578441</v>
      </c>
      <c r="I27" s="5">
        <v>855296</v>
      </c>
      <c r="J27" s="5">
        <v>1731432</v>
      </c>
      <c r="K27" s="5">
        <v>2625412</v>
      </c>
      <c r="L27" s="5">
        <v>2030920</v>
      </c>
      <c r="M27" s="5">
        <v>625620</v>
      </c>
      <c r="N27" s="5">
        <v>798358</v>
      </c>
      <c r="O27" s="5">
        <v>338473</v>
      </c>
      <c r="P27" s="59">
        <f t="shared" si="0"/>
        <v>16366940</v>
      </c>
    </row>
    <row r="28" spans="1:16" ht="9.75" customHeight="1">
      <c r="A28" s="23"/>
      <c r="B28" s="169" t="s">
        <v>87</v>
      </c>
      <c r="C28" s="134"/>
      <c r="D28" s="135"/>
      <c r="E28" s="5">
        <v>439788</v>
      </c>
      <c r="F28" s="5">
        <v>648028</v>
      </c>
      <c r="G28" s="5">
        <v>72024</v>
      </c>
      <c r="H28" s="5">
        <v>16436</v>
      </c>
      <c r="I28" s="5">
        <v>120724</v>
      </c>
      <c r="J28" s="5">
        <v>186347</v>
      </c>
      <c r="K28" s="5">
        <v>494967</v>
      </c>
      <c r="L28" s="5">
        <v>162731</v>
      </c>
      <c r="M28" s="5">
        <v>117890</v>
      </c>
      <c r="N28" s="5">
        <v>34712</v>
      </c>
      <c r="O28" s="5">
        <v>55136</v>
      </c>
      <c r="P28" s="59">
        <f t="shared" si="0"/>
        <v>2348783</v>
      </c>
    </row>
    <row r="29" spans="1:16" ht="9.75" customHeight="1">
      <c r="A29" s="23"/>
      <c r="B29" s="7"/>
      <c r="C29" s="126" t="s">
        <v>88</v>
      </c>
      <c r="D29" s="128"/>
      <c r="E29" s="5">
        <v>72689</v>
      </c>
      <c r="F29" s="5">
        <v>259174</v>
      </c>
      <c r="G29" s="5">
        <v>7468</v>
      </c>
      <c r="H29" s="5">
        <v>107</v>
      </c>
      <c r="I29" s="5">
        <v>43437</v>
      </c>
      <c r="J29" s="5">
        <v>33695</v>
      </c>
      <c r="K29" s="5">
        <v>159939</v>
      </c>
      <c r="L29" s="5">
        <v>137104</v>
      </c>
      <c r="M29" s="5">
        <v>3226</v>
      </c>
      <c r="N29" s="5">
        <v>6556</v>
      </c>
      <c r="O29" s="5">
        <v>23993</v>
      </c>
      <c r="P29" s="59">
        <f t="shared" si="0"/>
        <v>747388</v>
      </c>
    </row>
    <row r="30" spans="1:16" ht="9.75" customHeight="1">
      <c r="A30" s="23"/>
      <c r="B30" s="7"/>
      <c r="C30" s="126" t="s">
        <v>258</v>
      </c>
      <c r="D30" s="128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9">
        <f t="shared" si="0"/>
        <v>0</v>
      </c>
    </row>
    <row r="31" spans="1:16" ht="9.75" customHeight="1">
      <c r="A31" s="23"/>
      <c r="B31" s="7"/>
      <c r="C31" s="126" t="s">
        <v>89</v>
      </c>
      <c r="D31" s="128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9">
        <f t="shared" si="0"/>
        <v>0</v>
      </c>
    </row>
    <row r="32" spans="1:16" ht="9.75" customHeight="1">
      <c r="A32" s="23"/>
      <c r="B32" s="7"/>
      <c r="C32" s="126" t="s">
        <v>90</v>
      </c>
      <c r="D32" s="128"/>
      <c r="E32" s="5">
        <v>19797</v>
      </c>
      <c r="F32" s="5">
        <v>22580</v>
      </c>
      <c r="G32" s="5">
        <v>4523</v>
      </c>
      <c r="H32" s="5">
        <v>0</v>
      </c>
      <c r="I32" s="5">
        <v>0</v>
      </c>
      <c r="J32" s="5">
        <v>22098</v>
      </c>
      <c r="K32" s="5">
        <v>4368</v>
      </c>
      <c r="L32" s="5">
        <v>25055</v>
      </c>
      <c r="M32" s="5">
        <v>60946</v>
      </c>
      <c r="N32" s="5">
        <v>0</v>
      </c>
      <c r="O32" s="5">
        <v>8165</v>
      </c>
      <c r="P32" s="59">
        <f t="shared" si="0"/>
        <v>167532</v>
      </c>
    </row>
    <row r="33" spans="1:16" ht="9.75" customHeight="1">
      <c r="A33" s="23"/>
      <c r="B33" s="8"/>
      <c r="C33" s="126" t="s">
        <v>91</v>
      </c>
      <c r="D33" s="128"/>
      <c r="E33" s="5">
        <v>347302</v>
      </c>
      <c r="F33" s="5">
        <v>366274</v>
      </c>
      <c r="G33" s="5">
        <v>60033</v>
      </c>
      <c r="H33" s="5">
        <v>16329</v>
      </c>
      <c r="I33" s="5">
        <v>77287</v>
      </c>
      <c r="J33" s="5">
        <v>130554</v>
      </c>
      <c r="K33" s="5">
        <v>330660</v>
      </c>
      <c r="L33" s="5">
        <v>572</v>
      </c>
      <c r="M33" s="5">
        <v>53718</v>
      </c>
      <c r="N33" s="5">
        <v>28156</v>
      </c>
      <c r="O33" s="5">
        <v>22978</v>
      </c>
      <c r="P33" s="59">
        <f t="shared" si="0"/>
        <v>1433863</v>
      </c>
    </row>
    <row r="34" spans="1:16" ht="9.75" customHeight="1">
      <c r="A34" s="23"/>
      <c r="B34" s="169" t="s">
        <v>92</v>
      </c>
      <c r="C34" s="134"/>
      <c r="D34" s="135"/>
      <c r="E34" s="5">
        <v>4511</v>
      </c>
      <c r="F34" s="5">
        <v>54183</v>
      </c>
      <c r="G34" s="5">
        <v>1505</v>
      </c>
      <c r="H34" s="5">
        <v>895</v>
      </c>
      <c r="I34" s="5">
        <v>3340</v>
      </c>
      <c r="J34" s="5">
        <v>10949</v>
      </c>
      <c r="K34" s="5">
        <v>14538</v>
      </c>
      <c r="L34" s="5">
        <v>28703</v>
      </c>
      <c r="M34" s="5">
        <v>4533</v>
      </c>
      <c r="N34" s="5">
        <v>1312</v>
      </c>
      <c r="O34" s="5">
        <v>0</v>
      </c>
      <c r="P34" s="59">
        <f t="shared" si="0"/>
        <v>124469</v>
      </c>
    </row>
    <row r="35" spans="1:16" ht="9.75" customHeight="1">
      <c r="A35" s="23"/>
      <c r="B35" s="7"/>
      <c r="C35" s="126" t="s">
        <v>83</v>
      </c>
      <c r="D35" s="128"/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9">
        <f t="shared" si="0"/>
        <v>0</v>
      </c>
    </row>
    <row r="36" spans="1:16" ht="9.75" customHeight="1">
      <c r="A36" s="24"/>
      <c r="B36" s="8"/>
      <c r="C36" s="126" t="s">
        <v>22</v>
      </c>
      <c r="D36" s="128"/>
      <c r="E36" s="5">
        <v>4511</v>
      </c>
      <c r="F36" s="5">
        <v>54183</v>
      </c>
      <c r="G36" s="5">
        <v>1505</v>
      </c>
      <c r="H36" s="5">
        <v>895</v>
      </c>
      <c r="I36" s="5">
        <v>3340</v>
      </c>
      <c r="J36" s="5">
        <v>10949</v>
      </c>
      <c r="K36" s="5">
        <v>14538</v>
      </c>
      <c r="L36" s="5">
        <v>28703</v>
      </c>
      <c r="M36" s="5">
        <v>4533</v>
      </c>
      <c r="N36" s="5">
        <v>1312</v>
      </c>
      <c r="O36" s="5">
        <v>0</v>
      </c>
      <c r="P36" s="59">
        <f t="shared" si="0"/>
        <v>124469</v>
      </c>
    </row>
    <row r="37" spans="1:16" ht="9.75" customHeight="1">
      <c r="A37" s="164" t="s">
        <v>93</v>
      </c>
      <c r="B37" s="127"/>
      <c r="C37" s="127"/>
      <c r="D37" s="128"/>
      <c r="E37" s="5">
        <v>419895</v>
      </c>
      <c r="F37" s="5">
        <v>463936</v>
      </c>
      <c r="G37" s="5">
        <v>85947</v>
      </c>
      <c r="H37" s="5">
        <v>0</v>
      </c>
      <c r="I37" s="5">
        <v>0</v>
      </c>
      <c r="J37" s="5">
        <v>49161</v>
      </c>
      <c r="K37" s="5">
        <v>0</v>
      </c>
      <c r="L37" s="5">
        <v>240035</v>
      </c>
      <c r="M37" s="5">
        <v>0</v>
      </c>
      <c r="N37" s="5">
        <v>135374</v>
      </c>
      <c r="O37" s="5">
        <v>0</v>
      </c>
      <c r="P37" s="59">
        <f t="shared" si="0"/>
        <v>1394348</v>
      </c>
    </row>
    <row r="38" spans="1:16" ht="9.75" customHeight="1">
      <c r="A38" s="164" t="s">
        <v>259</v>
      </c>
      <c r="B38" s="127"/>
      <c r="C38" s="127"/>
      <c r="D38" s="128"/>
      <c r="E38" s="5">
        <v>0</v>
      </c>
      <c r="F38" s="5">
        <v>0</v>
      </c>
      <c r="G38" s="5">
        <v>0</v>
      </c>
      <c r="H38" s="5">
        <v>14648</v>
      </c>
      <c r="I38" s="5">
        <v>223134</v>
      </c>
      <c r="J38" s="5">
        <v>0</v>
      </c>
      <c r="K38" s="5">
        <v>69565</v>
      </c>
      <c r="L38" s="5">
        <v>0</v>
      </c>
      <c r="M38" s="5">
        <v>29039</v>
      </c>
      <c r="N38" s="5">
        <v>0</v>
      </c>
      <c r="O38" s="5">
        <v>46717</v>
      </c>
      <c r="P38" s="59">
        <f t="shared" si="0"/>
        <v>383103</v>
      </c>
    </row>
    <row r="39" spans="1:16" ht="9.75" customHeight="1">
      <c r="A39" s="164" t="s">
        <v>94</v>
      </c>
      <c r="B39" s="127"/>
      <c r="C39" s="127"/>
      <c r="D39" s="128"/>
      <c r="E39" s="5">
        <v>433784</v>
      </c>
      <c r="F39" s="5">
        <v>409753</v>
      </c>
      <c r="G39" s="5">
        <v>84442</v>
      </c>
      <c r="H39" s="5">
        <v>0</v>
      </c>
      <c r="I39" s="5">
        <v>0</v>
      </c>
      <c r="J39" s="5">
        <v>39608</v>
      </c>
      <c r="K39" s="5">
        <v>0</v>
      </c>
      <c r="L39" s="5">
        <v>211605</v>
      </c>
      <c r="M39" s="5">
        <v>0</v>
      </c>
      <c r="N39" s="5">
        <v>134062</v>
      </c>
      <c r="O39" s="5">
        <v>0</v>
      </c>
      <c r="P39" s="59">
        <f t="shared" si="0"/>
        <v>1313254</v>
      </c>
    </row>
    <row r="40" spans="1:16" ht="9.75" customHeight="1">
      <c r="A40" s="164" t="s">
        <v>260</v>
      </c>
      <c r="B40" s="127"/>
      <c r="C40" s="127"/>
      <c r="D40" s="128"/>
      <c r="E40" s="5">
        <v>0</v>
      </c>
      <c r="F40" s="5">
        <v>0</v>
      </c>
      <c r="G40" s="5">
        <v>0</v>
      </c>
      <c r="H40" s="5">
        <v>15543</v>
      </c>
      <c r="I40" s="5">
        <v>226474</v>
      </c>
      <c r="J40" s="5">
        <v>0</v>
      </c>
      <c r="K40" s="5">
        <v>74253</v>
      </c>
      <c r="L40" s="5">
        <v>0</v>
      </c>
      <c r="M40" s="5">
        <v>33572</v>
      </c>
      <c r="N40" s="5">
        <v>0</v>
      </c>
      <c r="O40" s="5">
        <v>46717</v>
      </c>
      <c r="P40" s="59">
        <f t="shared" si="0"/>
        <v>396559</v>
      </c>
    </row>
    <row r="41" spans="1:16" ht="9.75" customHeight="1">
      <c r="A41" s="164" t="s">
        <v>95</v>
      </c>
      <c r="B41" s="127"/>
      <c r="C41" s="127"/>
      <c r="D41" s="128"/>
      <c r="E41" s="61">
        <v>844841</v>
      </c>
      <c r="F41" s="61">
        <v>-2373834</v>
      </c>
      <c r="G41" s="61">
        <v>38216</v>
      </c>
      <c r="H41" s="61">
        <v>80527</v>
      </c>
      <c r="I41" s="61">
        <v>-1029866</v>
      </c>
      <c r="J41" s="61">
        <v>-4314060</v>
      </c>
      <c r="K41" s="61">
        <v>-6501461</v>
      </c>
      <c r="L41" s="61">
        <v>-1048263</v>
      </c>
      <c r="M41" s="61">
        <v>0</v>
      </c>
      <c r="N41" s="61">
        <v>-337037</v>
      </c>
      <c r="O41" s="61">
        <v>-1723078</v>
      </c>
      <c r="P41" s="59">
        <f t="shared" si="0"/>
        <v>-16364015</v>
      </c>
    </row>
    <row r="42" spans="1:16" ht="9.75" customHeight="1">
      <c r="A42" s="164" t="s">
        <v>96</v>
      </c>
      <c r="B42" s="127"/>
      <c r="C42" s="127"/>
      <c r="D42" s="128"/>
      <c r="E42" s="61">
        <v>1278625</v>
      </c>
      <c r="F42" s="61">
        <v>-1964081</v>
      </c>
      <c r="G42" s="61">
        <v>122658</v>
      </c>
      <c r="H42" s="61">
        <v>64984</v>
      </c>
      <c r="I42" s="61">
        <v>-1256340</v>
      </c>
      <c r="J42" s="61">
        <v>-4274452</v>
      </c>
      <c r="K42" s="61">
        <v>-6575714</v>
      </c>
      <c r="L42" s="61">
        <v>-836658</v>
      </c>
      <c r="M42" s="61">
        <v>-33572</v>
      </c>
      <c r="N42" s="61">
        <v>-202975</v>
      </c>
      <c r="O42" s="61">
        <v>-1769795</v>
      </c>
      <c r="P42" s="59">
        <f t="shared" si="0"/>
        <v>-15447320</v>
      </c>
    </row>
    <row r="43" spans="1:16" ht="9.75" customHeight="1">
      <c r="A43" s="167" t="s">
        <v>63</v>
      </c>
      <c r="B43" s="168"/>
      <c r="C43" s="168"/>
      <c r="D43" s="168"/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9">
        <f t="shared" si="0"/>
        <v>0</v>
      </c>
    </row>
    <row r="44" spans="1:16" ht="9.75" customHeight="1">
      <c r="A44" s="164" t="s">
        <v>64</v>
      </c>
      <c r="B44" s="127"/>
      <c r="C44" s="127"/>
      <c r="D44" s="127"/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9">
        <f t="shared" si="0"/>
        <v>0</v>
      </c>
    </row>
    <row r="45" spans="1:16" ht="9.75" customHeight="1">
      <c r="A45" s="133" t="s">
        <v>97</v>
      </c>
      <c r="B45" s="134"/>
      <c r="C45" s="134"/>
      <c r="D45" s="134"/>
      <c r="E45" s="5">
        <v>1358293</v>
      </c>
      <c r="F45" s="5">
        <v>1322994</v>
      </c>
      <c r="G45" s="5">
        <v>163530</v>
      </c>
      <c r="H45" s="5">
        <v>406758</v>
      </c>
      <c r="I45" s="5">
        <v>425036</v>
      </c>
      <c r="J45" s="5">
        <v>798710</v>
      </c>
      <c r="K45" s="5">
        <v>1093169</v>
      </c>
      <c r="L45" s="5">
        <v>1100000</v>
      </c>
      <c r="M45" s="5">
        <v>250654</v>
      </c>
      <c r="N45" s="5">
        <v>536864</v>
      </c>
      <c r="O45" s="5">
        <v>173966</v>
      </c>
      <c r="P45" s="59">
        <f t="shared" si="0"/>
        <v>7629974</v>
      </c>
    </row>
    <row r="46" spans="1:16" ht="9.75" customHeight="1">
      <c r="A46" s="49"/>
      <c r="B46" s="162" t="s">
        <v>98</v>
      </c>
      <c r="C46" s="127"/>
      <c r="D46" s="127"/>
      <c r="E46" s="5">
        <v>1358293</v>
      </c>
      <c r="F46" s="5">
        <v>1322994</v>
      </c>
      <c r="G46" s="5">
        <v>163530</v>
      </c>
      <c r="H46" s="5">
        <v>86552</v>
      </c>
      <c r="I46" s="5">
        <v>400000</v>
      </c>
      <c r="J46" s="5">
        <v>759150</v>
      </c>
      <c r="K46" s="5">
        <v>1093169</v>
      </c>
      <c r="L46" s="5">
        <v>956464</v>
      </c>
      <c r="M46" s="5">
        <v>250654</v>
      </c>
      <c r="N46" s="5">
        <v>246864</v>
      </c>
      <c r="O46" s="5">
        <v>173918</v>
      </c>
      <c r="P46" s="59">
        <f t="shared" si="0"/>
        <v>6811588</v>
      </c>
    </row>
    <row r="47" spans="1:16" ht="9.75" customHeight="1">
      <c r="A47" s="49"/>
      <c r="B47" s="163" t="s">
        <v>99</v>
      </c>
      <c r="C47" s="134"/>
      <c r="D47" s="134"/>
      <c r="E47" s="5">
        <v>0</v>
      </c>
      <c r="F47" s="5">
        <v>0</v>
      </c>
      <c r="G47" s="5">
        <v>0</v>
      </c>
      <c r="H47" s="5">
        <v>320206</v>
      </c>
      <c r="I47" s="5">
        <v>25036</v>
      </c>
      <c r="J47" s="5">
        <v>39560</v>
      </c>
      <c r="K47" s="5">
        <v>0</v>
      </c>
      <c r="L47" s="5">
        <v>143536</v>
      </c>
      <c r="M47" s="5">
        <v>0</v>
      </c>
      <c r="N47" s="5">
        <v>290000</v>
      </c>
      <c r="O47" s="5">
        <v>48</v>
      </c>
      <c r="P47" s="59">
        <f t="shared" si="0"/>
        <v>818386</v>
      </c>
    </row>
    <row r="48" spans="1:16" ht="9.75" customHeight="1">
      <c r="A48" s="49"/>
      <c r="B48" s="6"/>
      <c r="C48" s="162" t="s">
        <v>100</v>
      </c>
      <c r="D48" s="127"/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10215</v>
      </c>
      <c r="K48" s="5">
        <v>0</v>
      </c>
      <c r="L48" s="5">
        <v>0</v>
      </c>
      <c r="M48" s="5">
        <v>0</v>
      </c>
      <c r="N48" s="5">
        <v>0</v>
      </c>
      <c r="O48" s="5">
        <v>48</v>
      </c>
      <c r="P48" s="59">
        <f t="shared" si="0"/>
        <v>10263</v>
      </c>
    </row>
    <row r="49" spans="1:16" ht="9.75" customHeight="1">
      <c r="A49" s="12"/>
      <c r="B49" s="74"/>
      <c r="C49" s="165" t="s">
        <v>101</v>
      </c>
      <c r="D49" s="166"/>
      <c r="E49" s="13">
        <v>0</v>
      </c>
      <c r="F49" s="13">
        <v>0</v>
      </c>
      <c r="G49" s="13">
        <v>0</v>
      </c>
      <c r="H49" s="13">
        <v>320206</v>
      </c>
      <c r="I49" s="13">
        <v>25036</v>
      </c>
      <c r="J49" s="13">
        <v>29345</v>
      </c>
      <c r="K49" s="13">
        <v>0</v>
      </c>
      <c r="L49" s="13">
        <v>143536</v>
      </c>
      <c r="M49" s="13">
        <v>0</v>
      </c>
      <c r="N49" s="13">
        <v>290000</v>
      </c>
      <c r="O49" s="13">
        <v>0</v>
      </c>
      <c r="P49" s="60">
        <f t="shared" si="0"/>
        <v>808123</v>
      </c>
    </row>
    <row r="50" spans="1:15" ht="9.75" customHeight="1">
      <c r="A50" s="26"/>
      <c r="B50" s="26"/>
      <c r="C50" s="26"/>
      <c r="D50" s="2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ht="9.75" customHeight="1">
      <c r="A51" s="26"/>
      <c r="B51" s="26"/>
      <c r="C51" s="26"/>
      <c r="D51" s="2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</sheetData>
  <sheetProtection/>
  <mergeCells count="46">
    <mergeCell ref="C13:D13"/>
    <mergeCell ref="C21:D21"/>
    <mergeCell ref="A22:D22"/>
    <mergeCell ref="B23:D23"/>
    <mergeCell ref="C5:D5"/>
    <mergeCell ref="C6:D6"/>
    <mergeCell ref="C7:D7"/>
    <mergeCell ref="C14:D14"/>
    <mergeCell ref="B10:D10"/>
    <mergeCell ref="C11:D11"/>
    <mergeCell ref="C12:D12"/>
    <mergeCell ref="C15:D15"/>
    <mergeCell ref="A3:D3"/>
    <mergeCell ref="B4:D4"/>
    <mergeCell ref="A1:D2"/>
    <mergeCell ref="C27:D27"/>
    <mergeCell ref="C16:D16"/>
    <mergeCell ref="C17:D17"/>
    <mergeCell ref="B18:D18"/>
    <mergeCell ref="C19:D19"/>
    <mergeCell ref="C20:D20"/>
    <mergeCell ref="B34:D34"/>
    <mergeCell ref="C35:D35"/>
    <mergeCell ref="C36:D36"/>
    <mergeCell ref="C24:D24"/>
    <mergeCell ref="C25:D25"/>
    <mergeCell ref="C26:D26"/>
    <mergeCell ref="B28:D28"/>
    <mergeCell ref="C29:D29"/>
    <mergeCell ref="C30:D30"/>
    <mergeCell ref="C31:D31"/>
    <mergeCell ref="C32:D32"/>
    <mergeCell ref="C33:D33"/>
    <mergeCell ref="A37:D37"/>
    <mergeCell ref="A38:D38"/>
    <mergeCell ref="A45:D45"/>
    <mergeCell ref="B46:D46"/>
    <mergeCell ref="B47:D47"/>
    <mergeCell ref="C48:D48"/>
    <mergeCell ref="A39:D39"/>
    <mergeCell ref="C49:D49"/>
    <mergeCell ref="A40:D40"/>
    <mergeCell ref="A41:D41"/>
    <mergeCell ref="A42:D42"/>
    <mergeCell ref="A43:D43"/>
    <mergeCell ref="A44:D44"/>
  </mergeCells>
  <conditionalFormatting sqref="E3:O49">
    <cfRule type="cellIs" priority="11" dxfId="5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43" useFirstPageNumber="1" horizontalDpi="600" verticalDpi="600" orientation="portrait" paperSize="9" r:id="rId1"/>
  <headerFooter>
    <oddHeader>&amp;L&amp;"ＭＳ ゴシック,標準"Ⅲ　平成23年度地方公営企業事業別決算状況
　１　法適用事業
　　（２）病院事業&amp;R&amp;"ＭＳ ゴシック,標準"
&amp;A</oddHeader>
    <oddFooter>&amp;C&amp;"ＭＳ ゴシック,標準"&amp;9&amp;P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showZeros="0" zoomScale="125" zoomScaleNormal="125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F2"/>
    </sheetView>
  </sheetViews>
  <sheetFormatPr defaultColWidth="9.59765625" defaultRowHeight="9.75" customHeight="1"/>
  <cols>
    <col min="1" max="5" width="1.59765625" style="14" customWidth="1"/>
    <col min="6" max="6" width="13.59765625" style="14" customWidth="1"/>
    <col min="7" max="17" width="9.59765625" style="14" customWidth="1"/>
    <col min="18" max="18" width="9.8984375" style="57" customWidth="1"/>
    <col min="19" max="16384" width="9.59765625" style="14" customWidth="1"/>
  </cols>
  <sheetData>
    <row r="1" spans="1:18" ht="9.75" customHeight="1">
      <c r="A1" s="139" t="s">
        <v>276</v>
      </c>
      <c r="B1" s="140"/>
      <c r="C1" s="140"/>
      <c r="D1" s="140"/>
      <c r="E1" s="140"/>
      <c r="F1" s="141"/>
      <c r="G1" s="28" t="s">
        <v>37</v>
      </c>
      <c r="H1" s="28" t="s">
        <v>41</v>
      </c>
      <c r="I1" s="28" t="s">
        <v>43</v>
      </c>
      <c r="J1" s="28" t="s">
        <v>45</v>
      </c>
      <c r="K1" s="28" t="s">
        <v>47</v>
      </c>
      <c r="L1" s="28" t="s">
        <v>50</v>
      </c>
      <c r="M1" s="28" t="s">
        <v>52</v>
      </c>
      <c r="N1" s="28" t="s">
        <v>54</v>
      </c>
      <c r="O1" s="28" t="s">
        <v>57</v>
      </c>
      <c r="P1" s="28" t="s">
        <v>59</v>
      </c>
      <c r="Q1" s="28" t="s">
        <v>62</v>
      </c>
      <c r="R1" s="52" t="s">
        <v>257</v>
      </c>
    </row>
    <row r="2" spans="1:18" ht="9.75" customHeight="1">
      <c r="A2" s="142"/>
      <c r="B2" s="143"/>
      <c r="C2" s="143"/>
      <c r="D2" s="143"/>
      <c r="E2" s="143"/>
      <c r="F2" s="144"/>
      <c r="G2" s="2" t="s">
        <v>31</v>
      </c>
      <c r="H2" s="2" t="s">
        <v>31</v>
      </c>
      <c r="I2" s="2" t="s">
        <v>31</v>
      </c>
      <c r="J2" s="2" t="s">
        <v>31</v>
      </c>
      <c r="K2" s="2" t="s">
        <v>31</v>
      </c>
      <c r="L2" s="2" t="s">
        <v>31</v>
      </c>
      <c r="M2" s="2" t="s">
        <v>31</v>
      </c>
      <c r="N2" s="2" t="s">
        <v>31</v>
      </c>
      <c r="O2" s="2" t="s">
        <v>31</v>
      </c>
      <c r="P2" s="2" t="s">
        <v>31</v>
      </c>
      <c r="Q2" s="2" t="s">
        <v>31</v>
      </c>
      <c r="R2" s="53"/>
    </row>
    <row r="3" spans="1:18" ht="9.75" customHeight="1">
      <c r="A3" s="186" t="s">
        <v>103</v>
      </c>
      <c r="B3" s="189" t="s">
        <v>104</v>
      </c>
      <c r="C3" s="171"/>
      <c r="D3" s="171"/>
      <c r="E3" s="171"/>
      <c r="F3" s="172"/>
      <c r="G3" s="17">
        <v>12745725</v>
      </c>
      <c r="H3" s="17">
        <v>36621672</v>
      </c>
      <c r="I3" s="17">
        <v>3155292</v>
      </c>
      <c r="J3" s="17">
        <v>1482279</v>
      </c>
      <c r="K3" s="17">
        <v>2057726</v>
      </c>
      <c r="L3" s="17">
        <v>3016107</v>
      </c>
      <c r="M3" s="17">
        <v>15240438</v>
      </c>
      <c r="N3" s="17">
        <v>7101097</v>
      </c>
      <c r="O3" s="17">
        <v>1644553</v>
      </c>
      <c r="P3" s="17">
        <v>1061820</v>
      </c>
      <c r="Q3" s="17">
        <v>1502636</v>
      </c>
      <c r="R3" s="58">
        <f>SUM(G3:Q3)</f>
        <v>85629345</v>
      </c>
    </row>
    <row r="4" spans="1:18" ht="9.75" customHeight="1">
      <c r="A4" s="187"/>
      <c r="B4" s="29"/>
      <c r="C4" s="173" t="s">
        <v>105</v>
      </c>
      <c r="D4" s="174"/>
      <c r="E4" s="174"/>
      <c r="F4" s="135"/>
      <c r="G4" s="5">
        <v>12745484</v>
      </c>
      <c r="H4" s="5">
        <v>36620711</v>
      </c>
      <c r="I4" s="5">
        <v>3154870</v>
      </c>
      <c r="J4" s="5">
        <v>1481804</v>
      </c>
      <c r="K4" s="5">
        <v>2055745</v>
      </c>
      <c r="L4" s="5">
        <v>2986241</v>
      </c>
      <c r="M4" s="5">
        <v>15231059</v>
      </c>
      <c r="N4" s="5">
        <v>7098292</v>
      </c>
      <c r="O4" s="5">
        <v>1644074</v>
      </c>
      <c r="P4" s="5">
        <v>1060728</v>
      </c>
      <c r="Q4" s="5">
        <v>1502636</v>
      </c>
      <c r="R4" s="59">
        <f>SUM(G4:Q4)</f>
        <v>85581644</v>
      </c>
    </row>
    <row r="5" spans="1:18" ht="9.75" customHeight="1">
      <c r="A5" s="187"/>
      <c r="B5" s="29"/>
      <c r="C5" s="29"/>
      <c r="D5" s="175" t="s">
        <v>106</v>
      </c>
      <c r="E5" s="160"/>
      <c r="F5" s="128"/>
      <c r="G5" s="5">
        <v>1547994</v>
      </c>
      <c r="H5" s="5">
        <v>7450911</v>
      </c>
      <c r="I5" s="5">
        <v>50773</v>
      </c>
      <c r="J5" s="5">
        <v>560305</v>
      </c>
      <c r="K5" s="5">
        <v>457609</v>
      </c>
      <c r="L5" s="5">
        <v>272583</v>
      </c>
      <c r="M5" s="5">
        <v>3092388</v>
      </c>
      <c r="N5" s="5">
        <v>0</v>
      </c>
      <c r="O5" s="5">
        <v>1908</v>
      </c>
      <c r="P5" s="5">
        <v>0</v>
      </c>
      <c r="Q5" s="5">
        <v>165553</v>
      </c>
      <c r="R5" s="59">
        <f aca="true" t="shared" si="0" ref="R5:R22">SUM(G5:Q5)</f>
        <v>13600024</v>
      </c>
    </row>
    <row r="6" spans="1:18" ht="9.75" customHeight="1">
      <c r="A6" s="187"/>
      <c r="B6" s="29"/>
      <c r="C6" s="29"/>
      <c r="D6" s="175" t="s">
        <v>107</v>
      </c>
      <c r="E6" s="160"/>
      <c r="F6" s="128"/>
      <c r="G6" s="5">
        <v>18812830</v>
      </c>
      <c r="H6" s="5">
        <v>36799560</v>
      </c>
      <c r="I6" s="5">
        <v>4753654</v>
      </c>
      <c r="J6" s="5">
        <v>2307661</v>
      </c>
      <c r="K6" s="5">
        <v>6175275</v>
      </c>
      <c r="L6" s="5">
        <v>7529495</v>
      </c>
      <c r="M6" s="5">
        <v>18922032</v>
      </c>
      <c r="N6" s="5">
        <v>19581257</v>
      </c>
      <c r="O6" s="5">
        <v>3703679</v>
      </c>
      <c r="P6" s="5">
        <v>2242716</v>
      </c>
      <c r="Q6" s="5">
        <v>3213077</v>
      </c>
      <c r="R6" s="59">
        <f t="shared" si="0"/>
        <v>124041236</v>
      </c>
    </row>
    <row r="7" spans="1:18" ht="9.75" customHeight="1">
      <c r="A7" s="187"/>
      <c r="B7" s="29"/>
      <c r="C7" s="29"/>
      <c r="D7" s="175" t="s">
        <v>261</v>
      </c>
      <c r="E7" s="160"/>
      <c r="F7" s="128"/>
      <c r="G7" s="5">
        <v>7618200</v>
      </c>
      <c r="H7" s="5">
        <v>7629760</v>
      </c>
      <c r="I7" s="5">
        <v>1649557</v>
      </c>
      <c r="J7" s="5">
        <v>1389122</v>
      </c>
      <c r="K7" s="5">
        <v>4577139</v>
      </c>
      <c r="L7" s="5">
        <v>4815837</v>
      </c>
      <c r="M7" s="5">
        <v>6786028</v>
      </c>
      <c r="N7" s="5">
        <v>12482965</v>
      </c>
      <c r="O7" s="5">
        <v>2061513</v>
      </c>
      <c r="P7" s="5">
        <v>1181988</v>
      </c>
      <c r="Q7" s="5">
        <v>1875994</v>
      </c>
      <c r="R7" s="59">
        <f t="shared" si="0"/>
        <v>52068103</v>
      </c>
    </row>
    <row r="8" spans="1:18" ht="9.75" customHeight="1">
      <c r="A8" s="187"/>
      <c r="B8" s="6"/>
      <c r="C8" s="6"/>
      <c r="D8" s="126" t="s">
        <v>108</v>
      </c>
      <c r="E8" s="127"/>
      <c r="F8" s="128"/>
      <c r="G8" s="5">
        <v>2860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2667</v>
      </c>
      <c r="N8" s="5">
        <v>0</v>
      </c>
      <c r="O8" s="5">
        <v>0</v>
      </c>
      <c r="P8" s="5">
        <v>0</v>
      </c>
      <c r="Q8" s="5">
        <v>0</v>
      </c>
      <c r="R8" s="59">
        <f t="shared" si="0"/>
        <v>5527</v>
      </c>
    </row>
    <row r="9" spans="1:18" ht="9.75" customHeight="1">
      <c r="A9" s="187"/>
      <c r="B9" s="6"/>
      <c r="C9" s="30"/>
      <c r="D9" s="126" t="s">
        <v>22</v>
      </c>
      <c r="E9" s="127"/>
      <c r="F9" s="128"/>
      <c r="G9" s="5">
        <v>0</v>
      </c>
      <c r="H9" s="5">
        <v>0</v>
      </c>
      <c r="I9" s="5">
        <v>0</v>
      </c>
      <c r="J9" s="5">
        <v>2960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9">
        <f t="shared" si="0"/>
        <v>2960</v>
      </c>
    </row>
    <row r="10" spans="1:18" ht="9.75" customHeight="1">
      <c r="A10" s="187"/>
      <c r="B10" s="6"/>
      <c r="C10" s="126" t="s">
        <v>109</v>
      </c>
      <c r="D10" s="127"/>
      <c r="E10" s="127"/>
      <c r="F10" s="128"/>
      <c r="G10" s="5">
        <v>241</v>
      </c>
      <c r="H10" s="5">
        <v>961</v>
      </c>
      <c r="I10" s="5">
        <v>422</v>
      </c>
      <c r="J10" s="5">
        <v>475</v>
      </c>
      <c r="K10" s="5">
        <v>1261</v>
      </c>
      <c r="L10" s="5">
        <v>1361</v>
      </c>
      <c r="M10" s="5">
        <v>1059</v>
      </c>
      <c r="N10" s="5">
        <v>2805</v>
      </c>
      <c r="O10" s="5">
        <v>479</v>
      </c>
      <c r="P10" s="5">
        <v>1092</v>
      </c>
      <c r="Q10" s="5">
        <v>0</v>
      </c>
      <c r="R10" s="59">
        <f t="shared" si="0"/>
        <v>10156</v>
      </c>
    </row>
    <row r="11" spans="1:18" ht="9.75" customHeight="1">
      <c r="A11" s="187"/>
      <c r="B11" s="30"/>
      <c r="C11" s="126" t="s">
        <v>110</v>
      </c>
      <c r="D11" s="127"/>
      <c r="E11" s="127"/>
      <c r="F11" s="128"/>
      <c r="G11" s="5">
        <v>0</v>
      </c>
      <c r="H11" s="5">
        <v>0</v>
      </c>
      <c r="I11" s="5">
        <v>0</v>
      </c>
      <c r="J11" s="5">
        <v>0</v>
      </c>
      <c r="K11" s="5">
        <v>720</v>
      </c>
      <c r="L11" s="5">
        <v>28505</v>
      </c>
      <c r="M11" s="5">
        <v>8320</v>
      </c>
      <c r="N11" s="5">
        <v>0</v>
      </c>
      <c r="O11" s="5">
        <v>0</v>
      </c>
      <c r="P11" s="5">
        <v>0</v>
      </c>
      <c r="Q11" s="5">
        <v>0</v>
      </c>
      <c r="R11" s="59">
        <f t="shared" si="0"/>
        <v>37545</v>
      </c>
    </row>
    <row r="12" spans="1:18" ht="9.75" customHeight="1">
      <c r="A12" s="187"/>
      <c r="B12" s="169" t="s">
        <v>111</v>
      </c>
      <c r="C12" s="134"/>
      <c r="D12" s="134"/>
      <c r="E12" s="134"/>
      <c r="F12" s="135"/>
      <c r="G12" s="5">
        <v>6012690</v>
      </c>
      <c r="H12" s="5">
        <v>4767296</v>
      </c>
      <c r="I12" s="5">
        <v>2045415</v>
      </c>
      <c r="J12" s="5">
        <v>533005</v>
      </c>
      <c r="K12" s="5">
        <v>1620745</v>
      </c>
      <c r="L12" s="5">
        <v>1748802</v>
      </c>
      <c r="M12" s="5">
        <v>5089233</v>
      </c>
      <c r="N12" s="5">
        <v>3800175</v>
      </c>
      <c r="O12" s="5">
        <v>842085</v>
      </c>
      <c r="P12" s="5">
        <v>593262</v>
      </c>
      <c r="Q12" s="5">
        <v>350640</v>
      </c>
      <c r="R12" s="59">
        <f t="shared" si="0"/>
        <v>27403348</v>
      </c>
    </row>
    <row r="13" spans="1:18" ht="9.75" customHeight="1">
      <c r="A13" s="187"/>
      <c r="B13" s="6"/>
      <c r="C13" s="126" t="s">
        <v>112</v>
      </c>
      <c r="D13" s="127"/>
      <c r="E13" s="127"/>
      <c r="F13" s="128"/>
      <c r="G13" s="5">
        <v>3273745</v>
      </c>
      <c r="H13" s="5">
        <v>2873790</v>
      </c>
      <c r="I13" s="5">
        <v>1652560</v>
      </c>
      <c r="J13" s="5">
        <v>313408</v>
      </c>
      <c r="K13" s="5">
        <v>560778</v>
      </c>
      <c r="L13" s="5">
        <v>838154</v>
      </c>
      <c r="M13" s="5">
        <v>3686068</v>
      </c>
      <c r="N13" s="5">
        <v>2589639</v>
      </c>
      <c r="O13" s="5">
        <v>529807</v>
      </c>
      <c r="P13" s="5">
        <v>424585</v>
      </c>
      <c r="Q13" s="5">
        <v>177199</v>
      </c>
      <c r="R13" s="59">
        <f t="shared" si="0"/>
        <v>16919733</v>
      </c>
    </row>
    <row r="14" spans="1:18" ht="9.75" customHeight="1">
      <c r="A14" s="187"/>
      <c r="B14" s="6"/>
      <c r="C14" s="126" t="s">
        <v>113</v>
      </c>
      <c r="D14" s="127"/>
      <c r="E14" s="127"/>
      <c r="F14" s="128"/>
      <c r="G14" s="5">
        <v>2701363</v>
      </c>
      <c r="H14" s="5">
        <v>1849074</v>
      </c>
      <c r="I14" s="5">
        <v>364842</v>
      </c>
      <c r="J14" s="5">
        <v>211722</v>
      </c>
      <c r="K14" s="5">
        <v>249649</v>
      </c>
      <c r="L14" s="5">
        <v>876771</v>
      </c>
      <c r="M14" s="5">
        <v>1247810</v>
      </c>
      <c r="N14" s="5">
        <v>1159665</v>
      </c>
      <c r="O14" s="5">
        <v>299636</v>
      </c>
      <c r="P14" s="5">
        <v>159722</v>
      </c>
      <c r="Q14" s="5">
        <v>169314</v>
      </c>
      <c r="R14" s="59">
        <f t="shared" si="0"/>
        <v>9289568</v>
      </c>
    </row>
    <row r="15" spans="1:18" ht="9.75" customHeight="1">
      <c r="A15" s="187"/>
      <c r="B15" s="6"/>
      <c r="C15" s="126" t="s">
        <v>114</v>
      </c>
      <c r="D15" s="127"/>
      <c r="E15" s="127"/>
      <c r="F15" s="128"/>
      <c r="G15" s="5">
        <v>36582</v>
      </c>
      <c r="H15" s="5">
        <v>44432</v>
      </c>
      <c r="I15" s="5">
        <v>28013</v>
      </c>
      <c r="J15" s="5">
        <v>7875</v>
      </c>
      <c r="K15" s="5">
        <v>4422</v>
      </c>
      <c r="L15" s="5">
        <v>33862</v>
      </c>
      <c r="M15" s="5">
        <v>152939</v>
      </c>
      <c r="N15" s="5">
        <v>50544</v>
      </c>
      <c r="O15" s="5">
        <v>12642</v>
      </c>
      <c r="P15" s="5">
        <v>8955</v>
      </c>
      <c r="Q15" s="5">
        <v>4127</v>
      </c>
      <c r="R15" s="59">
        <f t="shared" si="0"/>
        <v>384393</v>
      </c>
    </row>
    <row r="16" spans="1:18" ht="9.75" customHeight="1">
      <c r="A16" s="187"/>
      <c r="B16" s="30"/>
      <c r="C16" s="126" t="s">
        <v>115</v>
      </c>
      <c r="D16" s="127"/>
      <c r="E16" s="127"/>
      <c r="F16" s="128"/>
      <c r="G16" s="5">
        <v>1000</v>
      </c>
      <c r="H16" s="5">
        <v>0</v>
      </c>
      <c r="I16" s="5">
        <v>0</v>
      </c>
      <c r="J16" s="5">
        <v>0</v>
      </c>
      <c r="K16" s="5">
        <v>799796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9">
        <f t="shared" si="0"/>
        <v>800796</v>
      </c>
    </row>
    <row r="17" spans="1:18" ht="9.75" customHeight="1">
      <c r="A17" s="187"/>
      <c r="B17" s="126" t="s">
        <v>116</v>
      </c>
      <c r="C17" s="127"/>
      <c r="D17" s="127"/>
      <c r="E17" s="127"/>
      <c r="F17" s="128"/>
      <c r="G17" s="5">
        <v>61484</v>
      </c>
      <c r="H17" s="5">
        <v>61625</v>
      </c>
      <c r="I17" s="5">
        <v>11918</v>
      </c>
      <c r="J17" s="5">
        <v>0</v>
      </c>
      <c r="K17" s="5">
        <v>0</v>
      </c>
      <c r="L17" s="5">
        <v>120298</v>
      </c>
      <c r="M17" s="5">
        <v>8736</v>
      </c>
      <c r="N17" s="5">
        <v>244076</v>
      </c>
      <c r="O17" s="5">
        <v>156299</v>
      </c>
      <c r="P17" s="5">
        <v>0</v>
      </c>
      <c r="Q17" s="5">
        <v>0</v>
      </c>
      <c r="R17" s="59">
        <f t="shared" si="0"/>
        <v>664436</v>
      </c>
    </row>
    <row r="18" spans="1:18" ht="9.75" customHeight="1">
      <c r="A18" s="188"/>
      <c r="B18" s="168" t="s">
        <v>102</v>
      </c>
      <c r="C18" s="168"/>
      <c r="D18" s="168"/>
      <c r="E18" s="168"/>
      <c r="F18" s="177"/>
      <c r="G18" s="5">
        <v>18819899</v>
      </c>
      <c r="H18" s="5">
        <v>41450593</v>
      </c>
      <c r="I18" s="5">
        <v>5212625</v>
      </c>
      <c r="J18" s="5">
        <v>2015284</v>
      </c>
      <c r="K18" s="5">
        <v>3678471</v>
      </c>
      <c r="L18" s="5">
        <v>4885207</v>
      </c>
      <c r="M18" s="5">
        <v>20338407</v>
      </c>
      <c r="N18" s="5">
        <v>11145348</v>
      </c>
      <c r="O18" s="5">
        <v>2642937</v>
      </c>
      <c r="P18" s="5">
        <v>1655082</v>
      </c>
      <c r="Q18" s="5">
        <v>1853276</v>
      </c>
      <c r="R18" s="59">
        <f t="shared" si="0"/>
        <v>113697129</v>
      </c>
    </row>
    <row r="19" spans="1:18" ht="9.75" customHeight="1">
      <c r="A19" s="181" t="s">
        <v>117</v>
      </c>
      <c r="B19" s="169" t="s">
        <v>118</v>
      </c>
      <c r="C19" s="134"/>
      <c r="D19" s="134"/>
      <c r="E19" s="134"/>
      <c r="F19" s="135"/>
      <c r="G19" s="5">
        <v>190428</v>
      </c>
      <c r="H19" s="5">
        <v>70288</v>
      </c>
      <c r="I19" s="5">
        <v>0</v>
      </c>
      <c r="J19" s="5">
        <v>0</v>
      </c>
      <c r="K19" s="5">
        <v>2200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9">
        <f t="shared" si="0"/>
        <v>262916</v>
      </c>
    </row>
    <row r="20" spans="1:18" ht="9.75" customHeight="1">
      <c r="A20" s="182"/>
      <c r="B20" s="37"/>
      <c r="C20" s="126" t="s">
        <v>119</v>
      </c>
      <c r="D20" s="127"/>
      <c r="E20" s="127"/>
      <c r="F20" s="128"/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9">
        <f t="shared" si="0"/>
        <v>0</v>
      </c>
    </row>
    <row r="21" spans="1:18" ht="9.75" customHeight="1">
      <c r="A21" s="182"/>
      <c r="B21" s="37"/>
      <c r="C21" s="126" t="s">
        <v>120</v>
      </c>
      <c r="D21" s="127"/>
      <c r="E21" s="127"/>
      <c r="F21" s="128"/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9">
        <f t="shared" si="0"/>
        <v>0</v>
      </c>
    </row>
    <row r="22" spans="1:18" ht="9.75" customHeight="1">
      <c r="A22" s="182"/>
      <c r="B22" s="37"/>
      <c r="C22" s="126" t="s">
        <v>121</v>
      </c>
      <c r="D22" s="127"/>
      <c r="E22" s="127"/>
      <c r="F22" s="128"/>
      <c r="G22" s="5">
        <v>190428</v>
      </c>
      <c r="H22" s="5">
        <v>70288</v>
      </c>
      <c r="I22" s="5">
        <v>0</v>
      </c>
      <c r="J22" s="5">
        <v>0</v>
      </c>
      <c r="K22" s="5">
        <v>2200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9">
        <f t="shared" si="0"/>
        <v>262916</v>
      </c>
    </row>
    <row r="23" spans="1:18" ht="9.75" customHeight="1">
      <c r="A23" s="182"/>
      <c r="B23" s="33"/>
      <c r="C23" s="126" t="s">
        <v>22</v>
      </c>
      <c r="D23" s="127"/>
      <c r="E23" s="127"/>
      <c r="F23" s="128"/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9">
        <f>SUM(G23:Q23)</f>
        <v>0</v>
      </c>
    </row>
    <row r="24" spans="1:18" ht="9.75" customHeight="1">
      <c r="A24" s="182"/>
      <c r="B24" s="169" t="s">
        <v>122</v>
      </c>
      <c r="C24" s="134"/>
      <c r="D24" s="134"/>
      <c r="E24" s="134"/>
      <c r="F24" s="135"/>
      <c r="G24" s="5">
        <v>1363367</v>
      </c>
      <c r="H24" s="5">
        <v>1129542</v>
      </c>
      <c r="I24" s="5">
        <v>127547</v>
      </c>
      <c r="J24" s="5">
        <v>87648</v>
      </c>
      <c r="K24" s="5">
        <v>134681</v>
      </c>
      <c r="L24" s="5">
        <v>637078</v>
      </c>
      <c r="M24" s="5">
        <v>2755007</v>
      </c>
      <c r="N24" s="5">
        <v>910113</v>
      </c>
      <c r="O24" s="5">
        <v>160619</v>
      </c>
      <c r="P24" s="5">
        <v>66499</v>
      </c>
      <c r="Q24" s="5">
        <v>51587</v>
      </c>
      <c r="R24" s="59">
        <f aca="true" t="shared" si="1" ref="R24:R59">SUM(G24:Q24)</f>
        <v>7423688</v>
      </c>
    </row>
    <row r="25" spans="1:18" ht="9.75" customHeight="1">
      <c r="A25" s="182"/>
      <c r="B25" s="37"/>
      <c r="C25" s="126" t="s">
        <v>123</v>
      </c>
      <c r="D25" s="127"/>
      <c r="E25" s="127"/>
      <c r="F25" s="128"/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9">
        <f t="shared" si="1"/>
        <v>0</v>
      </c>
    </row>
    <row r="26" spans="1:18" ht="9.75" customHeight="1">
      <c r="A26" s="182"/>
      <c r="B26" s="37"/>
      <c r="C26" s="126" t="s">
        <v>124</v>
      </c>
      <c r="D26" s="127"/>
      <c r="E26" s="127"/>
      <c r="F26" s="128"/>
      <c r="G26" s="5">
        <v>1359149</v>
      </c>
      <c r="H26" s="5">
        <v>1079985</v>
      </c>
      <c r="I26" s="5">
        <v>127547</v>
      </c>
      <c r="J26" s="5">
        <v>78537</v>
      </c>
      <c r="K26" s="5">
        <v>130132</v>
      </c>
      <c r="L26" s="5">
        <v>600160</v>
      </c>
      <c r="M26" s="5">
        <v>2718057</v>
      </c>
      <c r="N26" s="5">
        <v>860787</v>
      </c>
      <c r="O26" s="5">
        <v>155628</v>
      </c>
      <c r="P26" s="5">
        <v>66108</v>
      </c>
      <c r="Q26" s="5">
        <v>49379</v>
      </c>
      <c r="R26" s="59">
        <f t="shared" si="1"/>
        <v>7225469</v>
      </c>
    </row>
    <row r="27" spans="1:18" ht="9.75" customHeight="1">
      <c r="A27" s="182"/>
      <c r="B27" s="33"/>
      <c r="C27" s="126" t="s">
        <v>22</v>
      </c>
      <c r="D27" s="127"/>
      <c r="E27" s="127"/>
      <c r="F27" s="128"/>
      <c r="G27" s="5">
        <v>4218</v>
      </c>
      <c r="H27" s="5">
        <v>49557</v>
      </c>
      <c r="I27" s="5">
        <v>0</v>
      </c>
      <c r="J27" s="5">
        <v>9111</v>
      </c>
      <c r="K27" s="5">
        <v>4549</v>
      </c>
      <c r="L27" s="5">
        <v>36918</v>
      </c>
      <c r="M27" s="5">
        <v>36950</v>
      </c>
      <c r="N27" s="5">
        <v>49326</v>
      </c>
      <c r="O27" s="5">
        <v>4991</v>
      </c>
      <c r="P27" s="5">
        <v>391</v>
      </c>
      <c r="Q27" s="5">
        <v>2208</v>
      </c>
      <c r="R27" s="59">
        <f t="shared" si="1"/>
        <v>198219</v>
      </c>
    </row>
    <row r="28" spans="1:18" ht="9.75" customHeight="1">
      <c r="A28" s="183"/>
      <c r="B28" s="168" t="s">
        <v>102</v>
      </c>
      <c r="C28" s="168"/>
      <c r="D28" s="168"/>
      <c r="E28" s="168"/>
      <c r="F28" s="177"/>
      <c r="G28" s="5">
        <v>1553795</v>
      </c>
      <c r="H28" s="5">
        <v>1199830</v>
      </c>
      <c r="I28" s="5">
        <v>127547</v>
      </c>
      <c r="J28" s="5">
        <v>87648</v>
      </c>
      <c r="K28" s="5">
        <v>136881</v>
      </c>
      <c r="L28" s="5">
        <v>637078</v>
      </c>
      <c r="M28" s="5">
        <v>2755007</v>
      </c>
      <c r="N28" s="5">
        <v>910113</v>
      </c>
      <c r="O28" s="5">
        <v>160619</v>
      </c>
      <c r="P28" s="5">
        <v>66499</v>
      </c>
      <c r="Q28" s="5">
        <v>51587</v>
      </c>
      <c r="R28" s="59">
        <f t="shared" si="1"/>
        <v>7686604</v>
      </c>
    </row>
    <row r="29" spans="1:18" ht="9.75" customHeight="1">
      <c r="A29" s="181" t="s">
        <v>125</v>
      </c>
      <c r="B29" s="169" t="s">
        <v>126</v>
      </c>
      <c r="C29" s="134"/>
      <c r="D29" s="134"/>
      <c r="E29" s="134"/>
      <c r="F29" s="135"/>
      <c r="G29" s="5">
        <v>9166112</v>
      </c>
      <c r="H29" s="5">
        <v>29798205</v>
      </c>
      <c r="I29" s="5">
        <v>2841066</v>
      </c>
      <c r="J29" s="5">
        <v>634632</v>
      </c>
      <c r="K29" s="5">
        <v>4470195</v>
      </c>
      <c r="L29" s="5">
        <v>6340508</v>
      </c>
      <c r="M29" s="5">
        <v>12819767</v>
      </c>
      <c r="N29" s="5">
        <v>10532204</v>
      </c>
      <c r="O29" s="5">
        <v>2469775</v>
      </c>
      <c r="P29" s="5">
        <v>650763</v>
      </c>
      <c r="Q29" s="5">
        <v>3192473</v>
      </c>
      <c r="R29" s="59">
        <f t="shared" si="1"/>
        <v>82915700</v>
      </c>
    </row>
    <row r="30" spans="1:18" ht="9.75" customHeight="1">
      <c r="A30" s="182"/>
      <c r="B30" s="6"/>
      <c r="C30" s="169" t="s">
        <v>127</v>
      </c>
      <c r="D30" s="134"/>
      <c r="E30" s="134"/>
      <c r="F30" s="135"/>
      <c r="G30" s="5">
        <v>7068659</v>
      </c>
      <c r="H30" s="5">
        <v>23745130</v>
      </c>
      <c r="I30" s="5">
        <v>2172665</v>
      </c>
      <c r="J30" s="5">
        <v>634632</v>
      </c>
      <c r="K30" s="5">
        <v>3763076</v>
      </c>
      <c r="L30" s="5">
        <v>5167340</v>
      </c>
      <c r="M30" s="5">
        <v>2398948</v>
      </c>
      <c r="N30" s="5">
        <v>6155565</v>
      </c>
      <c r="O30" s="5">
        <v>2278710</v>
      </c>
      <c r="P30" s="5">
        <v>271343</v>
      </c>
      <c r="Q30" s="5">
        <v>1819006</v>
      </c>
      <c r="R30" s="59">
        <f t="shared" si="1"/>
        <v>55475074</v>
      </c>
    </row>
    <row r="31" spans="1:18" ht="9.75" customHeight="1">
      <c r="A31" s="182"/>
      <c r="B31" s="6"/>
      <c r="C31" s="6"/>
      <c r="D31" s="126" t="s">
        <v>128</v>
      </c>
      <c r="E31" s="127"/>
      <c r="F31" s="128"/>
      <c r="G31" s="5">
        <v>116762</v>
      </c>
      <c r="H31" s="5">
        <v>0</v>
      </c>
      <c r="I31" s="5">
        <v>15344</v>
      </c>
      <c r="J31" s="5">
        <v>0</v>
      </c>
      <c r="K31" s="5">
        <v>17162</v>
      </c>
      <c r="L31" s="5">
        <v>0</v>
      </c>
      <c r="M31" s="5">
        <v>137102</v>
      </c>
      <c r="N31" s="5">
        <v>6155565</v>
      </c>
      <c r="O31" s="5">
        <v>4350</v>
      </c>
      <c r="P31" s="5">
        <v>64343</v>
      </c>
      <c r="Q31" s="5">
        <v>26997</v>
      </c>
      <c r="R31" s="59">
        <f t="shared" si="1"/>
        <v>6537625</v>
      </c>
    </row>
    <row r="32" spans="1:18" ht="9.75" customHeight="1">
      <c r="A32" s="182"/>
      <c r="B32" s="6"/>
      <c r="C32" s="6"/>
      <c r="D32" s="126" t="s">
        <v>129</v>
      </c>
      <c r="E32" s="127"/>
      <c r="F32" s="128"/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9">
        <f t="shared" si="1"/>
        <v>0</v>
      </c>
    </row>
    <row r="33" spans="1:18" ht="9.75" customHeight="1">
      <c r="A33" s="182"/>
      <c r="B33" s="6"/>
      <c r="C33" s="6"/>
      <c r="D33" s="126" t="s">
        <v>130</v>
      </c>
      <c r="E33" s="127"/>
      <c r="F33" s="128"/>
      <c r="G33" s="5">
        <v>6951897</v>
      </c>
      <c r="H33" s="5">
        <v>21241375</v>
      </c>
      <c r="I33" s="5">
        <v>2157321</v>
      </c>
      <c r="J33" s="5">
        <v>569451</v>
      </c>
      <c r="K33" s="5">
        <v>3712270</v>
      </c>
      <c r="L33" s="5">
        <v>5167340</v>
      </c>
      <c r="M33" s="5">
        <v>1555769</v>
      </c>
      <c r="N33" s="5">
        <v>0</v>
      </c>
      <c r="O33" s="5">
        <v>2156201</v>
      </c>
      <c r="P33" s="5">
        <v>205000</v>
      </c>
      <c r="Q33" s="5">
        <v>1792009</v>
      </c>
      <c r="R33" s="59">
        <f t="shared" si="1"/>
        <v>45508633</v>
      </c>
    </row>
    <row r="34" spans="1:18" ht="9.75" customHeight="1">
      <c r="A34" s="182"/>
      <c r="B34" s="6"/>
      <c r="C34" s="30"/>
      <c r="D34" s="126" t="s">
        <v>131</v>
      </c>
      <c r="E34" s="127"/>
      <c r="F34" s="128"/>
      <c r="G34" s="5">
        <v>0</v>
      </c>
      <c r="H34" s="5">
        <v>2503755</v>
      </c>
      <c r="I34" s="5">
        <v>0</v>
      </c>
      <c r="J34" s="5">
        <v>65181</v>
      </c>
      <c r="K34" s="5">
        <v>33644</v>
      </c>
      <c r="L34" s="5">
        <v>0</v>
      </c>
      <c r="M34" s="5">
        <v>706077</v>
      </c>
      <c r="N34" s="5">
        <v>0</v>
      </c>
      <c r="O34" s="5">
        <v>118159</v>
      </c>
      <c r="P34" s="5">
        <v>2000</v>
      </c>
      <c r="Q34" s="5">
        <v>0</v>
      </c>
      <c r="R34" s="59">
        <f t="shared" si="1"/>
        <v>3428816</v>
      </c>
    </row>
    <row r="35" spans="1:18" ht="9.75" customHeight="1">
      <c r="A35" s="182"/>
      <c r="B35" s="6"/>
      <c r="C35" s="169" t="s">
        <v>132</v>
      </c>
      <c r="D35" s="134"/>
      <c r="E35" s="134"/>
      <c r="F35" s="135"/>
      <c r="G35" s="5">
        <v>2097453</v>
      </c>
      <c r="H35" s="5">
        <v>6053075</v>
      </c>
      <c r="I35" s="5">
        <v>668401</v>
      </c>
      <c r="J35" s="5">
        <v>0</v>
      </c>
      <c r="K35" s="5">
        <v>707119</v>
      </c>
      <c r="L35" s="5">
        <v>1173168</v>
      </c>
      <c r="M35" s="5">
        <v>10420819</v>
      </c>
      <c r="N35" s="5">
        <v>4376639</v>
      </c>
      <c r="O35" s="5">
        <v>191065</v>
      </c>
      <c r="P35" s="5">
        <v>379420</v>
      </c>
      <c r="Q35" s="5">
        <v>1373467</v>
      </c>
      <c r="R35" s="59">
        <f t="shared" si="1"/>
        <v>27440626</v>
      </c>
    </row>
    <row r="36" spans="1:18" ht="9.75" customHeight="1">
      <c r="A36" s="182"/>
      <c r="B36" s="6"/>
      <c r="C36" s="6"/>
      <c r="D36" s="126" t="s">
        <v>119</v>
      </c>
      <c r="E36" s="127"/>
      <c r="F36" s="128"/>
      <c r="G36" s="5">
        <v>2097453</v>
      </c>
      <c r="H36" s="5">
        <v>6053075</v>
      </c>
      <c r="I36" s="5">
        <v>668401</v>
      </c>
      <c r="J36" s="5">
        <v>0</v>
      </c>
      <c r="K36" s="5">
        <v>707119</v>
      </c>
      <c r="L36" s="5">
        <v>1173168</v>
      </c>
      <c r="M36" s="5">
        <v>10420819</v>
      </c>
      <c r="N36" s="5">
        <v>4376639</v>
      </c>
      <c r="O36" s="5">
        <v>191065</v>
      </c>
      <c r="P36" s="5">
        <v>379420</v>
      </c>
      <c r="Q36" s="5">
        <v>1373467</v>
      </c>
      <c r="R36" s="59">
        <f t="shared" si="1"/>
        <v>27440626</v>
      </c>
    </row>
    <row r="37" spans="1:18" ht="9.75" customHeight="1">
      <c r="A37" s="182"/>
      <c r="B37" s="30"/>
      <c r="C37" s="30"/>
      <c r="D37" s="126" t="s">
        <v>120</v>
      </c>
      <c r="E37" s="127"/>
      <c r="F37" s="128"/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9">
        <f t="shared" si="1"/>
        <v>0</v>
      </c>
    </row>
    <row r="38" spans="1:18" ht="9.75" customHeight="1">
      <c r="A38" s="182"/>
      <c r="B38" s="169" t="s">
        <v>133</v>
      </c>
      <c r="C38" s="134"/>
      <c r="D38" s="134"/>
      <c r="E38" s="134"/>
      <c r="F38" s="135"/>
      <c r="G38" s="61">
        <v>8099992</v>
      </c>
      <c r="H38" s="61">
        <v>10452558</v>
      </c>
      <c r="I38" s="61">
        <v>2244012</v>
      </c>
      <c r="J38" s="61">
        <v>1293004</v>
      </c>
      <c r="K38" s="61">
        <v>-928605</v>
      </c>
      <c r="L38" s="61">
        <v>-2092379</v>
      </c>
      <c r="M38" s="61">
        <v>4763633</v>
      </c>
      <c r="N38" s="61">
        <v>-296969</v>
      </c>
      <c r="O38" s="61">
        <v>12543</v>
      </c>
      <c r="P38" s="61">
        <v>937820</v>
      </c>
      <c r="Q38" s="61">
        <v>-1390784</v>
      </c>
      <c r="R38" s="59">
        <f t="shared" si="1"/>
        <v>23094825</v>
      </c>
    </row>
    <row r="39" spans="1:18" ht="9.75" customHeight="1">
      <c r="A39" s="182"/>
      <c r="B39" s="37"/>
      <c r="C39" s="169" t="s">
        <v>134</v>
      </c>
      <c r="D39" s="134"/>
      <c r="E39" s="134"/>
      <c r="F39" s="135"/>
      <c r="G39" s="5">
        <v>6821367</v>
      </c>
      <c r="H39" s="5">
        <v>12067052</v>
      </c>
      <c r="I39" s="5">
        <v>1781054</v>
      </c>
      <c r="J39" s="5">
        <v>1228020</v>
      </c>
      <c r="K39" s="5">
        <v>327735</v>
      </c>
      <c r="L39" s="5">
        <v>2182073</v>
      </c>
      <c r="M39" s="5">
        <v>11339347</v>
      </c>
      <c r="N39" s="5">
        <v>539689</v>
      </c>
      <c r="O39" s="5">
        <v>35113</v>
      </c>
      <c r="P39" s="5">
        <v>1140795</v>
      </c>
      <c r="Q39" s="5">
        <v>377739</v>
      </c>
      <c r="R39" s="59">
        <f t="shared" si="1"/>
        <v>37839984</v>
      </c>
    </row>
    <row r="40" spans="1:18" ht="9.75" customHeight="1">
      <c r="A40" s="182"/>
      <c r="B40" s="6"/>
      <c r="C40" s="6"/>
      <c r="D40" s="126" t="s">
        <v>74</v>
      </c>
      <c r="E40" s="127"/>
      <c r="F40" s="128"/>
      <c r="G40" s="5">
        <v>121589</v>
      </c>
      <c r="H40" s="5">
        <v>267877</v>
      </c>
      <c r="I40" s="5">
        <v>288591</v>
      </c>
      <c r="J40" s="5">
        <v>14495</v>
      </c>
      <c r="K40" s="5">
        <v>63287</v>
      </c>
      <c r="L40" s="5">
        <v>185550</v>
      </c>
      <c r="M40" s="5">
        <v>70817</v>
      </c>
      <c r="N40" s="5">
        <v>324202</v>
      </c>
      <c r="O40" s="5">
        <v>11024</v>
      </c>
      <c r="P40" s="5">
        <v>167148</v>
      </c>
      <c r="Q40" s="5">
        <v>287914</v>
      </c>
      <c r="R40" s="59">
        <f t="shared" si="1"/>
        <v>1802494</v>
      </c>
    </row>
    <row r="41" spans="1:18" ht="9.75" customHeight="1">
      <c r="A41" s="182"/>
      <c r="B41" s="6"/>
      <c r="C41" s="6"/>
      <c r="D41" s="126" t="s">
        <v>75</v>
      </c>
      <c r="E41" s="127"/>
      <c r="F41" s="128"/>
      <c r="G41" s="5">
        <v>193794</v>
      </c>
      <c r="H41" s="5">
        <v>797198</v>
      </c>
      <c r="I41" s="5">
        <v>0</v>
      </c>
      <c r="J41" s="5">
        <v>30879</v>
      </c>
      <c r="K41" s="5">
        <v>88313</v>
      </c>
      <c r="L41" s="5">
        <v>125988</v>
      </c>
      <c r="M41" s="5">
        <v>6667</v>
      </c>
      <c r="N41" s="5">
        <v>184028</v>
      </c>
      <c r="O41" s="5">
        <v>0</v>
      </c>
      <c r="P41" s="5">
        <v>0</v>
      </c>
      <c r="Q41" s="5">
        <v>81000</v>
      </c>
      <c r="R41" s="59">
        <f t="shared" si="1"/>
        <v>1507867</v>
      </c>
    </row>
    <row r="42" spans="1:18" ht="9.75" customHeight="1">
      <c r="A42" s="182"/>
      <c r="B42" s="6"/>
      <c r="C42" s="6"/>
      <c r="D42" s="126" t="s">
        <v>135</v>
      </c>
      <c r="E42" s="127"/>
      <c r="F42" s="128"/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9">
        <f t="shared" si="1"/>
        <v>0</v>
      </c>
    </row>
    <row r="43" spans="1:18" ht="9.75" customHeight="1">
      <c r="A43" s="182"/>
      <c r="B43" s="6"/>
      <c r="C43" s="6"/>
      <c r="D43" s="126" t="s">
        <v>136</v>
      </c>
      <c r="E43" s="127"/>
      <c r="F43" s="128"/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9">
        <f t="shared" si="1"/>
        <v>0</v>
      </c>
    </row>
    <row r="44" spans="1:18" ht="9.75" customHeight="1">
      <c r="A44" s="182"/>
      <c r="B44" s="6"/>
      <c r="C44" s="30"/>
      <c r="D44" s="126" t="s">
        <v>22</v>
      </c>
      <c r="E44" s="127"/>
      <c r="F44" s="128"/>
      <c r="G44" s="5">
        <v>6505984</v>
      </c>
      <c r="H44" s="5">
        <v>11001977</v>
      </c>
      <c r="I44" s="5">
        <v>1492463</v>
      </c>
      <c r="J44" s="5">
        <v>1182646</v>
      </c>
      <c r="K44" s="5">
        <v>176135</v>
      </c>
      <c r="L44" s="5">
        <v>1870535</v>
      </c>
      <c r="M44" s="5">
        <v>11261863</v>
      </c>
      <c r="N44" s="5">
        <v>31459</v>
      </c>
      <c r="O44" s="5">
        <v>24089</v>
      </c>
      <c r="P44" s="5">
        <v>973647</v>
      </c>
      <c r="Q44" s="5">
        <v>8825</v>
      </c>
      <c r="R44" s="59">
        <f t="shared" si="1"/>
        <v>34529623</v>
      </c>
    </row>
    <row r="45" spans="1:18" ht="9.75" customHeight="1">
      <c r="A45" s="182"/>
      <c r="B45" s="6"/>
      <c r="C45" s="169" t="s">
        <v>137</v>
      </c>
      <c r="D45" s="134"/>
      <c r="E45" s="134"/>
      <c r="F45" s="135"/>
      <c r="G45" s="61">
        <v>1278625</v>
      </c>
      <c r="H45" s="61">
        <v>-1614494</v>
      </c>
      <c r="I45" s="61">
        <v>462958</v>
      </c>
      <c r="J45" s="61">
        <v>64984</v>
      </c>
      <c r="K45" s="61">
        <v>-1256340</v>
      </c>
      <c r="L45" s="61">
        <v>-4274452</v>
      </c>
      <c r="M45" s="61">
        <v>-6575714</v>
      </c>
      <c r="N45" s="61">
        <v>-836658</v>
      </c>
      <c r="O45" s="61">
        <v>-22570</v>
      </c>
      <c r="P45" s="61">
        <v>-202975</v>
      </c>
      <c r="Q45" s="61">
        <v>-1768523</v>
      </c>
      <c r="R45" s="59">
        <f t="shared" si="1"/>
        <v>-14745159</v>
      </c>
    </row>
    <row r="46" spans="1:18" ht="9.75" customHeight="1">
      <c r="A46" s="182"/>
      <c r="B46" s="6"/>
      <c r="C46" s="6"/>
      <c r="D46" s="126" t="s">
        <v>138</v>
      </c>
      <c r="E46" s="127"/>
      <c r="F46" s="128"/>
      <c r="G46" s="5">
        <v>0</v>
      </c>
      <c r="H46" s="5">
        <v>0</v>
      </c>
      <c r="I46" s="5">
        <v>80300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550</v>
      </c>
      <c r="P46" s="5">
        <v>0</v>
      </c>
      <c r="Q46" s="5">
        <v>272</v>
      </c>
      <c r="R46" s="59">
        <f t="shared" si="1"/>
        <v>81122</v>
      </c>
    </row>
    <row r="47" spans="1:18" ht="9.75" customHeight="1">
      <c r="A47" s="182"/>
      <c r="B47" s="6"/>
      <c r="C47" s="6"/>
      <c r="D47" s="126" t="s">
        <v>139</v>
      </c>
      <c r="E47" s="127"/>
      <c r="F47" s="128"/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9">
        <f t="shared" si="1"/>
        <v>0</v>
      </c>
    </row>
    <row r="48" spans="1:18" ht="9.75" customHeight="1">
      <c r="A48" s="182"/>
      <c r="B48" s="6"/>
      <c r="C48" s="6"/>
      <c r="D48" s="126" t="s">
        <v>140</v>
      </c>
      <c r="E48" s="127"/>
      <c r="F48" s="128"/>
      <c r="G48" s="5">
        <v>0</v>
      </c>
      <c r="H48" s="5">
        <v>349587</v>
      </c>
      <c r="I48" s="5">
        <v>260000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10452</v>
      </c>
      <c r="P48" s="5">
        <v>0</v>
      </c>
      <c r="Q48" s="5">
        <v>1000</v>
      </c>
      <c r="R48" s="59">
        <f t="shared" si="1"/>
        <v>621039</v>
      </c>
    </row>
    <row r="49" spans="1:18" ht="9.75" customHeight="1">
      <c r="A49" s="182"/>
      <c r="B49" s="6"/>
      <c r="C49" s="6"/>
      <c r="D49" s="126" t="s">
        <v>141</v>
      </c>
      <c r="E49" s="127"/>
      <c r="F49" s="128"/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9">
        <f t="shared" si="1"/>
        <v>0</v>
      </c>
    </row>
    <row r="50" spans="1:18" ht="9.75" customHeight="1">
      <c r="A50" s="182"/>
      <c r="B50" s="6"/>
      <c r="C50" s="6"/>
      <c r="D50" s="178" t="s">
        <v>142</v>
      </c>
      <c r="E50" s="126" t="s">
        <v>96</v>
      </c>
      <c r="F50" s="128"/>
      <c r="G50" s="5">
        <v>1278625</v>
      </c>
      <c r="H50" s="5">
        <v>0</v>
      </c>
      <c r="I50" s="5">
        <v>122658</v>
      </c>
      <c r="J50" s="5">
        <v>64984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9">
        <f t="shared" si="1"/>
        <v>1466267</v>
      </c>
    </row>
    <row r="51" spans="1:18" ht="9.75" customHeight="1">
      <c r="A51" s="182"/>
      <c r="B51" s="6"/>
      <c r="C51" s="6"/>
      <c r="D51" s="179"/>
      <c r="E51" s="126" t="s">
        <v>262</v>
      </c>
      <c r="F51" s="128"/>
      <c r="G51" s="5">
        <v>0</v>
      </c>
      <c r="H51" s="5">
        <v>1964081</v>
      </c>
      <c r="I51" s="5">
        <v>0</v>
      </c>
      <c r="J51" s="5">
        <v>0</v>
      </c>
      <c r="K51" s="5">
        <v>1256340</v>
      </c>
      <c r="L51" s="5">
        <v>4274452</v>
      </c>
      <c r="M51" s="5">
        <v>6575714</v>
      </c>
      <c r="N51" s="5">
        <v>836658</v>
      </c>
      <c r="O51" s="5">
        <v>33572</v>
      </c>
      <c r="P51" s="5">
        <v>202975</v>
      </c>
      <c r="Q51" s="5">
        <v>1769795</v>
      </c>
      <c r="R51" s="59">
        <f t="shared" si="1"/>
        <v>16913587</v>
      </c>
    </row>
    <row r="52" spans="1:18" ht="9.75" customHeight="1">
      <c r="A52" s="182"/>
      <c r="B52" s="6"/>
      <c r="C52" s="6"/>
      <c r="D52" s="179"/>
      <c r="E52" s="179" t="s">
        <v>263</v>
      </c>
      <c r="F52" s="31" t="s">
        <v>143</v>
      </c>
      <c r="G52" s="5">
        <v>433784</v>
      </c>
      <c r="H52" s="5">
        <v>409753</v>
      </c>
      <c r="I52" s="5">
        <v>84442</v>
      </c>
      <c r="J52" s="5">
        <v>0</v>
      </c>
      <c r="K52" s="5">
        <v>0</v>
      </c>
      <c r="L52" s="5">
        <v>39608</v>
      </c>
      <c r="M52" s="5">
        <v>0</v>
      </c>
      <c r="N52" s="5">
        <v>211605</v>
      </c>
      <c r="O52" s="5">
        <v>0</v>
      </c>
      <c r="P52" s="5">
        <v>134062</v>
      </c>
      <c r="Q52" s="5">
        <v>0</v>
      </c>
      <c r="R52" s="59">
        <f t="shared" si="1"/>
        <v>1313254</v>
      </c>
    </row>
    <row r="53" spans="1:18" ht="9.75" customHeight="1">
      <c r="A53" s="182"/>
      <c r="B53" s="30"/>
      <c r="C53" s="30"/>
      <c r="D53" s="180"/>
      <c r="E53" s="180"/>
      <c r="F53" s="11" t="s">
        <v>264</v>
      </c>
      <c r="G53" s="5">
        <v>0</v>
      </c>
      <c r="H53" s="5">
        <v>0</v>
      </c>
      <c r="I53" s="5">
        <v>0</v>
      </c>
      <c r="J53" s="5">
        <v>15543</v>
      </c>
      <c r="K53" s="5">
        <v>226474</v>
      </c>
      <c r="L53" s="5">
        <v>0</v>
      </c>
      <c r="M53" s="5">
        <v>74253</v>
      </c>
      <c r="N53" s="5">
        <v>0</v>
      </c>
      <c r="O53" s="5">
        <v>33572</v>
      </c>
      <c r="P53" s="5">
        <v>0</v>
      </c>
      <c r="Q53" s="5">
        <v>46717</v>
      </c>
      <c r="R53" s="59">
        <f t="shared" si="1"/>
        <v>396559</v>
      </c>
    </row>
    <row r="54" spans="1:18" ht="9.75" customHeight="1">
      <c r="A54" s="183"/>
      <c r="B54" s="168" t="s">
        <v>102</v>
      </c>
      <c r="C54" s="168"/>
      <c r="D54" s="168"/>
      <c r="E54" s="168"/>
      <c r="F54" s="177"/>
      <c r="G54" s="5">
        <v>17266104</v>
      </c>
      <c r="H54" s="5">
        <v>40250763</v>
      </c>
      <c r="I54" s="5">
        <v>5085078</v>
      </c>
      <c r="J54" s="5">
        <v>1927636</v>
      </c>
      <c r="K54" s="5">
        <v>3541590</v>
      </c>
      <c r="L54" s="5">
        <v>4248129</v>
      </c>
      <c r="M54" s="5">
        <v>17583400</v>
      </c>
      <c r="N54" s="5">
        <v>10235235</v>
      </c>
      <c r="O54" s="5">
        <v>2482318</v>
      </c>
      <c r="P54" s="5">
        <v>1588583</v>
      </c>
      <c r="Q54" s="5">
        <v>1801689</v>
      </c>
      <c r="R54" s="59">
        <f t="shared" si="1"/>
        <v>106010525</v>
      </c>
    </row>
    <row r="55" spans="1:18" ht="9.75" customHeight="1">
      <c r="A55" s="164" t="s">
        <v>144</v>
      </c>
      <c r="B55" s="127"/>
      <c r="C55" s="127"/>
      <c r="D55" s="127"/>
      <c r="E55" s="127"/>
      <c r="F55" s="128"/>
      <c r="G55" s="5">
        <v>18819899</v>
      </c>
      <c r="H55" s="5">
        <v>41450593</v>
      </c>
      <c r="I55" s="5">
        <v>5212625</v>
      </c>
      <c r="J55" s="5">
        <v>2015284</v>
      </c>
      <c r="K55" s="5">
        <v>3678471</v>
      </c>
      <c r="L55" s="5">
        <v>4885207</v>
      </c>
      <c r="M55" s="5">
        <v>20338407</v>
      </c>
      <c r="N55" s="5">
        <v>11145348</v>
      </c>
      <c r="O55" s="5">
        <v>2642937</v>
      </c>
      <c r="P55" s="5">
        <v>1655082</v>
      </c>
      <c r="Q55" s="5">
        <v>1853276</v>
      </c>
      <c r="R55" s="59">
        <f t="shared" si="1"/>
        <v>113697129</v>
      </c>
    </row>
    <row r="56" spans="1:18" ht="9.75" customHeight="1">
      <c r="A56" s="164" t="s">
        <v>145</v>
      </c>
      <c r="B56" s="127"/>
      <c r="C56" s="127"/>
      <c r="D56" s="127"/>
      <c r="E56" s="127"/>
      <c r="F56" s="128"/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9">
        <f t="shared" si="1"/>
        <v>0</v>
      </c>
    </row>
    <row r="57" spans="1:18" ht="9.75" customHeight="1">
      <c r="A57" s="164" t="s">
        <v>146</v>
      </c>
      <c r="B57" s="127"/>
      <c r="C57" s="127"/>
      <c r="D57" s="127"/>
      <c r="E57" s="127"/>
      <c r="F57" s="128"/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9">
        <f t="shared" si="1"/>
        <v>0</v>
      </c>
    </row>
    <row r="58" spans="1:18" ht="9.75" customHeight="1">
      <c r="A58" s="164" t="s">
        <v>147</v>
      </c>
      <c r="B58" s="127"/>
      <c r="C58" s="127"/>
      <c r="D58" s="127"/>
      <c r="E58" s="127"/>
      <c r="F58" s="128"/>
      <c r="G58" s="5">
        <v>419895</v>
      </c>
      <c r="H58" s="5">
        <v>463936</v>
      </c>
      <c r="I58" s="5">
        <v>85947</v>
      </c>
      <c r="J58" s="5">
        <v>0</v>
      </c>
      <c r="K58" s="5">
        <v>0</v>
      </c>
      <c r="L58" s="5">
        <v>49161</v>
      </c>
      <c r="M58" s="5">
        <v>0</v>
      </c>
      <c r="N58" s="5">
        <v>240035</v>
      </c>
      <c r="O58" s="5">
        <v>0</v>
      </c>
      <c r="P58" s="5">
        <v>135374</v>
      </c>
      <c r="Q58" s="5">
        <v>0</v>
      </c>
      <c r="R58" s="59">
        <f t="shared" si="1"/>
        <v>1394348</v>
      </c>
    </row>
    <row r="59" spans="1:18" ht="9.75" customHeight="1">
      <c r="A59" s="184" t="s">
        <v>265</v>
      </c>
      <c r="B59" s="166"/>
      <c r="C59" s="166"/>
      <c r="D59" s="166"/>
      <c r="E59" s="166"/>
      <c r="F59" s="185"/>
      <c r="G59" s="13">
        <v>0</v>
      </c>
      <c r="H59" s="13">
        <v>0</v>
      </c>
      <c r="I59" s="13">
        <v>0</v>
      </c>
      <c r="J59" s="13">
        <v>14648</v>
      </c>
      <c r="K59" s="13">
        <v>223134</v>
      </c>
      <c r="L59" s="13">
        <v>0</v>
      </c>
      <c r="M59" s="13">
        <v>69565</v>
      </c>
      <c r="N59" s="13">
        <v>0</v>
      </c>
      <c r="O59" s="13">
        <v>29039</v>
      </c>
      <c r="P59" s="13">
        <v>0</v>
      </c>
      <c r="Q59" s="13">
        <v>46717</v>
      </c>
      <c r="R59" s="60">
        <f t="shared" si="1"/>
        <v>383103</v>
      </c>
    </row>
  </sheetData>
  <sheetProtection/>
  <mergeCells count="61">
    <mergeCell ref="A3:A18"/>
    <mergeCell ref="B3:F3"/>
    <mergeCell ref="C4:F4"/>
    <mergeCell ref="D5:F5"/>
    <mergeCell ref="D6:F6"/>
    <mergeCell ref="D7:F7"/>
    <mergeCell ref="D8:F8"/>
    <mergeCell ref="D9:F9"/>
    <mergeCell ref="C10:F10"/>
    <mergeCell ref="C15:F15"/>
    <mergeCell ref="B17:F17"/>
    <mergeCell ref="B18:F18"/>
    <mergeCell ref="C11:F11"/>
    <mergeCell ref="B12:F12"/>
    <mergeCell ref="C13:F13"/>
    <mergeCell ref="C14:F14"/>
    <mergeCell ref="C16:F16"/>
    <mergeCell ref="A1:F2"/>
    <mergeCell ref="D41:F41"/>
    <mergeCell ref="D42:F42"/>
    <mergeCell ref="A19:A28"/>
    <mergeCell ref="B19:F19"/>
    <mergeCell ref="C20:F20"/>
    <mergeCell ref="C21:F21"/>
    <mergeCell ref="C22:F22"/>
    <mergeCell ref="C23:F23"/>
    <mergeCell ref="B24:F24"/>
    <mergeCell ref="C25:F25"/>
    <mergeCell ref="C26:F26"/>
    <mergeCell ref="C27:F27"/>
    <mergeCell ref="B28:F28"/>
    <mergeCell ref="B29:F29"/>
    <mergeCell ref="D32:F32"/>
    <mergeCell ref="D33:F33"/>
    <mergeCell ref="D34:F34"/>
    <mergeCell ref="D37:F37"/>
    <mergeCell ref="D44:F44"/>
    <mergeCell ref="D40:F40"/>
    <mergeCell ref="A59:F59"/>
    <mergeCell ref="D47:F47"/>
    <mergeCell ref="D48:F48"/>
    <mergeCell ref="D49:F49"/>
    <mergeCell ref="E51:F51"/>
    <mergeCell ref="A56:F56"/>
    <mergeCell ref="A57:F57"/>
    <mergeCell ref="A58:F58"/>
    <mergeCell ref="A55:F55"/>
    <mergeCell ref="A29:A54"/>
    <mergeCell ref="C30:F30"/>
    <mergeCell ref="D31:F31"/>
    <mergeCell ref="C35:F35"/>
    <mergeCell ref="D36:F36"/>
    <mergeCell ref="B38:F38"/>
    <mergeCell ref="C39:F39"/>
    <mergeCell ref="B54:F54"/>
    <mergeCell ref="D43:F43"/>
    <mergeCell ref="C45:F45"/>
    <mergeCell ref="D46:F46"/>
    <mergeCell ref="D50:D53"/>
    <mergeCell ref="E50:F50"/>
    <mergeCell ref="E52:E53"/>
  </mergeCells>
  <conditionalFormatting sqref="G3:Q59">
    <cfRule type="cellIs" priority="11" dxfId="5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45" useFirstPageNumber="1" horizontalDpi="600" verticalDpi="600" orientation="portrait" paperSize="9" r:id="rId1"/>
  <headerFooter>
    <oddHeader>&amp;L&amp;"ＭＳ ゴシック,標準"Ⅲ　平成23年度地方公営企業事業別決算状況
　１　法適用事業
　　（２）病院事業&amp;R&amp;"ＭＳ ゴシック,標準"
&amp;A</oddHeader>
    <oddFooter>&amp;C&amp;"ＭＳ ゴシック,標準"&amp;9&amp;P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showZeros="0" zoomScale="125" zoomScaleNormal="125" zoomScalePageLayoutView="0" workbookViewId="0" topLeftCell="A1">
      <pane xSplit="5" ySplit="2" topLeftCell="F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E2"/>
    </sheetView>
  </sheetViews>
  <sheetFormatPr defaultColWidth="9.59765625" defaultRowHeight="9.75" customHeight="1"/>
  <cols>
    <col min="1" max="4" width="1.59765625" style="14" customWidth="1"/>
    <col min="5" max="5" width="15.59765625" style="14" customWidth="1"/>
    <col min="6" max="16" width="9.59765625" style="14" customWidth="1"/>
    <col min="17" max="17" width="9.8984375" style="57" customWidth="1"/>
    <col min="18" max="16384" width="9.59765625" style="14" customWidth="1"/>
  </cols>
  <sheetData>
    <row r="1" spans="1:17" ht="9.75" customHeight="1">
      <c r="A1" s="139" t="s">
        <v>278</v>
      </c>
      <c r="B1" s="140"/>
      <c r="C1" s="140"/>
      <c r="D1" s="140"/>
      <c r="E1" s="141"/>
      <c r="F1" s="28" t="s">
        <v>37</v>
      </c>
      <c r="G1" s="28" t="s">
        <v>41</v>
      </c>
      <c r="H1" s="28" t="s">
        <v>43</v>
      </c>
      <c r="I1" s="28" t="s">
        <v>45</v>
      </c>
      <c r="J1" s="28" t="s">
        <v>47</v>
      </c>
      <c r="K1" s="28" t="s">
        <v>50</v>
      </c>
      <c r="L1" s="28" t="s">
        <v>52</v>
      </c>
      <c r="M1" s="28" t="s">
        <v>54</v>
      </c>
      <c r="N1" s="28" t="s">
        <v>57</v>
      </c>
      <c r="O1" s="28" t="s">
        <v>59</v>
      </c>
      <c r="P1" s="28" t="s">
        <v>62</v>
      </c>
      <c r="Q1" s="52" t="s">
        <v>257</v>
      </c>
    </row>
    <row r="2" spans="1:17" ht="9.75" customHeight="1">
      <c r="A2" s="142"/>
      <c r="B2" s="143"/>
      <c r="C2" s="143"/>
      <c r="D2" s="143"/>
      <c r="E2" s="144"/>
      <c r="F2" s="2" t="s">
        <v>31</v>
      </c>
      <c r="G2" s="2" t="s">
        <v>31</v>
      </c>
      <c r="H2" s="2" t="s">
        <v>31</v>
      </c>
      <c r="I2" s="2" t="s">
        <v>31</v>
      </c>
      <c r="J2" s="2" t="s">
        <v>31</v>
      </c>
      <c r="K2" s="2" t="s">
        <v>31</v>
      </c>
      <c r="L2" s="2" t="s">
        <v>31</v>
      </c>
      <c r="M2" s="2" t="s">
        <v>31</v>
      </c>
      <c r="N2" s="2" t="s">
        <v>31</v>
      </c>
      <c r="O2" s="2" t="s">
        <v>31</v>
      </c>
      <c r="P2" s="2" t="s">
        <v>31</v>
      </c>
      <c r="Q2" s="53"/>
    </row>
    <row r="3" spans="1:17" ht="9.75" customHeight="1">
      <c r="A3" s="196" t="s">
        <v>148</v>
      </c>
      <c r="B3" s="189" t="s">
        <v>119</v>
      </c>
      <c r="C3" s="197"/>
      <c r="D3" s="197"/>
      <c r="E3" s="172"/>
      <c r="F3" s="17">
        <v>111400</v>
      </c>
      <c r="G3" s="17">
        <v>0</v>
      </c>
      <c r="H3" s="17">
        <v>0</v>
      </c>
      <c r="I3" s="17">
        <v>0</v>
      </c>
      <c r="J3" s="17">
        <v>0</v>
      </c>
      <c r="K3" s="17">
        <v>199900</v>
      </c>
      <c r="L3" s="17">
        <v>2237500</v>
      </c>
      <c r="M3" s="17">
        <v>0</v>
      </c>
      <c r="N3" s="17">
        <v>10600</v>
      </c>
      <c r="O3" s="17">
        <v>0</v>
      </c>
      <c r="P3" s="17">
        <v>67500</v>
      </c>
      <c r="Q3" s="58">
        <f>SUM(F3:P3)</f>
        <v>2626900</v>
      </c>
    </row>
    <row r="4" spans="1:17" ht="9.75" customHeight="1">
      <c r="A4" s="94"/>
      <c r="B4" s="38"/>
      <c r="C4" s="175" t="s">
        <v>149</v>
      </c>
      <c r="D4" s="127"/>
      <c r="E4" s="128"/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199900</v>
      </c>
      <c r="L4" s="5">
        <v>2237500</v>
      </c>
      <c r="M4" s="5">
        <v>0</v>
      </c>
      <c r="N4" s="5">
        <v>10600</v>
      </c>
      <c r="O4" s="5">
        <v>0</v>
      </c>
      <c r="P4" s="5">
        <v>67500</v>
      </c>
      <c r="Q4" s="59">
        <f>SUM(F4:P4)</f>
        <v>2515500</v>
      </c>
    </row>
    <row r="5" spans="1:17" ht="9.75" customHeight="1">
      <c r="A5" s="94"/>
      <c r="B5" s="39"/>
      <c r="C5" s="175" t="s">
        <v>22</v>
      </c>
      <c r="D5" s="127"/>
      <c r="E5" s="128"/>
      <c r="F5" s="5">
        <v>111400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9">
        <f aca="true" t="shared" si="0" ref="Q5:Q22">SUM(F5:P5)</f>
        <v>111400</v>
      </c>
    </row>
    <row r="6" spans="1:17" ht="9.75" customHeight="1">
      <c r="A6" s="94"/>
      <c r="B6" s="175" t="s">
        <v>150</v>
      </c>
      <c r="C6" s="127"/>
      <c r="D6" s="127"/>
      <c r="E6" s="128"/>
      <c r="F6" s="5">
        <v>220733</v>
      </c>
      <c r="G6" s="5">
        <v>0</v>
      </c>
      <c r="H6" s="5">
        <v>63178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43935</v>
      </c>
      <c r="Q6" s="59">
        <f t="shared" si="0"/>
        <v>327846</v>
      </c>
    </row>
    <row r="7" spans="1:17" ht="9.75" customHeight="1">
      <c r="A7" s="94"/>
      <c r="B7" s="175" t="s">
        <v>70</v>
      </c>
      <c r="C7" s="127"/>
      <c r="D7" s="127"/>
      <c r="E7" s="128"/>
      <c r="F7" s="5">
        <v>0</v>
      </c>
      <c r="G7" s="5">
        <v>277006</v>
      </c>
      <c r="H7" s="5">
        <v>20431</v>
      </c>
      <c r="I7" s="5">
        <v>0</v>
      </c>
      <c r="J7" s="5">
        <v>0</v>
      </c>
      <c r="K7" s="5">
        <v>278477</v>
      </c>
      <c r="L7" s="5">
        <v>487306</v>
      </c>
      <c r="M7" s="5">
        <v>0</v>
      </c>
      <c r="N7" s="5">
        <v>5401</v>
      </c>
      <c r="O7" s="5">
        <v>27066</v>
      </c>
      <c r="P7" s="5">
        <v>0</v>
      </c>
      <c r="Q7" s="59">
        <f t="shared" si="0"/>
        <v>1095687</v>
      </c>
    </row>
    <row r="8" spans="1:17" ht="9.75" customHeight="1">
      <c r="A8" s="94"/>
      <c r="B8" s="175" t="s">
        <v>120</v>
      </c>
      <c r="C8" s="127"/>
      <c r="D8" s="127"/>
      <c r="E8" s="128"/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9">
        <f t="shared" si="0"/>
        <v>0</v>
      </c>
    </row>
    <row r="9" spans="1:17" ht="9.75" customHeight="1">
      <c r="A9" s="94"/>
      <c r="B9" s="126" t="s">
        <v>76</v>
      </c>
      <c r="C9" s="127"/>
      <c r="D9" s="127"/>
      <c r="E9" s="128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9">
        <f t="shared" si="0"/>
        <v>0</v>
      </c>
    </row>
    <row r="10" spans="1:17" ht="9.75" customHeight="1">
      <c r="A10" s="94"/>
      <c r="B10" s="126" t="s">
        <v>151</v>
      </c>
      <c r="C10" s="127"/>
      <c r="D10" s="127"/>
      <c r="E10" s="128"/>
      <c r="F10" s="5">
        <v>36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9">
        <f t="shared" si="0"/>
        <v>36</v>
      </c>
    </row>
    <row r="11" spans="1:17" ht="9.75" customHeight="1">
      <c r="A11" s="94"/>
      <c r="B11" s="205" t="s">
        <v>74</v>
      </c>
      <c r="C11" s="205"/>
      <c r="D11" s="205"/>
      <c r="E11" s="206"/>
      <c r="F11" s="5">
        <v>878</v>
      </c>
      <c r="G11" s="5">
        <v>1419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42625</v>
      </c>
      <c r="Q11" s="59">
        <f t="shared" si="0"/>
        <v>44922</v>
      </c>
    </row>
    <row r="12" spans="1:17" ht="9.75" customHeight="1">
      <c r="A12" s="94"/>
      <c r="B12" s="126" t="s">
        <v>75</v>
      </c>
      <c r="C12" s="127"/>
      <c r="D12" s="127"/>
      <c r="E12" s="128"/>
      <c r="F12" s="5">
        <v>0</v>
      </c>
      <c r="G12" s="5">
        <v>140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9">
        <f t="shared" si="0"/>
        <v>140</v>
      </c>
    </row>
    <row r="13" spans="1:17" ht="9.75" customHeight="1">
      <c r="A13" s="94"/>
      <c r="B13" s="126" t="s">
        <v>135</v>
      </c>
      <c r="C13" s="127"/>
      <c r="D13" s="127"/>
      <c r="E13" s="128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9">
        <f t="shared" si="0"/>
        <v>0</v>
      </c>
    </row>
    <row r="14" spans="1:17" ht="9.75" customHeight="1">
      <c r="A14" s="94"/>
      <c r="B14" s="126" t="s">
        <v>22</v>
      </c>
      <c r="C14" s="127"/>
      <c r="D14" s="127"/>
      <c r="E14" s="128"/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2190</v>
      </c>
      <c r="L14" s="5">
        <v>0</v>
      </c>
      <c r="M14" s="5">
        <v>0</v>
      </c>
      <c r="N14" s="5">
        <v>140</v>
      </c>
      <c r="O14" s="5">
        <v>0</v>
      </c>
      <c r="P14" s="5">
        <v>0</v>
      </c>
      <c r="Q14" s="59">
        <f t="shared" si="0"/>
        <v>2330</v>
      </c>
    </row>
    <row r="15" spans="1:17" ht="9.75" customHeight="1">
      <c r="A15" s="94"/>
      <c r="B15" s="169" t="s">
        <v>247</v>
      </c>
      <c r="C15" s="134"/>
      <c r="D15" s="134"/>
      <c r="E15" s="135"/>
      <c r="F15" s="5">
        <v>333047</v>
      </c>
      <c r="G15" s="5">
        <v>278565</v>
      </c>
      <c r="H15" s="5">
        <v>83609</v>
      </c>
      <c r="I15" s="5">
        <v>0</v>
      </c>
      <c r="J15" s="5">
        <v>0</v>
      </c>
      <c r="K15" s="5">
        <v>480567</v>
      </c>
      <c r="L15" s="5">
        <v>2724806</v>
      </c>
      <c r="M15" s="5">
        <v>0</v>
      </c>
      <c r="N15" s="5">
        <v>16141</v>
      </c>
      <c r="O15" s="5">
        <v>27066</v>
      </c>
      <c r="P15" s="5">
        <v>154060</v>
      </c>
      <c r="Q15" s="59">
        <f t="shared" si="0"/>
        <v>4097861</v>
      </c>
    </row>
    <row r="16" spans="1:17" ht="9.75" customHeight="1">
      <c r="A16" s="94"/>
      <c r="B16" s="37"/>
      <c r="C16" s="169" t="s">
        <v>152</v>
      </c>
      <c r="D16" s="134"/>
      <c r="E16" s="135"/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62">
        <f t="shared" si="0"/>
        <v>0</v>
      </c>
    </row>
    <row r="17" spans="1:17" ht="9.75" customHeight="1">
      <c r="A17" s="94"/>
      <c r="B17" s="6"/>
      <c r="C17" s="204" t="s">
        <v>248</v>
      </c>
      <c r="D17" s="168"/>
      <c r="E17" s="177"/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58">
        <f t="shared" si="0"/>
        <v>0</v>
      </c>
    </row>
    <row r="18" spans="1:17" ht="9.75" customHeight="1">
      <c r="A18" s="94"/>
      <c r="B18" s="30"/>
      <c r="C18" s="126" t="s">
        <v>266</v>
      </c>
      <c r="D18" s="127"/>
      <c r="E18" s="128"/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199900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9">
        <f t="shared" si="0"/>
        <v>199900</v>
      </c>
    </row>
    <row r="19" spans="1:17" ht="9.75" customHeight="1">
      <c r="A19" s="95"/>
      <c r="B19" s="126" t="s">
        <v>249</v>
      </c>
      <c r="C19" s="127"/>
      <c r="D19" s="127"/>
      <c r="E19" s="128"/>
      <c r="F19" s="5">
        <v>333047</v>
      </c>
      <c r="G19" s="5">
        <v>278565</v>
      </c>
      <c r="H19" s="5">
        <v>83609</v>
      </c>
      <c r="I19" s="5">
        <v>0</v>
      </c>
      <c r="J19" s="5">
        <v>0</v>
      </c>
      <c r="K19" s="5">
        <v>280667</v>
      </c>
      <c r="L19" s="5">
        <v>2724806</v>
      </c>
      <c r="M19" s="5">
        <v>0</v>
      </c>
      <c r="N19" s="5">
        <v>16141</v>
      </c>
      <c r="O19" s="5">
        <v>27066</v>
      </c>
      <c r="P19" s="5">
        <v>154060</v>
      </c>
      <c r="Q19" s="59">
        <f t="shared" si="0"/>
        <v>3897961</v>
      </c>
    </row>
    <row r="20" spans="1:17" ht="9.75" customHeight="1">
      <c r="A20" s="130" t="s">
        <v>153</v>
      </c>
      <c r="B20" s="134" t="s">
        <v>154</v>
      </c>
      <c r="C20" s="134"/>
      <c r="D20" s="134"/>
      <c r="E20" s="135"/>
      <c r="F20" s="5">
        <v>565849</v>
      </c>
      <c r="G20" s="5">
        <v>365203</v>
      </c>
      <c r="H20" s="5">
        <v>40863</v>
      </c>
      <c r="I20" s="5">
        <v>44314</v>
      </c>
      <c r="J20" s="5">
        <v>41937</v>
      </c>
      <c r="K20" s="5">
        <v>68475</v>
      </c>
      <c r="L20" s="5">
        <v>2790247</v>
      </c>
      <c r="M20" s="5">
        <v>617495</v>
      </c>
      <c r="N20" s="5">
        <v>73241</v>
      </c>
      <c r="O20" s="5">
        <v>2366</v>
      </c>
      <c r="P20" s="5">
        <v>122389</v>
      </c>
      <c r="Q20" s="59">
        <f t="shared" si="0"/>
        <v>4732379</v>
      </c>
    </row>
    <row r="21" spans="1:17" ht="9.75" customHeight="1">
      <c r="A21" s="131"/>
      <c r="B21" s="50"/>
      <c r="C21" s="126" t="s">
        <v>83</v>
      </c>
      <c r="D21" s="127"/>
      <c r="E21" s="128"/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20315</v>
      </c>
      <c r="M21" s="5">
        <v>0</v>
      </c>
      <c r="N21" s="5">
        <v>0</v>
      </c>
      <c r="O21" s="5">
        <v>0</v>
      </c>
      <c r="P21" s="5">
        <v>0</v>
      </c>
      <c r="Q21" s="59">
        <f t="shared" si="0"/>
        <v>20315</v>
      </c>
    </row>
    <row r="22" spans="1:17" ht="9.75" customHeight="1">
      <c r="A22" s="131"/>
      <c r="B22" s="51"/>
      <c r="C22" s="126" t="s">
        <v>155</v>
      </c>
      <c r="D22" s="127"/>
      <c r="E22" s="128"/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3372</v>
      </c>
      <c r="M22" s="5">
        <v>0</v>
      </c>
      <c r="N22" s="5">
        <v>0</v>
      </c>
      <c r="O22" s="5">
        <v>0</v>
      </c>
      <c r="P22" s="5">
        <v>0</v>
      </c>
      <c r="Q22" s="59">
        <f t="shared" si="0"/>
        <v>3372</v>
      </c>
    </row>
    <row r="23" spans="1:17" ht="9.75" customHeight="1">
      <c r="A23" s="131"/>
      <c r="B23" s="134" t="s">
        <v>156</v>
      </c>
      <c r="C23" s="134"/>
      <c r="D23" s="134"/>
      <c r="E23" s="135"/>
      <c r="F23" s="5">
        <v>449544</v>
      </c>
      <c r="G23" s="5">
        <v>415510</v>
      </c>
      <c r="H23" s="5">
        <v>98087</v>
      </c>
      <c r="I23" s="5">
        <v>12985</v>
      </c>
      <c r="J23" s="5">
        <v>128348</v>
      </c>
      <c r="K23" s="5">
        <v>303824</v>
      </c>
      <c r="L23" s="5">
        <v>309030</v>
      </c>
      <c r="M23" s="5">
        <v>239377</v>
      </c>
      <c r="N23" s="5">
        <v>31575</v>
      </c>
      <c r="O23" s="5">
        <v>52444</v>
      </c>
      <c r="P23" s="5">
        <v>65902</v>
      </c>
      <c r="Q23" s="59">
        <f>SUM(F23:P23)</f>
        <v>2106626</v>
      </c>
    </row>
    <row r="24" spans="1:17" ht="9.75" customHeight="1">
      <c r="A24" s="131"/>
      <c r="B24" s="50"/>
      <c r="C24" s="126" t="s">
        <v>149</v>
      </c>
      <c r="D24" s="127"/>
      <c r="E24" s="128"/>
      <c r="F24" s="5">
        <v>338088</v>
      </c>
      <c r="G24" s="5">
        <v>415510</v>
      </c>
      <c r="H24" s="5">
        <v>98087</v>
      </c>
      <c r="I24" s="5">
        <v>12985</v>
      </c>
      <c r="J24" s="5">
        <v>128348</v>
      </c>
      <c r="K24" s="5">
        <v>303824</v>
      </c>
      <c r="L24" s="5">
        <v>309030</v>
      </c>
      <c r="M24" s="5">
        <v>239377</v>
      </c>
      <c r="N24" s="5">
        <v>31575</v>
      </c>
      <c r="O24" s="5">
        <v>52444</v>
      </c>
      <c r="P24" s="5">
        <v>65902</v>
      </c>
      <c r="Q24" s="59">
        <f aca="true" t="shared" si="1" ref="Q24:Q41">SUM(F24:P24)</f>
        <v>1995170</v>
      </c>
    </row>
    <row r="25" spans="1:17" ht="9.75" customHeight="1">
      <c r="A25" s="131"/>
      <c r="B25" s="51"/>
      <c r="C25" s="126" t="s">
        <v>22</v>
      </c>
      <c r="D25" s="127"/>
      <c r="E25" s="128"/>
      <c r="F25" s="5">
        <v>111456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9">
        <f t="shared" si="1"/>
        <v>111456</v>
      </c>
    </row>
    <row r="26" spans="1:17" ht="9.75" customHeight="1">
      <c r="A26" s="131"/>
      <c r="B26" s="126" t="s">
        <v>272</v>
      </c>
      <c r="C26" s="127"/>
      <c r="D26" s="127"/>
      <c r="E26" s="128"/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9">
        <f t="shared" si="1"/>
        <v>0</v>
      </c>
    </row>
    <row r="27" spans="1:17" ht="9.75" customHeight="1">
      <c r="A27" s="131"/>
      <c r="B27" s="126" t="s">
        <v>157</v>
      </c>
      <c r="C27" s="127"/>
      <c r="D27" s="127"/>
      <c r="E27" s="128"/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9">
        <f t="shared" si="1"/>
        <v>0</v>
      </c>
    </row>
    <row r="28" spans="1:17" ht="9.75" customHeight="1">
      <c r="A28" s="131"/>
      <c r="B28" s="126" t="s">
        <v>22</v>
      </c>
      <c r="C28" s="127"/>
      <c r="D28" s="127"/>
      <c r="E28" s="128"/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10155</v>
      </c>
      <c r="L28" s="5">
        <v>3360</v>
      </c>
      <c r="M28" s="5">
        <v>0</v>
      </c>
      <c r="N28" s="5">
        <v>38783</v>
      </c>
      <c r="O28" s="5">
        <v>0</v>
      </c>
      <c r="P28" s="5">
        <v>0</v>
      </c>
      <c r="Q28" s="59">
        <f t="shared" si="1"/>
        <v>52298</v>
      </c>
    </row>
    <row r="29" spans="1:17" ht="9.75" customHeight="1">
      <c r="A29" s="132"/>
      <c r="B29" s="126" t="s">
        <v>250</v>
      </c>
      <c r="C29" s="127"/>
      <c r="D29" s="127"/>
      <c r="E29" s="128"/>
      <c r="F29" s="5">
        <v>1015393</v>
      </c>
      <c r="G29" s="5">
        <v>780713</v>
      </c>
      <c r="H29" s="5">
        <v>138950</v>
      </c>
      <c r="I29" s="5">
        <v>57299</v>
      </c>
      <c r="J29" s="5">
        <v>170285</v>
      </c>
      <c r="K29" s="5">
        <v>382454</v>
      </c>
      <c r="L29" s="5">
        <v>3102637</v>
      </c>
      <c r="M29" s="5">
        <v>856872</v>
      </c>
      <c r="N29" s="5">
        <v>143599</v>
      </c>
      <c r="O29" s="5">
        <v>54810</v>
      </c>
      <c r="P29" s="5">
        <v>188291</v>
      </c>
      <c r="Q29" s="59">
        <f t="shared" si="1"/>
        <v>6891303</v>
      </c>
    </row>
    <row r="30" spans="1:17" ht="9.75" customHeight="1">
      <c r="A30" s="198" t="s">
        <v>251</v>
      </c>
      <c r="B30" s="199"/>
      <c r="C30" s="200"/>
      <c r="D30" s="126" t="s">
        <v>158</v>
      </c>
      <c r="E30" s="128"/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9">
        <f t="shared" si="1"/>
        <v>0</v>
      </c>
    </row>
    <row r="31" spans="1:17" ht="9.75" customHeight="1">
      <c r="A31" s="201"/>
      <c r="B31" s="202"/>
      <c r="C31" s="203"/>
      <c r="D31" s="126" t="s">
        <v>267</v>
      </c>
      <c r="E31" s="128"/>
      <c r="F31" s="5">
        <v>682346</v>
      </c>
      <c r="G31" s="5">
        <v>502148</v>
      </c>
      <c r="H31" s="5">
        <v>55341</v>
      </c>
      <c r="I31" s="5">
        <v>57299</v>
      </c>
      <c r="J31" s="5">
        <v>170285</v>
      </c>
      <c r="K31" s="5">
        <v>101787</v>
      </c>
      <c r="L31" s="5">
        <v>377831</v>
      </c>
      <c r="M31" s="5">
        <v>856872</v>
      </c>
      <c r="N31" s="5">
        <v>127458</v>
      </c>
      <c r="O31" s="5">
        <v>27744</v>
      </c>
      <c r="P31" s="5">
        <v>34231</v>
      </c>
      <c r="Q31" s="59">
        <f t="shared" si="1"/>
        <v>2993342</v>
      </c>
    </row>
    <row r="32" spans="1:17" ht="9.75" customHeight="1">
      <c r="A32" s="130" t="s">
        <v>159</v>
      </c>
      <c r="B32" s="126" t="s">
        <v>160</v>
      </c>
      <c r="C32" s="127"/>
      <c r="D32" s="127"/>
      <c r="E32" s="128"/>
      <c r="F32" s="5">
        <v>681963</v>
      </c>
      <c r="G32" s="5">
        <v>138504</v>
      </c>
      <c r="H32" s="5">
        <v>55288</v>
      </c>
      <c r="I32" s="5">
        <v>55189</v>
      </c>
      <c r="J32" s="5">
        <v>169732</v>
      </c>
      <c r="K32" s="5">
        <v>101691</v>
      </c>
      <c r="L32" s="5">
        <v>372085</v>
      </c>
      <c r="M32" s="5">
        <v>855891</v>
      </c>
      <c r="N32" s="5">
        <v>123990</v>
      </c>
      <c r="O32" s="5">
        <v>27744</v>
      </c>
      <c r="P32" s="5">
        <v>28403</v>
      </c>
      <c r="Q32" s="59">
        <f t="shared" si="1"/>
        <v>2610480</v>
      </c>
    </row>
    <row r="33" spans="1:17" ht="9.75" customHeight="1">
      <c r="A33" s="131"/>
      <c r="B33" s="126" t="s">
        <v>161</v>
      </c>
      <c r="C33" s="127"/>
      <c r="D33" s="127"/>
      <c r="E33" s="128"/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9">
        <f t="shared" si="1"/>
        <v>0</v>
      </c>
    </row>
    <row r="34" spans="1:17" ht="9.75" customHeight="1">
      <c r="A34" s="131"/>
      <c r="B34" s="126" t="s">
        <v>162</v>
      </c>
      <c r="C34" s="127"/>
      <c r="D34" s="127"/>
      <c r="E34" s="128"/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9">
        <f t="shared" si="1"/>
        <v>0</v>
      </c>
    </row>
    <row r="35" spans="1:17" ht="9.75" customHeight="1">
      <c r="A35" s="131"/>
      <c r="B35" s="126" t="s">
        <v>163</v>
      </c>
      <c r="C35" s="127"/>
      <c r="D35" s="127"/>
      <c r="E35" s="128"/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9">
        <f t="shared" si="1"/>
        <v>0</v>
      </c>
    </row>
    <row r="36" spans="1:17" ht="9.75" customHeight="1">
      <c r="A36" s="131"/>
      <c r="B36" s="126" t="s">
        <v>164</v>
      </c>
      <c r="C36" s="127"/>
      <c r="D36" s="127"/>
      <c r="E36" s="128"/>
      <c r="F36" s="5">
        <v>0</v>
      </c>
      <c r="G36" s="5">
        <v>362638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9">
        <f t="shared" si="1"/>
        <v>362638</v>
      </c>
    </row>
    <row r="37" spans="1:17" ht="9.75" customHeight="1">
      <c r="A37" s="131"/>
      <c r="B37" s="126" t="s">
        <v>165</v>
      </c>
      <c r="C37" s="127"/>
      <c r="D37" s="127"/>
      <c r="E37" s="128"/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9">
        <f t="shared" si="1"/>
        <v>0</v>
      </c>
    </row>
    <row r="38" spans="1:17" ht="9.75" customHeight="1">
      <c r="A38" s="131"/>
      <c r="B38" s="126" t="s">
        <v>22</v>
      </c>
      <c r="C38" s="127"/>
      <c r="D38" s="127"/>
      <c r="E38" s="128"/>
      <c r="F38" s="5">
        <v>383</v>
      </c>
      <c r="G38" s="5">
        <v>1006</v>
      </c>
      <c r="H38" s="5">
        <v>53</v>
      </c>
      <c r="I38" s="5">
        <v>2110</v>
      </c>
      <c r="J38" s="5">
        <v>553</v>
      </c>
      <c r="K38" s="5">
        <v>96</v>
      </c>
      <c r="L38" s="5">
        <v>5746</v>
      </c>
      <c r="M38" s="5">
        <v>981</v>
      </c>
      <c r="N38" s="5">
        <v>3468</v>
      </c>
      <c r="O38" s="5">
        <v>0</v>
      </c>
      <c r="P38" s="5">
        <v>5828</v>
      </c>
      <c r="Q38" s="59">
        <f t="shared" si="1"/>
        <v>20224</v>
      </c>
    </row>
    <row r="39" spans="1:17" ht="9.75" customHeight="1">
      <c r="A39" s="132"/>
      <c r="B39" s="126" t="s">
        <v>252</v>
      </c>
      <c r="C39" s="127"/>
      <c r="D39" s="127"/>
      <c r="E39" s="128"/>
      <c r="F39" s="5">
        <v>682346</v>
      </c>
      <c r="G39" s="5">
        <v>502148</v>
      </c>
      <c r="H39" s="5">
        <v>55341</v>
      </c>
      <c r="I39" s="5">
        <v>57299</v>
      </c>
      <c r="J39" s="5">
        <v>170285</v>
      </c>
      <c r="K39" s="5">
        <v>101787</v>
      </c>
      <c r="L39" s="5">
        <v>377831</v>
      </c>
      <c r="M39" s="5">
        <v>856872</v>
      </c>
      <c r="N39" s="5">
        <v>127458</v>
      </c>
      <c r="O39" s="5">
        <v>27744</v>
      </c>
      <c r="P39" s="5">
        <v>34231</v>
      </c>
      <c r="Q39" s="59">
        <f t="shared" si="1"/>
        <v>2993342</v>
      </c>
    </row>
    <row r="40" spans="1:17" ht="9.75" customHeight="1">
      <c r="A40" s="164" t="s">
        <v>268</v>
      </c>
      <c r="B40" s="127"/>
      <c r="C40" s="127"/>
      <c r="D40" s="127"/>
      <c r="E40" s="128"/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9">
        <f t="shared" si="1"/>
        <v>0</v>
      </c>
    </row>
    <row r="41" spans="1:17" ht="9.75" customHeight="1">
      <c r="A41" s="164" t="s">
        <v>166</v>
      </c>
      <c r="B41" s="127"/>
      <c r="C41" s="127"/>
      <c r="D41" s="127"/>
      <c r="E41" s="128"/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9">
        <f t="shared" si="1"/>
        <v>0</v>
      </c>
    </row>
    <row r="42" spans="1:17" ht="9.75" customHeight="1">
      <c r="A42" s="164" t="s">
        <v>167</v>
      </c>
      <c r="B42" s="127"/>
      <c r="C42" s="127"/>
      <c r="D42" s="127"/>
      <c r="E42" s="128"/>
      <c r="F42" s="5">
        <v>111456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9">
        <f aca="true" t="shared" si="2" ref="Q42:Q56">SUM(F42:P42)</f>
        <v>111456</v>
      </c>
    </row>
    <row r="43" spans="1:17" ht="9.75" customHeight="1">
      <c r="A43" s="190" t="s">
        <v>168</v>
      </c>
      <c r="B43" s="191"/>
      <c r="C43" s="178" t="s">
        <v>119</v>
      </c>
      <c r="D43" s="126" t="s">
        <v>169</v>
      </c>
      <c r="E43" s="128"/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33700</v>
      </c>
      <c r="Q43" s="59">
        <f t="shared" si="2"/>
        <v>33700</v>
      </c>
    </row>
    <row r="44" spans="1:17" ht="9.75" customHeight="1">
      <c r="A44" s="192"/>
      <c r="B44" s="193"/>
      <c r="C44" s="179"/>
      <c r="D44" s="126" t="s">
        <v>269</v>
      </c>
      <c r="E44" s="128"/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1814200</v>
      </c>
      <c r="M44" s="5">
        <v>0</v>
      </c>
      <c r="N44" s="5">
        <v>0</v>
      </c>
      <c r="O44" s="5">
        <v>0</v>
      </c>
      <c r="P44" s="5">
        <v>0</v>
      </c>
      <c r="Q44" s="59">
        <f t="shared" si="2"/>
        <v>1814200</v>
      </c>
    </row>
    <row r="45" spans="1:17" ht="9.75" customHeight="1">
      <c r="A45" s="192"/>
      <c r="B45" s="193"/>
      <c r="C45" s="180"/>
      <c r="D45" s="126" t="s">
        <v>22</v>
      </c>
      <c r="E45" s="128"/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423300</v>
      </c>
      <c r="M45" s="5">
        <v>0</v>
      </c>
      <c r="N45" s="5">
        <v>0</v>
      </c>
      <c r="O45" s="5">
        <v>0</v>
      </c>
      <c r="P45" s="5">
        <v>33800</v>
      </c>
      <c r="Q45" s="59">
        <f t="shared" si="2"/>
        <v>457100</v>
      </c>
    </row>
    <row r="46" spans="1:17" ht="9.75" customHeight="1">
      <c r="A46" s="192"/>
      <c r="B46" s="193"/>
      <c r="C46" s="126" t="s">
        <v>74</v>
      </c>
      <c r="D46" s="127"/>
      <c r="E46" s="128"/>
      <c r="F46" s="5">
        <v>878</v>
      </c>
      <c r="G46" s="5">
        <v>1050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42625</v>
      </c>
      <c r="Q46" s="59">
        <f t="shared" si="2"/>
        <v>44553</v>
      </c>
    </row>
    <row r="47" spans="1:17" ht="9.75" customHeight="1">
      <c r="A47" s="192"/>
      <c r="B47" s="193"/>
      <c r="C47" s="126" t="s">
        <v>75</v>
      </c>
      <c r="D47" s="127"/>
      <c r="E47" s="128"/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9">
        <f t="shared" si="2"/>
        <v>0</v>
      </c>
    </row>
    <row r="48" spans="1:17" ht="9.75" customHeight="1">
      <c r="A48" s="192"/>
      <c r="B48" s="193"/>
      <c r="C48" s="126" t="s">
        <v>135</v>
      </c>
      <c r="D48" s="127"/>
      <c r="E48" s="128"/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9">
        <f t="shared" si="2"/>
        <v>0</v>
      </c>
    </row>
    <row r="49" spans="1:17" ht="9.75" customHeight="1">
      <c r="A49" s="192"/>
      <c r="B49" s="193"/>
      <c r="C49" s="126" t="s">
        <v>79</v>
      </c>
      <c r="D49" s="127"/>
      <c r="E49" s="128"/>
      <c r="F49" s="5">
        <v>19090</v>
      </c>
      <c r="G49" s="5">
        <v>0</v>
      </c>
      <c r="H49" s="5">
        <v>20431</v>
      </c>
      <c r="I49" s="5">
        <v>0</v>
      </c>
      <c r="J49" s="5">
        <v>0</v>
      </c>
      <c r="K49" s="5">
        <v>42272</v>
      </c>
      <c r="L49" s="5">
        <v>281286</v>
      </c>
      <c r="M49" s="5">
        <v>0</v>
      </c>
      <c r="N49" s="5">
        <v>0</v>
      </c>
      <c r="O49" s="5">
        <v>0</v>
      </c>
      <c r="P49" s="5">
        <v>0</v>
      </c>
      <c r="Q49" s="59">
        <f t="shared" si="2"/>
        <v>363079</v>
      </c>
    </row>
    <row r="50" spans="1:17" ht="9.75" customHeight="1">
      <c r="A50" s="194"/>
      <c r="B50" s="195"/>
      <c r="C50" s="126" t="s">
        <v>22</v>
      </c>
      <c r="D50" s="127"/>
      <c r="E50" s="128"/>
      <c r="F50" s="5">
        <v>545881</v>
      </c>
      <c r="G50" s="5">
        <v>364153</v>
      </c>
      <c r="H50" s="5">
        <v>20432</v>
      </c>
      <c r="I50" s="5">
        <v>44314</v>
      </c>
      <c r="J50" s="5">
        <v>41937</v>
      </c>
      <c r="K50" s="5">
        <v>26203</v>
      </c>
      <c r="L50" s="5">
        <v>271461</v>
      </c>
      <c r="M50" s="5">
        <v>617495</v>
      </c>
      <c r="N50" s="5">
        <v>73241</v>
      </c>
      <c r="O50" s="5">
        <v>2366</v>
      </c>
      <c r="P50" s="5">
        <v>12264</v>
      </c>
      <c r="Q50" s="59">
        <f t="shared" si="2"/>
        <v>2019747</v>
      </c>
    </row>
    <row r="51" spans="1:17" ht="9.75" customHeight="1">
      <c r="A51" s="133" t="s">
        <v>170</v>
      </c>
      <c r="B51" s="134"/>
      <c r="C51" s="134"/>
      <c r="D51" s="134"/>
      <c r="E51" s="135"/>
      <c r="F51" s="5">
        <v>220733</v>
      </c>
      <c r="G51" s="5">
        <v>277006</v>
      </c>
      <c r="H51" s="5">
        <v>83609</v>
      </c>
      <c r="I51" s="5">
        <v>0</v>
      </c>
      <c r="J51" s="5">
        <v>0</v>
      </c>
      <c r="K51" s="5">
        <v>278477</v>
      </c>
      <c r="L51" s="5">
        <v>487306</v>
      </c>
      <c r="M51" s="5">
        <v>0</v>
      </c>
      <c r="N51" s="5">
        <v>5401</v>
      </c>
      <c r="O51" s="5">
        <v>27066</v>
      </c>
      <c r="P51" s="5">
        <v>43935</v>
      </c>
      <c r="Q51" s="59">
        <f t="shared" si="2"/>
        <v>1423533</v>
      </c>
    </row>
    <row r="52" spans="1:17" ht="9.75" customHeight="1">
      <c r="A52" s="49"/>
      <c r="B52" s="126" t="s">
        <v>171</v>
      </c>
      <c r="C52" s="127"/>
      <c r="D52" s="127"/>
      <c r="E52" s="128"/>
      <c r="F52" s="5">
        <v>220733</v>
      </c>
      <c r="G52" s="5">
        <v>277006</v>
      </c>
      <c r="H52" s="5">
        <v>83609</v>
      </c>
      <c r="I52" s="5">
        <v>0</v>
      </c>
      <c r="J52" s="5">
        <v>0</v>
      </c>
      <c r="K52" s="5">
        <v>214247</v>
      </c>
      <c r="L52" s="5">
        <v>482394</v>
      </c>
      <c r="M52" s="5">
        <v>0</v>
      </c>
      <c r="N52" s="5">
        <v>5401</v>
      </c>
      <c r="O52" s="5">
        <v>27066</v>
      </c>
      <c r="P52" s="5">
        <v>41788</v>
      </c>
      <c r="Q52" s="59">
        <f t="shared" si="2"/>
        <v>1352244</v>
      </c>
    </row>
    <row r="53" spans="1:17" ht="9.75" customHeight="1">
      <c r="A53" s="49"/>
      <c r="B53" s="169" t="s">
        <v>172</v>
      </c>
      <c r="C53" s="134"/>
      <c r="D53" s="134"/>
      <c r="E53" s="135"/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64230</v>
      </c>
      <c r="L53" s="5">
        <v>4912</v>
      </c>
      <c r="M53" s="5">
        <v>0</v>
      </c>
      <c r="N53" s="5">
        <v>0</v>
      </c>
      <c r="O53" s="5">
        <v>0</v>
      </c>
      <c r="P53" s="5">
        <v>2147</v>
      </c>
      <c r="Q53" s="59">
        <f t="shared" si="2"/>
        <v>71289</v>
      </c>
    </row>
    <row r="54" spans="1:17" ht="9.75" customHeight="1">
      <c r="A54" s="49"/>
      <c r="B54" s="6"/>
      <c r="C54" s="126" t="s">
        <v>173</v>
      </c>
      <c r="D54" s="127"/>
      <c r="E54" s="128"/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64230</v>
      </c>
      <c r="L54" s="5">
        <v>4912</v>
      </c>
      <c r="M54" s="5">
        <v>0</v>
      </c>
      <c r="N54" s="5">
        <v>0</v>
      </c>
      <c r="O54" s="5">
        <v>0</v>
      </c>
      <c r="P54" s="5">
        <v>2147</v>
      </c>
      <c r="Q54" s="59">
        <f t="shared" si="2"/>
        <v>71289</v>
      </c>
    </row>
    <row r="55" spans="1:17" ht="9.75" customHeight="1">
      <c r="A55" s="49"/>
      <c r="B55" s="6"/>
      <c r="C55" s="169" t="s">
        <v>174</v>
      </c>
      <c r="D55" s="134"/>
      <c r="E55" s="135"/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9">
        <f t="shared" si="2"/>
        <v>0</v>
      </c>
    </row>
    <row r="56" spans="1:17" ht="9.75" customHeight="1">
      <c r="A56" s="184" t="s">
        <v>175</v>
      </c>
      <c r="B56" s="166"/>
      <c r="C56" s="166"/>
      <c r="D56" s="166"/>
      <c r="E56" s="185"/>
      <c r="F56" s="13">
        <v>2097453</v>
      </c>
      <c r="G56" s="13">
        <v>6053075</v>
      </c>
      <c r="H56" s="13">
        <v>668401</v>
      </c>
      <c r="I56" s="13">
        <v>0</v>
      </c>
      <c r="J56" s="13">
        <v>707119</v>
      </c>
      <c r="K56" s="13">
        <v>1173168</v>
      </c>
      <c r="L56" s="13">
        <v>10420819</v>
      </c>
      <c r="M56" s="13">
        <v>4376639</v>
      </c>
      <c r="N56" s="13">
        <v>191065</v>
      </c>
      <c r="O56" s="13">
        <v>379420</v>
      </c>
      <c r="P56" s="13">
        <v>1373467</v>
      </c>
      <c r="Q56" s="60">
        <f t="shared" si="2"/>
        <v>27440626</v>
      </c>
    </row>
  </sheetData>
  <sheetProtection/>
  <mergeCells count="61">
    <mergeCell ref="C5:E5"/>
    <mergeCell ref="B6:E6"/>
    <mergeCell ref="B7:E7"/>
    <mergeCell ref="C18:E18"/>
    <mergeCell ref="B19:E19"/>
    <mergeCell ref="B11:E11"/>
    <mergeCell ref="B12:E12"/>
    <mergeCell ref="B8:E8"/>
    <mergeCell ref="B9:E9"/>
    <mergeCell ref="B10:E10"/>
    <mergeCell ref="B15:E15"/>
    <mergeCell ref="C17:E17"/>
    <mergeCell ref="B13:E13"/>
    <mergeCell ref="B14:E14"/>
    <mergeCell ref="A1:E2"/>
    <mergeCell ref="A20:A29"/>
    <mergeCell ref="B20:E20"/>
    <mergeCell ref="C21:E21"/>
    <mergeCell ref="C22:E22"/>
    <mergeCell ref="B23:E23"/>
    <mergeCell ref="C24:E24"/>
    <mergeCell ref="C25:E25"/>
    <mergeCell ref="B26:E26"/>
    <mergeCell ref="B27:E27"/>
    <mergeCell ref="B28:E28"/>
    <mergeCell ref="B29:E29"/>
    <mergeCell ref="C16:E16"/>
    <mergeCell ref="A3:A19"/>
    <mergeCell ref="B3:E3"/>
    <mergeCell ref="C4:E4"/>
    <mergeCell ref="A42:E42"/>
    <mergeCell ref="A40:E40"/>
    <mergeCell ref="A41:E41"/>
    <mergeCell ref="A30:C31"/>
    <mergeCell ref="D30:E30"/>
    <mergeCell ref="D31:E31"/>
    <mergeCell ref="A32:A39"/>
    <mergeCell ref="B32:E32"/>
    <mergeCell ref="B33:E33"/>
    <mergeCell ref="B34:E34"/>
    <mergeCell ref="B35:E35"/>
    <mergeCell ref="B36:E36"/>
    <mergeCell ref="B37:E37"/>
    <mergeCell ref="B38:E38"/>
    <mergeCell ref="B39:E39"/>
    <mergeCell ref="A56:E56"/>
    <mergeCell ref="C47:E47"/>
    <mergeCell ref="C48:E48"/>
    <mergeCell ref="C49:E49"/>
    <mergeCell ref="C50:E50"/>
    <mergeCell ref="A43:B50"/>
    <mergeCell ref="C43:C45"/>
    <mergeCell ref="D43:E43"/>
    <mergeCell ref="D44:E44"/>
    <mergeCell ref="D45:E45"/>
    <mergeCell ref="C46:E46"/>
    <mergeCell ref="A51:E51"/>
    <mergeCell ref="B52:E52"/>
    <mergeCell ref="B53:E53"/>
    <mergeCell ref="C54:E54"/>
    <mergeCell ref="C55:E55"/>
  </mergeCells>
  <conditionalFormatting sqref="F3:P56">
    <cfRule type="cellIs" priority="11" dxfId="5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47" useFirstPageNumber="1" horizontalDpi="600" verticalDpi="600" orientation="portrait" paperSize="9" r:id="rId1"/>
  <headerFooter>
    <oddHeader>&amp;L&amp;"ＭＳ ゴシック,標準"Ⅲ　平成23年度地方公営企業事業別決算状況
　１　法適用事業
　　（２）病院事業&amp;R&amp;"ＭＳ ゴシック,標準"
&amp;A</oddHeader>
    <oddFooter>&amp;C&amp;"ＭＳ ゴシック,標準"&amp;9&amp;P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showZeros="0" zoomScale="125" zoomScaleNormal="12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D2"/>
    </sheetView>
  </sheetViews>
  <sheetFormatPr defaultColWidth="9.59765625" defaultRowHeight="9.75" customHeight="1"/>
  <cols>
    <col min="1" max="2" width="1.59765625" style="14" customWidth="1"/>
    <col min="3" max="3" width="3.59765625" style="14" customWidth="1"/>
    <col min="4" max="4" width="14.59765625" style="14" customWidth="1"/>
    <col min="5" max="5" width="9.5" style="14" customWidth="1"/>
    <col min="6" max="15" width="9.59765625" style="14" customWidth="1"/>
    <col min="16" max="16" width="9.59765625" style="68" customWidth="1"/>
    <col min="17" max="16384" width="9.59765625" style="14" customWidth="1"/>
  </cols>
  <sheetData>
    <row r="1" spans="1:16" ht="9.75" customHeight="1">
      <c r="A1" s="139" t="s">
        <v>278</v>
      </c>
      <c r="B1" s="140"/>
      <c r="C1" s="140"/>
      <c r="D1" s="141"/>
      <c r="E1" s="28" t="s">
        <v>37</v>
      </c>
      <c r="F1" s="28" t="s">
        <v>41</v>
      </c>
      <c r="G1" s="28" t="s">
        <v>43</v>
      </c>
      <c r="H1" s="28" t="s">
        <v>45</v>
      </c>
      <c r="I1" s="28" t="s">
        <v>47</v>
      </c>
      <c r="J1" s="28" t="s">
        <v>50</v>
      </c>
      <c r="K1" s="28" t="s">
        <v>52</v>
      </c>
      <c r="L1" s="28" t="s">
        <v>54</v>
      </c>
      <c r="M1" s="28" t="s">
        <v>57</v>
      </c>
      <c r="N1" s="28" t="s">
        <v>59</v>
      </c>
      <c r="O1" s="28" t="s">
        <v>62</v>
      </c>
      <c r="P1" s="63" t="s">
        <v>257</v>
      </c>
    </row>
    <row r="2" spans="1:16" ht="9.75" customHeight="1">
      <c r="A2" s="142"/>
      <c r="B2" s="143"/>
      <c r="C2" s="143"/>
      <c r="D2" s="144"/>
      <c r="E2" s="2" t="s">
        <v>31</v>
      </c>
      <c r="F2" s="2" t="s">
        <v>31</v>
      </c>
      <c r="G2" s="2" t="s">
        <v>31</v>
      </c>
      <c r="H2" s="2" t="s">
        <v>31</v>
      </c>
      <c r="I2" s="2" t="s">
        <v>31</v>
      </c>
      <c r="J2" s="2" t="s">
        <v>31</v>
      </c>
      <c r="K2" s="2" t="s">
        <v>31</v>
      </c>
      <c r="L2" s="2" t="s">
        <v>31</v>
      </c>
      <c r="M2" s="2" t="s">
        <v>31</v>
      </c>
      <c r="N2" s="2" t="s">
        <v>31</v>
      </c>
      <c r="O2" s="2" t="s">
        <v>31</v>
      </c>
      <c r="P2" s="64"/>
    </row>
    <row r="3" spans="1:16" ht="9.75" customHeight="1">
      <c r="A3" s="225" t="s">
        <v>177</v>
      </c>
      <c r="B3" s="226"/>
      <c r="C3" s="226"/>
      <c r="D3" s="227"/>
      <c r="E3" s="17">
        <v>162391</v>
      </c>
      <c r="F3" s="17">
        <v>166265</v>
      </c>
      <c r="G3" s="17">
        <v>37297</v>
      </c>
      <c r="H3" s="17">
        <v>8447</v>
      </c>
      <c r="I3" s="17">
        <v>32163</v>
      </c>
      <c r="J3" s="17">
        <v>84837</v>
      </c>
      <c r="K3" s="17">
        <v>108597</v>
      </c>
      <c r="L3" s="17">
        <v>121846</v>
      </c>
      <c r="M3" s="17">
        <v>31775</v>
      </c>
      <c r="N3" s="17">
        <v>23927</v>
      </c>
      <c r="O3" s="17">
        <v>28207</v>
      </c>
      <c r="P3" s="65">
        <f>SUM(E3:O3)</f>
        <v>805752</v>
      </c>
    </row>
    <row r="4" spans="1:16" ht="9.75" customHeight="1">
      <c r="A4" s="19"/>
      <c r="B4" s="223" t="s">
        <v>178</v>
      </c>
      <c r="C4" s="224"/>
      <c r="D4" s="210"/>
      <c r="E4" s="5">
        <v>160229</v>
      </c>
      <c r="F4" s="5">
        <v>166265</v>
      </c>
      <c r="G4" s="5">
        <v>37297</v>
      </c>
      <c r="H4" s="5">
        <v>8447</v>
      </c>
      <c r="I4" s="5">
        <v>32163</v>
      </c>
      <c r="J4" s="5">
        <v>84837</v>
      </c>
      <c r="K4" s="5">
        <v>108597</v>
      </c>
      <c r="L4" s="5">
        <v>121846</v>
      </c>
      <c r="M4" s="5">
        <v>31775</v>
      </c>
      <c r="N4" s="5">
        <v>23927</v>
      </c>
      <c r="O4" s="5">
        <v>11433</v>
      </c>
      <c r="P4" s="66">
        <f>SUM(E4:O4)</f>
        <v>786816</v>
      </c>
    </row>
    <row r="5" spans="1:16" ht="9.75" customHeight="1">
      <c r="A5" s="42"/>
      <c r="B5" s="223" t="s">
        <v>179</v>
      </c>
      <c r="C5" s="224"/>
      <c r="D5" s="210"/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16774</v>
      </c>
      <c r="P5" s="66">
        <f aca="true" t="shared" si="0" ref="P5:P23">SUM(E5:O5)</f>
        <v>16774</v>
      </c>
    </row>
    <row r="6" spans="1:16" ht="9.75" customHeight="1">
      <c r="A6" s="42"/>
      <c r="B6" s="223" t="s">
        <v>180</v>
      </c>
      <c r="C6" s="224"/>
      <c r="D6" s="210"/>
      <c r="E6" s="5">
        <v>2162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66">
        <f t="shared" si="0"/>
        <v>2162</v>
      </c>
    </row>
    <row r="7" spans="1:16" ht="9.75" customHeight="1">
      <c r="A7" s="43"/>
      <c r="B7" s="223" t="s">
        <v>181</v>
      </c>
      <c r="C7" s="224"/>
      <c r="D7" s="210"/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66">
        <f t="shared" si="0"/>
        <v>0</v>
      </c>
    </row>
    <row r="8" spans="1:16" ht="9.75" customHeight="1">
      <c r="A8" s="130" t="s">
        <v>182</v>
      </c>
      <c r="B8" s="179" t="s">
        <v>183</v>
      </c>
      <c r="C8" s="221" t="s">
        <v>184</v>
      </c>
      <c r="D8" s="222"/>
      <c r="E8" s="5">
        <v>137623</v>
      </c>
      <c r="F8" s="5">
        <v>70434</v>
      </c>
      <c r="G8" s="5">
        <v>33844</v>
      </c>
      <c r="H8" s="5">
        <v>8118</v>
      </c>
      <c r="I8" s="5">
        <v>28797</v>
      </c>
      <c r="J8" s="5">
        <v>36965</v>
      </c>
      <c r="K8" s="5">
        <v>33896</v>
      </c>
      <c r="L8" s="5">
        <v>54213</v>
      </c>
      <c r="M8" s="5">
        <v>21526</v>
      </c>
      <c r="N8" s="5">
        <v>13216</v>
      </c>
      <c r="O8" s="5">
        <v>8437</v>
      </c>
      <c r="P8" s="66">
        <f t="shared" si="0"/>
        <v>447069</v>
      </c>
    </row>
    <row r="9" spans="1:16" ht="9.75" customHeight="1">
      <c r="A9" s="131"/>
      <c r="B9" s="179"/>
      <c r="C9" s="209" t="s">
        <v>185</v>
      </c>
      <c r="D9" s="210"/>
      <c r="E9" s="5">
        <v>839870</v>
      </c>
      <c r="F9" s="5">
        <v>127526</v>
      </c>
      <c r="G9" s="5">
        <v>113735</v>
      </c>
      <c r="H9" s="5">
        <v>20786</v>
      </c>
      <c r="I9" s="5">
        <v>116420</v>
      </c>
      <c r="J9" s="5">
        <v>74823</v>
      </c>
      <c r="K9" s="5">
        <v>47893</v>
      </c>
      <c r="L9" s="5">
        <v>70777</v>
      </c>
      <c r="M9" s="5">
        <v>80584</v>
      </c>
      <c r="N9" s="5">
        <v>100168</v>
      </c>
      <c r="O9" s="5">
        <v>30059</v>
      </c>
      <c r="P9" s="66">
        <f t="shared" si="0"/>
        <v>1622641</v>
      </c>
    </row>
    <row r="10" spans="1:16" ht="9.75" customHeight="1">
      <c r="A10" s="131"/>
      <c r="B10" s="179"/>
      <c r="C10" s="209" t="s">
        <v>186</v>
      </c>
      <c r="D10" s="210"/>
      <c r="E10" s="5">
        <v>2652278</v>
      </c>
      <c r="F10" s="5">
        <v>2079246</v>
      </c>
      <c r="G10" s="5">
        <v>288881</v>
      </c>
      <c r="H10" s="5">
        <v>11236</v>
      </c>
      <c r="I10" s="5">
        <v>232338</v>
      </c>
      <c r="J10" s="5">
        <v>836309</v>
      </c>
      <c r="K10" s="5">
        <v>1523247</v>
      </c>
      <c r="L10" s="5">
        <v>1537234</v>
      </c>
      <c r="M10" s="5">
        <v>170453</v>
      </c>
      <c r="N10" s="5">
        <v>79477</v>
      </c>
      <c r="O10" s="5">
        <v>54315</v>
      </c>
      <c r="P10" s="66">
        <f t="shared" si="0"/>
        <v>9465014</v>
      </c>
    </row>
    <row r="11" spans="1:16" ht="9.75" customHeight="1">
      <c r="A11" s="131"/>
      <c r="B11" s="179"/>
      <c r="C11" s="209" t="s">
        <v>187</v>
      </c>
      <c r="D11" s="210"/>
      <c r="E11" s="5">
        <v>91867</v>
      </c>
      <c r="F11" s="5">
        <v>97844</v>
      </c>
      <c r="G11" s="5">
        <v>65140</v>
      </c>
      <c r="H11" s="5">
        <v>15085</v>
      </c>
      <c r="I11" s="5">
        <v>60218</v>
      </c>
      <c r="J11" s="5">
        <v>51792</v>
      </c>
      <c r="K11" s="5">
        <v>67452</v>
      </c>
      <c r="L11" s="5">
        <v>76967</v>
      </c>
      <c r="M11" s="5">
        <v>52073</v>
      </c>
      <c r="N11" s="5">
        <v>24280</v>
      </c>
      <c r="O11" s="5">
        <v>21621</v>
      </c>
      <c r="P11" s="66">
        <f t="shared" si="0"/>
        <v>624339</v>
      </c>
    </row>
    <row r="12" spans="1:16" ht="9.75" customHeight="1">
      <c r="A12" s="131"/>
      <c r="B12" s="179"/>
      <c r="C12" s="209" t="s">
        <v>188</v>
      </c>
      <c r="D12" s="210"/>
      <c r="E12" s="5">
        <v>44136</v>
      </c>
      <c r="F12" s="5">
        <v>87670</v>
      </c>
      <c r="G12" s="5">
        <v>55662</v>
      </c>
      <c r="H12" s="5">
        <v>5247</v>
      </c>
      <c r="I12" s="5">
        <v>41972</v>
      </c>
      <c r="J12" s="5">
        <v>50599</v>
      </c>
      <c r="K12" s="5">
        <v>17294</v>
      </c>
      <c r="L12" s="5">
        <v>34228</v>
      </c>
      <c r="M12" s="5">
        <v>17179</v>
      </c>
      <c r="N12" s="5">
        <v>13160</v>
      </c>
      <c r="O12" s="5">
        <v>12656</v>
      </c>
      <c r="P12" s="66">
        <f t="shared" si="0"/>
        <v>379803</v>
      </c>
    </row>
    <row r="13" spans="1:16" ht="9.75" customHeight="1">
      <c r="A13" s="131"/>
      <c r="B13" s="179"/>
      <c r="C13" s="209" t="s">
        <v>189</v>
      </c>
      <c r="D13" s="210"/>
      <c r="E13" s="5">
        <v>1525964</v>
      </c>
      <c r="F13" s="5">
        <v>6167175</v>
      </c>
      <c r="G13" s="5">
        <v>780813</v>
      </c>
      <c r="H13" s="5">
        <v>136069</v>
      </c>
      <c r="I13" s="5">
        <v>582821</v>
      </c>
      <c r="J13" s="5">
        <v>552725</v>
      </c>
      <c r="K13" s="5">
        <v>754160</v>
      </c>
      <c r="L13" s="5">
        <v>659203</v>
      </c>
      <c r="M13" s="5">
        <v>538174</v>
      </c>
      <c r="N13" s="5">
        <v>672241</v>
      </c>
      <c r="O13" s="5">
        <v>330642</v>
      </c>
      <c r="P13" s="66">
        <f t="shared" si="0"/>
        <v>12699987</v>
      </c>
    </row>
    <row r="14" spans="1:16" ht="9.75" customHeight="1">
      <c r="A14" s="131"/>
      <c r="B14" s="179"/>
      <c r="C14" s="209" t="s">
        <v>190</v>
      </c>
      <c r="D14" s="210"/>
      <c r="E14" s="5">
        <v>224266</v>
      </c>
      <c r="F14" s="5">
        <v>247129</v>
      </c>
      <c r="G14" s="5">
        <v>81738</v>
      </c>
      <c r="H14" s="5">
        <v>11948</v>
      </c>
      <c r="I14" s="5">
        <v>48169</v>
      </c>
      <c r="J14" s="5">
        <v>121702</v>
      </c>
      <c r="K14" s="5">
        <v>165372</v>
      </c>
      <c r="L14" s="5">
        <v>171059</v>
      </c>
      <c r="M14" s="5">
        <v>47947</v>
      </c>
      <c r="N14" s="5">
        <v>32974</v>
      </c>
      <c r="O14" s="5">
        <v>42714</v>
      </c>
      <c r="P14" s="66">
        <f>SUM(E14:O14)</f>
        <v>1195018</v>
      </c>
    </row>
    <row r="15" spans="1:16" ht="9.75" customHeight="1">
      <c r="A15" s="131"/>
      <c r="B15" s="180"/>
      <c r="C15" s="209" t="s">
        <v>22</v>
      </c>
      <c r="D15" s="210"/>
      <c r="E15" s="5">
        <v>3522576</v>
      </c>
      <c r="F15" s="5">
        <v>365222</v>
      </c>
      <c r="G15" s="5">
        <v>72737</v>
      </c>
      <c r="H15" s="5">
        <v>2244</v>
      </c>
      <c r="I15" s="5">
        <v>26641</v>
      </c>
      <c r="J15" s="5">
        <v>2254694</v>
      </c>
      <c r="K15" s="5">
        <v>2788951</v>
      </c>
      <c r="L15" s="5">
        <v>3426868</v>
      </c>
      <c r="M15" s="5">
        <v>199301</v>
      </c>
      <c r="N15" s="5">
        <v>8519</v>
      </c>
      <c r="O15" s="5">
        <v>131933</v>
      </c>
      <c r="P15" s="66">
        <f t="shared" si="0"/>
        <v>12799686</v>
      </c>
    </row>
    <row r="16" spans="1:16" ht="9.75" customHeight="1">
      <c r="A16" s="131"/>
      <c r="B16" s="178" t="s">
        <v>191</v>
      </c>
      <c r="C16" s="209" t="s">
        <v>192</v>
      </c>
      <c r="D16" s="210"/>
      <c r="E16" s="5">
        <v>80157</v>
      </c>
      <c r="F16" s="5">
        <v>176706</v>
      </c>
      <c r="G16" s="5">
        <v>46305</v>
      </c>
      <c r="H16" s="5">
        <v>97220</v>
      </c>
      <c r="I16" s="5">
        <v>38173</v>
      </c>
      <c r="J16" s="5">
        <v>73676</v>
      </c>
      <c r="K16" s="5">
        <v>140422</v>
      </c>
      <c r="L16" s="5">
        <v>116016</v>
      </c>
      <c r="M16" s="5">
        <v>81438</v>
      </c>
      <c r="N16" s="5">
        <v>87108</v>
      </c>
      <c r="O16" s="5">
        <v>11457</v>
      </c>
      <c r="P16" s="66">
        <f t="shared" si="0"/>
        <v>948678</v>
      </c>
    </row>
    <row r="17" spans="1:16" ht="9.75" customHeight="1">
      <c r="A17" s="131"/>
      <c r="B17" s="179"/>
      <c r="C17" s="209" t="s">
        <v>193</v>
      </c>
      <c r="D17" s="210"/>
      <c r="E17" s="5">
        <v>150120</v>
      </c>
      <c r="F17" s="5">
        <v>256323</v>
      </c>
      <c r="G17" s="5">
        <v>205426</v>
      </c>
      <c r="H17" s="5">
        <v>40343</v>
      </c>
      <c r="I17" s="5">
        <v>77104</v>
      </c>
      <c r="J17" s="5">
        <v>86950</v>
      </c>
      <c r="K17" s="5">
        <v>123398</v>
      </c>
      <c r="L17" s="5">
        <v>147752</v>
      </c>
      <c r="M17" s="5">
        <v>78411</v>
      </c>
      <c r="N17" s="5">
        <v>51847</v>
      </c>
      <c r="O17" s="5">
        <v>34369</v>
      </c>
      <c r="P17" s="66">
        <f t="shared" si="0"/>
        <v>1252043</v>
      </c>
    </row>
    <row r="18" spans="1:16" ht="9.75" customHeight="1">
      <c r="A18" s="131"/>
      <c r="B18" s="179"/>
      <c r="C18" s="209" t="s">
        <v>184</v>
      </c>
      <c r="D18" s="210"/>
      <c r="E18" s="5">
        <v>22071</v>
      </c>
      <c r="F18" s="5">
        <v>17157</v>
      </c>
      <c r="G18" s="5">
        <v>28401</v>
      </c>
      <c r="H18" s="5">
        <v>13505</v>
      </c>
      <c r="I18" s="5">
        <v>715540</v>
      </c>
      <c r="J18" s="5">
        <v>16324</v>
      </c>
      <c r="K18" s="5">
        <v>94901</v>
      </c>
      <c r="L18" s="5">
        <v>5483</v>
      </c>
      <c r="M18" s="5">
        <v>484557</v>
      </c>
      <c r="N18" s="5">
        <v>10747</v>
      </c>
      <c r="O18" s="5">
        <v>24770</v>
      </c>
      <c r="P18" s="66">
        <f t="shared" si="0"/>
        <v>1433456</v>
      </c>
    </row>
    <row r="19" spans="1:16" ht="9.75" customHeight="1">
      <c r="A19" s="131"/>
      <c r="B19" s="179"/>
      <c r="C19" s="209" t="s">
        <v>185</v>
      </c>
      <c r="D19" s="210"/>
      <c r="E19" s="5">
        <v>533315</v>
      </c>
      <c r="F19" s="5">
        <v>698874</v>
      </c>
      <c r="G19" s="5">
        <v>99262</v>
      </c>
      <c r="H19" s="5">
        <v>14237</v>
      </c>
      <c r="I19" s="5">
        <v>110177</v>
      </c>
      <c r="J19" s="5">
        <v>415809</v>
      </c>
      <c r="K19" s="5">
        <v>410855</v>
      </c>
      <c r="L19" s="5">
        <v>386559</v>
      </c>
      <c r="M19" s="5">
        <v>40052</v>
      </c>
      <c r="N19" s="5">
        <v>15352</v>
      </c>
      <c r="O19" s="5">
        <v>11196</v>
      </c>
      <c r="P19" s="66">
        <f t="shared" si="0"/>
        <v>2735688</v>
      </c>
    </row>
    <row r="20" spans="1:16" ht="9.75" customHeight="1">
      <c r="A20" s="131"/>
      <c r="B20" s="179"/>
      <c r="C20" s="209" t="s">
        <v>186</v>
      </c>
      <c r="D20" s="210"/>
      <c r="E20" s="5">
        <v>106592</v>
      </c>
      <c r="F20" s="5">
        <v>197015</v>
      </c>
      <c r="G20" s="5">
        <v>207657</v>
      </c>
      <c r="H20" s="5">
        <v>12410</v>
      </c>
      <c r="I20" s="5">
        <v>32337</v>
      </c>
      <c r="J20" s="5">
        <v>87337</v>
      </c>
      <c r="K20" s="5">
        <v>122593</v>
      </c>
      <c r="L20" s="5">
        <v>83426</v>
      </c>
      <c r="M20" s="5">
        <v>172894</v>
      </c>
      <c r="N20" s="5">
        <v>14485</v>
      </c>
      <c r="O20" s="5">
        <v>10414</v>
      </c>
      <c r="P20" s="66">
        <f t="shared" si="0"/>
        <v>1047160</v>
      </c>
    </row>
    <row r="21" spans="1:16" ht="9.75" customHeight="1">
      <c r="A21" s="131"/>
      <c r="B21" s="179"/>
      <c r="C21" s="209" t="s">
        <v>187</v>
      </c>
      <c r="D21" s="210"/>
      <c r="E21" s="5">
        <v>726591</v>
      </c>
      <c r="F21" s="5">
        <v>836831</v>
      </c>
      <c r="G21" s="5">
        <v>153132</v>
      </c>
      <c r="H21" s="5">
        <v>111176</v>
      </c>
      <c r="I21" s="5">
        <v>165018</v>
      </c>
      <c r="J21" s="5">
        <v>459804</v>
      </c>
      <c r="K21" s="5">
        <v>734569</v>
      </c>
      <c r="L21" s="5">
        <v>975481</v>
      </c>
      <c r="M21" s="5">
        <v>226024</v>
      </c>
      <c r="N21" s="5">
        <v>125278</v>
      </c>
      <c r="O21" s="5">
        <v>90350</v>
      </c>
      <c r="P21" s="66">
        <f t="shared" si="0"/>
        <v>4604254</v>
      </c>
    </row>
    <row r="22" spans="1:16" ht="9.75" customHeight="1">
      <c r="A22" s="131"/>
      <c r="B22" s="179"/>
      <c r="C22" s="209" t="s">
        <v>188</v>
      </c>
      <c r="D22" s="210"/>
      <c r="E22" s="5">
        <v>521607</v>
      </c>
      <c r="F22" s="5">
        <v>687363</v>
      </c>
      <c r="G22" s="5">
        <v>98676</v>
      </c>
      <c r="H22" s="5">
        <v>16365</v>
      </c>
      <c r="I22" s="5">
        <v>117076</v>
      </c>
      <c r="J22" s="5">
        <v>437141</v>
      </c>
      <c r="K22" s="5">
        <v>433566</v>
      </c>
      <c r="L22" s="5">
        <v>450114</v>
      </c>
      <c r="M22" s="5">
        <v>60404</v>
      </c>
      <c r="N22" s="5">
        <v>32056</v>
      </c>
      <c r="O22" s="5">
        <v>26298</v>
      </c>
      <c r="P22" s="66">
        <f t="shared" si="0"/>
        <v>2880666</v>
      </c>
    </row>
    <row r="23" spans="1:16" ht="9.75" customHeight="1">
      <c r="A23" s="132"/>
      <c r="B23" s="180"/>
      <c r="C23" s="209" t="s">
        <v>22</v>
      </c>
      <c r="D23" s="210"/>
      <c r="E23" s="5">
        <v>475553</v>
      </c>
      <c r="F23" s="5">
        <v>485588</v>
      </c>
      <c r="G23" s="5">
        <v>53170</v>
      </c>
      <c r="H23" s="5">
        <v>96552</v>
      </c>
      <c r="I23" s="5">
        <v>85819</v>
      </c>
      <c r="J23" s="5">
        <v>175015</v>
      </c>
      <c r="K23" s="5">
        <v>368126</v>
      </c>
      <c r="L23" s="5">
        <v>497608</v>
      </c>
      <c r="M23" s="5">
        <v>178561</v>
      </c>
      <c r="N23" s="5">
        <v>126526</v>
      </c>
      <c r="O23" s="5">
        <v>80954</v>
      </c>
      <c r="P23" s="66">
        <f t="shared" si="0"/>
        <v>2623472</v>
      </c>
    </row>
    <row r="24" spans="1:16" ht="9.75" customHeight="1">
      <c r="A24" s="218" t="s">
        <v>194</v>
      </c>
      <c r="B24" s="207" t="s">
        <v>195</v>
      </c>
      <c r="C24" s="207"/>
      <c r="D24" s="208"/>
      <c r="E24" s="5">
        <v>48153</v>
      </c>
      <c r="F24" s="5">
        <v>51321</v>
      </c>
      <c r="G24" s="5">
        <v>7500</v>
      </c>
      <c r="H24" s="5">
        <v>4758</v>
      </c>
      <c r="I24" s="5">
        <v>7471</v>
      </c>
      <c r="J24" s="5">
        <v>25649</v>
      </c>
      <c r="K24" s="5">
        <v>28345</v>
      </c>
      <c r="L24" s="5">
        <v>34683</v>
      </c>
      <c r="M24" s="5">
        <v>5452</v>
      </c>
      <c r="N24" s="5">
        <v>7264</v>
      </c>
      <c r="O24" s="5">
        <v>2807</v>
      </c>
      <c r="P24" s="66">
        <f aca="true" t="shared" si="1" ref="P24:P38">SUM(E24:O24)</f>
        <v>223403</v>
      </c>
    </row>
    <row r="25" spans="1:16" ht="9.75" customHeight="1">
      <c r="A25" s="219"/>
      <c r="B25" s="207" t="s">
        <v>196</v>
      </c>
      <c r="C25" s="207"/>
      <c r="D25" s="208"/>
      <c r="E25" s="5">
        <v>183242</v>
      </c>
      <c r="F25" s="5">
        <v>170944</v>
      </c>
      <c r="G25" s="5">
        <v>47351</v>
      </c>
      <c r="H25" s="5">
        <v>14578</v>
      </c>
      <c r="I25" s="5">
        <v>41836</v>
      </c>
      <c r="J25" s="5">
        <v>101905</v>
      </c>
      <c r="K25" s="5">
        <v>117179</v>
      </c>
      <c r="L25" s="5">
        <v>124330</v>
      </c>
      <c r="M25" s="5">
        <v>40540</v>
      </c>
      <c r="N25" s="5">
        <v>29108</v>
      </c>
      <c r="O25" s="5">
        <v>18717</v>
      </c>
      <c r="P25" s="66">
        <f t="shared" si="1"/>
        <v>889730</v>
      </c>
    </row>
    <row r="26" spans="1:16" ht="9.75" customHeight="1">
      <c r="A26" s="219"/>
      <c r="B26" s="207" t="s">
        <v>197</v>
      </c>
      <c r="C26" s="207"/>
      <c r="D26" s="208"/>
      <c r="E26" s="40">
        <v>31</v>
      </c>
      <c r="F26" s="40">
        <v>34.5</v>
      </c>
      <c r="G26" s="40">
        <v>6</v>
      </c>
      <c r="H26" s="40">
        <v>11</v>
      </c>
      <c r="I26" s="40">
        <v>8.2</v>
      </c>
      <c r="J26" s="40">
        <v>17</v>
      </c>
      <c r="K26" s="40">
        <v>15.7</v>
      </c>
      <c r="L26" s="40">
        <v>28.9</v>
      </c>
      <c r="M26" s="40">
        <v>8</v>
      </c>
      <c r="N26" s="40">
        <v>4</v>
      </c>
      <c r="O26" s="40">
        <v>4</v>
      </c>
      <c r="P26" s="69">
        <f>SUM(E26:O26)</f>
        <v>168.3</v>
      </c>
    </row>
    <row r="27" spans="1:16" ht="9.75" customHeight="1">
      <c r="A27" s="219"/>
      <c r="B27" s="207" t="s">
        <v>198</v>
      </c>
      <c r="C27" s="207"/>
      <c r="D27" s="208"/>
      <c r="E27" s="40">
        <v>21</v>
      </c>
      <c r="F27" s="40">
        <v>20.4</v>
      </c>
      <c r="G27" s="40">
        <v>6</v>
      </c>
      <c r="H27" s="40">
        <v>8</v>
      </c>
      <c r="I27" s="40">
        <v>7</v>
      </c>
      <c r="J27" s="40">
        <v>14</v>
      </c>
      <c r="K27" s="40">
        <v>14</v>
      </c>
      <c r="L27" s="40">
        <v>18</v>
      </c>
      <c r="M27" s="40">
        <v>6</v>
      </c>
      <c r="N27" s="40">
        <v>4</v>
      </c>
      <c r="O27" s="40">
        <v>3</v>
      </c>
      <c r="P27" s="69">
        <f t="shared" si="1"/>
        <v>121.4</v>
      </c>
    </row>
    <row r="28" spans="1:16" ht="9.75" customHeight="1">
      <c r="A28" s="219"/>
      <c r="B28" s="173" t="s">
        <v>199</v>
      </c>
      <c r="C28" s="134"/>
      <c r="D28" s="135"/>
      <c r="E28" s="40">
        <v>778.9</v>
      </c>
      <c r="F28" s="40">
        <v>811.9</v>
      </c>
      <c r="G28" s="40">
        <v>214.6</v>
      </c>
      <c r="H28" s="40">
        <v>95</v>
      </c>
      <c r="I28" s="40">
        <v>158.2</v>
      </c>
      <c r="J28" s="40">
        <v>439.2</v>
      </c>
      <c r="K28" s="40">
        <v>540.8</v>
      </c>
      <c r="L28" s="40">
        <v>643</v>
      </c>
      <c r="M28" s="40">
        <v>183</v>
      </c>
      <c r="N28" s="40">
        <v>110</v>
      </c>
      <c r="O28" s="40">
        <v>119.9</v>
      </c>
      <c r="P28" s="69">
        <f t="shared" si="1"/>
        <v>4094.4999999999995</v>
      </c>
    </row>
    <row r="29" spans="1:16" ht="9.75" customHeight="1">
      <c r="A29" s="219"/>
      <c r="B29" s="45"/>
      <c r="C29" s="207" t="s">
        <v>200</v>
      </c>
      <c r="D29" s="208"/>
      <c r="E29" s="40">
        <v>132.9</v>
      </c>
      <c r="F29" s="40">
        <v>137.6</v>
      </c>
      <c r="G29" s="40">
        <v>19</v>
      </c>
      <c r="H29" s="40">
        <v>8</v>
      </c>
      <c r="I29" s="40">
        <v>14</v>
      </c>
      <c r="J29" s="40">
        <v>60</v>
      </c>
      <c r="K29" s="40">
        <v>87.7</v>
      </c>
      <c r="L29" s="40">
        <v>81.6</v>
      </c>
      <c r="M29" s="40">
        <v>14.8</v>
      </c>
      <c r="N29" s="40">
        <v>12</v>
      </c>
      <c r="O29" s="40">
        <v>6.7</v>
      </c>
      <c r="P29" s="69">
        <f t="shared" si="1"/>
        <v>574.3</v>
      </c>
    </row>
    <row r="30" spans="1:16" ht="9.75" customHeight="1">
      <c r="A30" s="219"/>
      <c r="B30" s="45"/>
      <c r="C30" s="129" t="s">
        <v>201</v>
      </c>
      <c r="D30" s="35" t="s">
        <v>202</v>
      </c>
      <c r="E30" s="40">
        <v>476</v>
      </c>
      <c r="F30" s="40">
        <v>460.8</v>
      </c>
      <c r="G30" s="40">
        <v>128.7</v>
      </c>
      <c r="H30" s="40">
        <v>36</v>
      </c>
      <c r="I30" s="40">
        <v>91</v>
      </c>
      <c r="J30" s="40">
        <v>242</v>
      </c>
      <c r="K30" s="40">
        <v>300.1</v>
      </c>
      <c r="L30" s="40">
        <v>337.7</v>
      </c>
      <c r="M30" s="40">
        <v>87.5</v>
      </c>
      <c r="N30" s="40">
        <v>55</v>
      </c>
      <c r="O30" s="40">
        <v>35.2</v>
      </c>
      <c r="P30" s="69">
        <f t="shared" si="1"/>
        <v>2249.9999999999995</v>
      </c>
    </row>
    <row r="31" spans="1:16" ht="9.75" customHeight="1">
      <c r="A31" s="219"/>
      <c r="B31" s="46"/>
      <c r="C31" s="129"/>
      <c r="D31" s="35" t="s">
        <v>203</v>
      </c>
      <c r="E31" s="40">
        <v>3</v>
      </c>
      <c r="F31" s="40">
        <v>5.3</v>
      </c>
      <c r="G31" s="40">
        <v>6.6</v>
      </c>
      <c r="H31" s="40">
        <v>2</v>
      </c>
      <c r="I31" s="40">
        <v>9</v>
      </c>
      <c r="J31" s="40">
        <v>2</v>
      </c>
      <c r="K31" s="40">
        <v>7</v>
      </c>
      <c r="L31" s="40">
        <v>2</v>
      </c>
      <c r="M31" s="40">
        <v>6</v>
      </c>
      <c r="N31" s="40">
        <v>5</v>
      </c>
      <c r="O31" s="40">
        <v>14.5</v>
      </c>
      <c r="P31" s="69">
        <f t="shared" si="1"/>
        <v>62.4</v>
      </c>
    </row>
    <row r="32" spans="1:16" ht="9.75" customHeight="1">
      <c r="A32" s="219"/>
      <c r="B32" s="9"/>
      <c r="C32" s="129"/>
      <c r="D32" s="35" t="s">
        <v>204</v>
      </c>
      <c r="E32" s="40">
        <v>37</v>
      </c>
      <c r="F32" s="40">
        <v>21.5</v>
      </c>
      <c r="G32" s="40">
        <v>8.3</v>
      </c>
      <c r="H32" s="40">
        <v>3.8</v>
      </c>
      <c r="I32" s="40">
        <v>0</v>
      </c>
      <c r="J32" s="40">
        <v>28</v>
      </c>
      <c r="K32" s="40">
        <v>32.4</v>
      </c>
      <c r="L32" s="40">
        <v>35.4</v>
      </c>
      <c r="M32" s="40">
        <v>12</v>
      </c>
      <c r="N32" s="40">
        <v>5</v>
      </c>
      <c r="O32" s="40">
        <v>26.5</v>
      </c>
      <c r="P32" s="69">
        <f t="shared" si="1"/>
        <v>209.9</v>
      </c>
    </row>
    <row r="33" spans="1:16" ht="9.75" customHeight="1">
      <c r="A33" s="219"/>
      <c r="B33" s="7"/>
      <c r="C33" s="207" t="s">
        <v>205</v>
      </c>
      <c r="D33" s="208"/>
      <c r="E33" s="40">
        <v>18</v>
      </c>
      <c r="F33" s="40">
        <v>17.4</v>
      </c>
      <c r="G33" s="40">
        <v>7</v>
      </c>
      <c r="H33" s="40">
        <v>2.2</v>
      </c>
      <c r="I33" s="40">
        <v>8</v>
      </c>
      <c r="J33" s="40">
        <v>13</v>
      </c>
      <c r="K33" s="40">
        <v>13</v>
      </c>
      <c r="L33" s="40">
        <v>17</v>
      </c>
      <c r="M33" s="40">
        <v>7.9</v>
      </c>
      <c r="N33" s="40">
        <v>3</v>
      </c>
      <c r="O33" s="40">
        <v>3</v>
      </c>
      <c r="P33" s="69">
        <f t="shared" si="1"/>
        <v>109.5</v>
      </c>
    </row>
    <row r="34" spans="1:16" ht="9.75" customHeight="1">
      <c r="A34" s="219"/>
      <c r="B34" s="45"/>
      <c r="C34" s="207" t="s">
        <v>206</v>
      </c>
      <c r="D34" s="208"/>
      <c r="E34" s="40">
        <v>41</v>
      </c>
      <c r="F34" s="40">
        <v>81.4</v>
      </c>
      <c r="G34" s="40">
        <v>12.2</v>
      </c>
      <c r="H34" s="40">
        <v>19</v>
      </c>
      <c r="I34" s="40">
        <v>15</v>
      </c>
      <c r="J34" s="40">
        <v>26.9</v>
      </c>
      <c r="K34" s="40">
        <v>41</v>
      </c>
      <c r="L34" s="40">
        <v>61.4</v>
      </c>
      <c r="M34" s="40">
        <v>12</v>
      </c>
      <c r="N34" s="40">
        <v>17</v>
      </c>
      <c r="O34" s="40">
        <v>18.5</v>
      </c>
      <c r="P34" s="69">
        <f t="shared" si="1"/>
        <v>345.4</v>
      </c>
    </row>
    <row r="35" spans="1:16" ht="9.75" customHeight="1">
      <c r="A35" s="219"/>
      <c r="B35" s="50"/>
      <c r="C35" s="207" t="s">
        <v>207</v>
      </c>
      <c r="D35" s="208"/>
      <c r="E35" s="40">
        <v>5</v>
      </c>
      <c r="F35" s="40">
        <v>6.7</v>
      </c>
      <c r="G35" s="40">
        <v>2</v>
      </c>
      <c r="H35" s="40">
        <v>1</v>
      </c>
      <c r="I35" s="40">
        <v>2</v>
      </c>
      <c r="J35" s="40">
        <v>7</v>
      </c>
      <c r="K35" s="40">
        <v>5</v>
      </c>
      <c r="L35" s="40">
        <v>23</v>
      </c>
      <c r="M35" s="40">
        <v>3</v>
      </c>
      <c r="N35" s="40">
        <v>0</v>
      </c>
      <c r="O35" s="40">
        <v>0</v>
      </c>
      <c r="P35" s="69">
        <f t="shared" si="1"/>
        <v>54.7</v>
      </c>
    </row>
    <row r="36" spans="1:16" ht="9.75" customHeight="1">
      <c r="A36" s="219"/>
      <c r="B36" s="50"/>
      <c r="C36" s="207" t="s">
        <v>208</v>
      </c>
      <c r="D36" s="208"/>
      <c r="E36" s="40">
        <v>21</v>
      </c>
      <c r="F36" s="40">
        <v>20.4</v>
      </c>
      <c r="G36" s="40">
        <v>6</v>
      </c>
      <c r="H36" s="40">
        <v>8</v>
      </c>
      <c r="I36" s="40">
        <v>7</v>
      </c>
      <c r="J36" s="40">
        <v>14</v>
      </c>
      <c r="K36" s="40">
        <v>14</v>
      </c>
      <c r="L36" s="40">
        <v>18</v>
      </c>
      <c r="M36" s="40">
        <v>6</v>
      </c>
      <c r="N36" s="40">
        <v>4</v>
      </c>
      <c r="O36" s="40">
        <v>3</v>
      </c>
      <c r="P36" s="69">
        <f t="shared" si="1"/>
        <v>121.4</v>
      </c>
    </row>
    <row r="37" spans="1:16" ht="9.75" customHeight="1">
      <c r="A37" s="219"/>
      <c r="B37" s="50"/>
      <c r="C37" s="207" t="s">
        <v>270</v>
      </c>
      <c r="D37" s="208"/>
      <c r="E37" s="40">
        <v>28</v>
      </c>
      <c r="F37" s="40">
        <v>34.5</v>
      </c>
      <c r="G37" s="40">
        <v>6</v>
      </c>
      <c r="H37" s="40">
        <v>13</v>
      </c>
      <c r="I37" s="40">
        <v>8.2</v>
      </c>
      <c r="J37" s="40">
        <v>17.9</v>
      </c>
      <c r="K37" s="40">
        <v>15.2</v>
      </c>
      <c r="L37" s="40">
        <v>28.9</v>
      </c>
      <c r="M37" s="40">
        <v>9.5</v>
      </c>
      <c r="N37" s="40">
        <v>5</v>
      </c>
      <c r="O37" s="40">
        <v>4</v>
      </c>
      <c r="P37" s="69">
        <f t="shared" si="1"/>
        <v>170.2</v>
      </c>
    </row>
    <row r="38" spans="1:16" ht="9.75" customHeight="1">
      <c r="A38" s="220"/>
      <c r="B38" s="51"/>
      <c r="C38" s="207" t="s">
        <v>209</v>
      </c>
      <c r="D38" s="208"/>
      <c r="E38" s="40">
        <v>17</v>
      </c>
      <c r="F38" s="40">
        <v>26.3</v>
      </c>
      <c r="G38" s="40">
        <v>18.8</v>
      </c>
      <c r="H38" s="40">
        <v>2</v>
      </c>
      <c r="I38" s="40">
        <v>4</v>
      </c>
      <c r="J38" s="40">
        <v>28.4</v>
      </c>
      <c r="K38" s="40">
        <v>25.4</v>
      </c>
      <c r="L38" s="40">
        <v>38</v>
      </c>
      <c r="M38" s="40">
        <v>24.3</v>
      </c>
      <c r="N38" s="40">
        <v>4</v>
      </c>
      <c r="O38" s="40">
        <v>8.5</v>
      </c>
      <c r="P38" s="69">
        <f t="shared" si="1"/>
        <v>196.70000000000002</v>
      </c>
    </row>
    <row r="39" spans="1:16" ht="9.75" customHeight="1">
      <c r="A39" s="211" t="s">
        <v>271</v>
      </c>
      <c r="B39" s="212"/>
      <c r="C39" s="213"/>
      <c r="D39" s="79" t="s">
        <v>213</v>
      </c>
      <c r="E39" s="78" t="s">
        <v>36</v>
      </c>
      <c r="F39" s="78" t="s">
        <v>36</v>
      </c>
      <c r="G39" s="78" t="s">
        <v>36</v>
      </c>
      <c r="H39" s="78" t="s">
        <v>31</v>
      </c>
      <c r="I39" s="78" t="s">
        <v>31</v>
      </c>
      <c r="J39" s="78" t="s">
        <v>36</v>
      </c>
      <c r="K39" s="78" t="s">
        <v>36</v>
      </c>
      <c r="L39" s="78" t="s">
        <v>36</v>
      </c>
      <c r="M39" s="78" t="s">
        <v>36</v>
      </c>
      <c r="N39" s="78" t="s">
        <v>36</v>
      </c>
      <c r="O39" s="78" t="s">
        <v>36</v>
      </c>
      <c r="P39" s="80">
        <f>COUNTIF(E39:O39,"○")</f>
        <v>9</v>
      </c>
    </row>
    <row r="40" spans="1:16" ht="9.75" customHeight="1">
      <c r="A40" s="214"/>
      <c r="B40" s="212"/>
      <c r="C40" s="213"/>
      <c r="D40" s="35" t="s">
        <v>214</v>
      </c>
      <c r="E40" s="4" t="s">
        <v>36</v>
      </c>
      <c r="F40" s="4" t="s">
        <v>36</v>
      </c>
      <c r="G40" s="4" t="s">
        <v>31</v>
      </c>
      <c r="H40" s="4" t="s">
        <v>31</v>
      </c>
      <c r="I40" s="4" t="s">
        <v>31</v>
      </c>
      <c r="J40" s="4" t="s">
        <v>36</v>
      </c>
      <c r="K40" s="4" t="s">
        <v>36</v>
      </c>
      <c r="L40" s="4" t="s">
        <v>36</v>
      </c>
      <c r="M40" s="4" t="s">
        <v>31</v>
      </c>
      <c r="N40" s="4" t="s">
        <v>31</v>
      </c>
      <c r="O40" s="4" t="s">
        <v>31</v>
      </c>
      <c r="P40" s="66">
        <f>COUNTIF(E40:O40,"○")</f>
        <v>5</v>
      </c>
    </row>
    <row r="41" spans="1:16" ht="9.75" customHeight="1">
      <c r="A41" s="214"/>
      <c r="B41" s="212"/>
      <c r="C41" s="213"/>
      <c r="D41" s="35" t="s">
        <v>215</v>
      </c>
      <c r="E41" s="4" t="s">
        <v>36</v>
      </c>
      <c r="F41" s="4" t="s">
        <v>36</v>
      </c>
      <c r="G41" s="4" t="s">
        <v>31</v>
      </c>
      <c r="H41" s="4" t="s">
        <v>31</v>
      </c>
      <c r="I41" s="4" t="s">
        <v>31</v>
      </c>
      <c r="J41" s="4" t="s">
        <v>31</v>
      </c>
      <c r="K41" s="4" t="s">
        <v>31</v>
      </c>
      <c r="L41" s="4" t="s">
        <v>31</v>
      </c>
      <c r="M41" s="4" t="s">
        <v>31</v>
      </c>
      <c r="N41" s="4" t="s">
        <v>31</v>
      </c>
      <c r="O41" s="4" t="s">
        <v>31</v>
      </c>
      <c r="P41" s="66">
        <f>COUNTIF(E41:O41,"○")</f>
        <v>2</v>
      </c>
    </row>
    <row r="42" spans="1:16" ht="9.75" customHeight="1">
      <c r="A42" s="215"/>
      <c r="B42" s="216"/>
      <c r="C42" s="217"/>
      <c r="D42" s="48" t="s">
        <v>216</v>
      </c>
      <c r="E42" s="75" t="s">
        <v>36</v>
      </c>
      <c r="F42" s="75" t="s">
        <v>31</v>
      </c>
      <c r="G42" s="75" t="s">
        <v>36</v>
      </c>
      <c r="H42" s="75" t="s">
        <v>31</v>
      </c>
      <c r="I42" s="75" t="s">
        <v>31</v>
      </c>
      <c r="J42" s="75" t="s">
        <v>36</v>
      </c>
      <c r="K42" s="75" t="s">
        <v>36</v>
      </c>
      <c r="L42" s="75" t="s">
        <v>36</v>
      </c>
      <c r="M42" s="75" t="s">
        <v>36</v>
      </c>
      <c r="N42" s="75" t="s">
        <v>36</v>
      </c>
      <c r="O42" s="75" t="s">
        <v>31</v>
      </c>
      <c r="P42" s="67">
        <f>COUNTIF(E42:O42,"○")</f>
        <v>7</v>
      </c>
    </row>
  </sheetData>
  <sheetProtection/>
  <mergeCells count="40">
    <mergeCell ref="C11:D11"/>
    <mergeCell ref="C12:D12"/>
    <mergeCell ref="A1:D2"/>
    <mergeCell ref="B7:D7"/>
    <mergeCell ref="A3:D3"/>
    <mergeCell ref="B4:D4"/>
    <mergeCell ref="B5:D5"/>
    <mergeCell ref="B6:D6"/>
    <mergeCell ref="C34:D34"/>
    <mergeCell ref="C35:D35"/>
    <mergeCell ref="A8:A23"/>
    <mergeCell ref="B8:B15"/>
    <mergeCell ref="C8:D8"/>
    <mergeCell ref="C9:D9"/>
    <mergeCell ref="C10:D10"/>
    <mergeCell ref="B16:B23"/>
    <mergeCell ref="C16:D16"/>
    <mergeCell ref="C17:D17"/>
    <mergeCell ref="C18:D18"/>
    <mergeCell ref="C19:D19"/>
    <mergeCell ref="C20:D20"/>
    <mergeCell ref="C21:D21"/>
    <mergeCell ref="C22:D22"/>
    <mergeCell ref="C23:D23"/>
    <mergeCell ref="C13:D13"/>
    <mergeCell ref="C14:D14"/>
    <mergeCell ref="C15:D15"/>
    <mergeCell ref="A39:C42"/>
    <mergeCell ref="C37:D37"/>
    <mergeCell ref="C38:D38"/>
    <mergeCell ref="C36:D36"/>
    <mergeCell ref="A24:A38"/>
    <mergeCell ref="B24:D24"/>
    <mergeCell ref="B25:D25"/>
    <mergeCell ref="B26:D26"/>
    <mergeCell ref="B27:D27"/>
    <mergeCell ref="B28:D28"/>
    <mergeCell ref="C29:D29"/>
    <mergeCell ref="C30:C32"/>
    <mergeCell ref="C33:D33"/>
  </mergeCells>
  <conditionalFormatting sqref="E3:O38">
    <cfRule type="cellIs" priority="11" dxfId="5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49" useFirstPageNumber="1" horizontalDpi="600" verticalDpi="600" orientation="portrait" paperSize="9" r:id="rId1"/>
  <headerFooter>
    <oddHeader>&amp;L&amp;"ＭＳ ゴシック,標準"Ⅲ　平成23年度地方公営企業事業別決算状況
　１　法適用事業
　　（２）病院事業&amp;R&amp;"ＭＳ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2013-01-07T06:50:59Z</cp:lastPrinted>
  <dcterms:created xsi:type="dcterms:W3CDTF">2012-10-10T07:47:17Z</dcterms:created>
  <dcterms:modified xsi:type="dcterms:W3CDTF">2013-01-07T06:51:09Z</dcterms:modified>
  <cp:category/>
  <cp:version/>
  <cp:contentType/>
  <cp:contentStatus/>
</cp:coreProperties>
</file>