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605" windowHeight="8535" activeTab="0"/>
  </bookViews>
  <sheets>
    <sheet name="(3)市町村の状況(平成23年度）" sheetId="1" r:id="rId1"/>
  </sheets>
  <externalReferences>
    <externalReference r:id="rId4"/>
  </externalReferences>
  <definedNames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<sst xmlns="http://schemas.openxmlformats.org/spreadsheetml/2006/main" count="196" uniqueCount="88">
  <si>
    <t>市町村名</t>
  </si>
  <si>
    <t>A</t>
  </si>
  <si>
    <t>B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</si>
  <si>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</si>
  <si>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</si>
  <si>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</si>
  <si>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</si>
  <si>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</si>
  <si>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</si>
  <si>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</si>
  <si>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</si>
  <si>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</si>
  <si>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</si>
  <si>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</si>
  <si>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</si>
  <si>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</si>
  <si>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</si>
  <si>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</si>
  <si>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</si>
  <si>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</si>
  <si>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</si>
  <si>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</si>
  <si>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</si>
  <si>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</si>
  <si>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</si>
  <si>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</si>
  <si>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</si>
  <si>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</si>
  <si>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</si>
  <si>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</si>
  <si>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</si>
  <si>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</si>
  <si>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</si>
  <si>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</si>
  <si>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</si>
  <si>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</si>
  <si>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</si>
  <si>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</si>
  <si>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</si>
  <si>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</si>
  <si>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</si>
  <si>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</si>
  <si>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</si>
  <si>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</si>
  <si>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</si>
  <si>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</si>
  <si>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</si>
  <si>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</si>
  <si>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</si>
  <si>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</si>
  <si>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</si>
  <si>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</si>
  <si>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</si>
  <si>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</si>
  <si>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</si>
  <si>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</si>
  <si>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</si>
  <si>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</si>
  <si>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</si>
  <si>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</si>
  <si>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</si>
  <si>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</si>
  <si>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</si>
  <si>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</si>
  <si>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</si>
  <si>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</si>
  <si>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</si>
  <si>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</si>
  <si>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　計</t>
  </si>
  <si>
    <t>（単位：千円、％）</t>
  </si>
  <si>
    <t>調定済額</t>
  </si>
  <si>
    <t>現年滞繰合計</t>
  </si>
  <si>
    <t>収入済額</t>
  </si>
  <si>
    <t>納税率</t>
  </si>
  <si>
    <t>２３年度</t>
  </si>
  <si>
    <t>２２年度</t>
  </si>
  <si>
    <t>B/A</t>
  </si>
  <si>
    <t>現年滞繰合計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</si>
  <si>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</si>
  <si>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</si>
  <si>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</si>
  <si>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</si>
  <si>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</si>
  <si>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</si>
  <si>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</si>
  <si>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収入済額</t>
  </si>
  <si>
    <t xml:space="preserve">  (3)  市町村税の状況（平成23年度）</t>
  </si>
  <si>
    <t>資料　「市町村税の概要」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</si>
</sst>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#,##0_);[Red]\(#,##0\)"/>
    <numFmt numFmtId="180" formatCode="#,##0.0_ ;[Red]\-#,##0.0\ "/>
    <numFmt numFmtId="181" formatCode="0_);[Red]\(0\)"/>
    <numFmt numFmtId="182" formatCode="0.0_);[Red]\(0.0\)"/>
    <numFmt numFmtId="183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11" xfId="61" applyFont="1" applyBorder="1">
      <alignment vertical="center"/>
      <protection/>
    </xf>
    <xf numFmtId="0" fontId="8" fillId="0" borderId="12" xfId="61" applyFont="1" applyBorder="1" applyAlignment="1">
      <alignment horizontal="distributed" vertical="center"/>
      <protection/>
    </xf>
    <xf numFmtId="176" fontId="8" fillId="0" borderId="13" xfId="61" applyNumberFormat="1" applyFont="1" applyBorder="1">
      <alignment vertical="center"/>
      <protection/>
    </xf>
    <xf numFmtId="177" fontId="8" fillId="0" borderId="13" xfId="61" applyNumberFormat="1" applyFont="1" applyBorder="1">
      <alignment vertical="center"/>
      <protection/>
    </xf>
    <xf numFmtId="0" fontId="8" fillId="0" borderId="14" xfId="6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176" fontId="8" fillId="0" borderId="16" xfId="61" applyNumberFormat="1" applyFont="1" applyBorder="1">
      <alignment vertical="center"/>
      <protection/>
    </xf>
    <xf numFmtId="177" fontId="8" fillId="0" borderId="16" xfId="61" applyNumberFormat="1" applyFont="1" applyBorder="1">
      <alignment vertical="center"/>
      <protection/>
    </xf>
    <xf numFmtId="0" fontId="8" fillId="0" borderId="17" xfId="61" applyFont="1" applyBorder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176" fontId="8" fillId="0" borderId="19" xfId="61" applyNumberFormat="1" applyFont="1" applyBorder="1">
      <alignment vertical="center"/>
      <protection/>
    </xf>
    <xf numFmtId="177" fontId="8" fillId="0" borderId="19" xfId="61" applyNumberFormat="1" applyFont="1" applyBorder="1">
      <alignment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>
      <alignment vertical="center"/>
      <protection/>
    </xf>
    <xf numFmtId="177" fontId="8" fillId="0" borderId="22" xfId="61" applyNumberFormat="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177" fontId="8" fillId="0" borderId="25" xfId="61" applyNumberFormat="1" applyFont="1" applyBorder="1" applyAlignment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8" fillId="0" borderId="30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177" fontId="8" fillId="0" borderId="0" xfId="61" applyNumberFormat="1" applyFont="1" applyBorder="1" applyAlignme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Alignment="1">
      <alignment horizontal="right" vertical="center"/>
      <protection/>
    </xf>
    <xf numFmtId="177" fontId="8" fillId="0" borderId="0" xfId="61" applyNumberFormat="1" applyFont="1" applyAlignment="1">
      <alignment horizontal="right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27" xfId="61" applyFont="1" applyBorder="1">
      <alignment vertical="center"/>
      <protection/>
    </xf>
    <xf numFmtId="179" fontId="10" fillId="0" borderId="13" xfId="48" applyNumberFormat="1" applyFont="1" applyBorder="1" applyAlignment="1">
      <alignment horizontal="right" vertical="center"/>
    </xf>
    <xf numFmtId="179" fontId="10" fillId="0" borderId="16" xfId="48" applyNumberFormat="1" applyFont="1" applyBorder="1" applyAlignment="1">
      <alignment horizontal="right" vertical="center"/>
    </xf>
    <xf numFmtId="179" fontId="10" fillId="0" borderId="19" xfId="48" applyNumberFormat="1" applyFont="1" applyBorder="1" applyAlignment="1">
      <alignment horizontal="right" vertical="center"/>
    </xf>
    <xf numFmtId="179" fontId="10" fillId="0" borderId="22" xfId="48" applyNumberFormat="1" applyFont="1" applyBorder="1" applyAlignment="1">
      <alignment horizontal="right" vertical="center"/>
    </xf>
    <xf numFmtId="179" fontId="8" fillId="0" borderId="0" xfId="61" applyNumberFormat="1" applyFont="1" applyBorder="1" applyAlignment="1">
      <alignment horizontal="right" vertical="center"/>
      <protection/>
    </xf>
    <xf numFmtId="179" fontId="10" fillId="0" borderId="36" xfId="48" applyNumberFormat="1" applyFont="1" applyBorder="1" applyAlignment="1">
      <alignment horizontal="right" vertical="center"/>
    </xf>
    <xf numFmtId="179" fontId="10" fillId="0" borderId="37" xfId="48" applyNumberFormat="1" applyFont="1" applyBorder="1" applyAlignment="1">
      <alignment horizontal="right" vertical="center"/>
    </xf>
    <xf numFmtId="179" fontId="10" fillId="0" borderId="38" xfId="48" applyNumberFormat="1" applyFont="1" applyBorder="1" applyAlignment="1">
      <alignment horizontal="right" vertical="center"/>
    </xf>
    <xf numFmtId="179" fontId="10" fillId="0" borderId="39" xfId="48" applyNumberFormat="1" applyFont="1" applyBorder="1" applyAlignment="1">
      <alignment horizontal="right" vertical="center"/>
    </xf>
    <xf numFmtId="180" fontId="10" fillId="0" borderId="13" xfId="48" applyNumberFormat="1" applyFont="1" applyBorder="1" applyAlignment="1">
      <alignment vertical="center"/>
    </xf>
    <xf numFmtId="180" fontId="10" fillId="0" borderId="16" xfId="48" applyNumberFormat="1" applyFont="1" applyBorder="1" applyAlignment="1">
      <alignment vertical="center"/>
    </xf>
    <xf numFmtId="180" fontId="10" fillId="0" borderId="19" xfId="48" applyNumberFormat="1" applyFont="1" applyBorder="1" applyAlignment="1">
      <alignment vertical="center"/>
    </xf>
    <xf numFmtId="180" fontId="10" fillId="0" borderId="22" xfId="48" applyNumberFormat="1" applyFont="1" applyBorder="1" applyAlignment="1">
      <alignment vertical="center"/>
    </xf>
    <xf numFmtId="180" fontId="10" fillId="0" borderId="40" xfId="48" applyNumberFormat="1" applyFont="1" applyBorder="1" applyAlignment="1">
      <alignment vertical="center"/>
    </xf>
    <xf numFmtId="180" fontId="10" fillId="0" borderId="41" xfId="48" applyNumberFormat="1" applyFont="1" applyBorder="1" applyAlignment="1">
      <alignment vertical="center"/>
    </xf>
    <xf numFmtId="180" fontId="10" fillId="0" borderId="42" xfId="48" applyNumberFormat="1" applyFont="1" applyBorder="1" applyAlignment="1">
      <alignment vertical="center"/>
    </xf>
    <xf numFmtId="180" fontId="10" fillId="0" borderId="43" xfId="48" applyNumberFormat="1" applyFont="1" applyBorder="1" applyAlignment="1">
      <alignment vertical="center"/>
    </xf>
    <xf numFmtId="180" fontId="10" fillId="0" borderId="44" xfId="48" applyNumberFormat="1" applyFont="1" applyBorder="1" applyAlignment="1">
      <alignment vertical="center"/>
    </xf>
    <xf numFmtId="180" fontId="10" fillId="0" borderId="45" xfId="48" applyNumberFormat="1" applyFont="1" applyBorder="1" applyAlignment="1">
      <alignment vertical="center"/>
    </xf>
    <xf numFmtId="180" fontId="10" fillId="0" borderId="46" xfId="48" applyNumberFormat="1" applyFont="1" applyBorder="1" applyAlignment="1">
      <alignment vertical="center"/>
    </xf>
    <xf numFmtId="180" fontId="10" fillId="0" borderId="47" xfId="48" applyNumberFormat="1" applyFont="1" applyBorder="1" applyAlignment="1">
      <alignment vertical="center"/>
    </xf>
    <xf numFmtId="182" fontId="10" fillId="0" borderId="40" xfId="61" applyNumberFormat="1" applyFont="1" applyBorder="1">
      <alignment vertical="center"/>
      <protection/>
    </xf>
    <xf numFmtId="182" fontId="10" fillId="0" borderId="41" xfId="61" applyNumberFormat="1" applyFont="1" applyBorder="1">
      <alignment vertical="center"/>
      <protection/>
    </xf>
    <xf numFmtId="182" fontId="10" fillId="0" borderId="42" xfId="61" applyNumberFormat="1" applyFont="1" applyBorder="1">
      <alignment vertical="center"/>
      <protection/>
    </xf>
    <xf numFmtId="182" fontId="10" fillId="0" borderId="48" xfId="61" applyNumberFormat="1" applyFont="1" applyBorder="1">
      <alignment vertical="center"/>
      <protection/>
    </xf>
    <xf numFmtId="182" fontId="10" fillId="0" borderId="43" xfId="61" applyNumberFormat="1" applyFont="1" applyBorder="1">
      <alignment vertical="center"/>
      <protection/>
    </xf>
    <xf numFmtId="182" fontId="10" fillId="0" borderId="49" xfId="61" applyNumberFormat="1" applyFont="1" applyBorder="1" applyAlignment="1">
      <alignment horizontal="distributed" vertical="center"/>
      <protection/>
    </xf>
    <xf numFmtId="182" fontId="10" fillId="0" borderId="13" xfId="61" applyNumberFormat="1" applyFont="1" applyBorder="1" applyAlignment="1">
      <alignment horizontal="distributed" vertical="center"/>
      <protection/>
    </xf>
    <xf numFmtId="182" fontId="10" fillId="0" borderId="16" xfId="61" applyNumberFormat="1" applyFont="1" applyBorder="1" applyAlignment="1">
      <alignment horizontal="distributed" vertical="center"/>
      <protection/>
    </xf>
    <xf numFmtId="182" fontId="10" fillId="0" borderId="19" xfId="61" applyNumberFormat="1" applyFont="1" applyBorder="1" applyAlignment="1">
      <alignment horizontal="distributed" vertical="center"/>
      <protection/>
    </xf>
    <xf numFmtId="182" fontId="10" fillId="0" borderId="25" xfId="61" applyNumberFormat="1" applyFont="1" applyBorder="1" applyAlignment="1">
      <alignment horizontal="distributed" vertical="center"/>
      <protection/>
    </xf>
    <xf numFmtId="182" fontId="10" fillId="0" borderId="22" xfId="61" applyNumberFormat="1" applyFont="1" applyBorder="1" applyAlignment="1">
      <alignment horizontal="distributed" vertical="center"/>
      <protection/>
    </xf>
    <xf numFmtId="182" fontId="10" fillId="0" borderId="49" xfId="61" applyNumberFormat="1" applyFont="1" applyBorder="1">
      <alignment vertical="center"/>
      <protection/>
    </xf>
    <xf numFmtId="182" fontId="10" fillId="0" borderId="13" xfId="61" applyNumberFormat="1" applyFont="1" applyBorder="1">
      <alignment vertical="center"/>
      <protection/>
    </xf>
    <xf numFmtId="182" fontId="10" fillId="0" borderId="16" xfId="61" applyNumberFormat="1" applyFont="1" applyBorder="1">
      <alignment vertical="center"/>
      <protection/>
    </xf>
    <xf numFmtId="182" fontId="10" fillId="0" borderId="25" xfId="61" applyNumberFormat="1" applyFont="1" applyBorder="1">
      <alignment vertical="center"/>
      <protection/>
    </xf>
    <xf numFmtId="182" fontId="10" fillId="0" borderId="22" xfId="61" applyNumberFormat="1" applyFont="1" applyBorder="1">
      <alignment vertical="center"/>
      <protection/>
    </xf>
    <xf numFmtId="182" fontId="10" fillId="0" borderId="50" xfId="61" applyNumberFormat="1" applyFont="1" applyBorder="1">
      <alignment vertical="center"/>
      <protection/>
    </xf>
    <xf numFmtId="182" fontId="10" fillId="0" borderId="51" xfId="61" applyNumberFormat="1" applyFont="1" applyBorder="1">
      <alignment vertical="center"/>
      <protection/>
    </xf>
    <xf numFmtId="182" fontId="10" fillId="0" borderId="44" xfId="61" applyNumberFormat="1" applyFont="1" applyBorder="1">
      <alignment vertical="center"/>
      <protection/>
    </xf>
    <xf numFmtId="182" fontId="10" fillId="0" borderId="45" xfId="61" applyNumberFormat="1" applyFont="1" applyBorder="1">
      <alignment vertical="center"/>
      <protection/>
    </xf>
    <xf numFmtId="182" fontId="10" fillId="0" borderId="52" xfId="61" applyNumberFormat="1" applyFont="1" applyBorder="1">
      <alignment vertical="center"/>
      <protection/>
    </xf>
    <xf numFmtId="182" fontId="10" fillId="0" borderId="47" xfId="61" applyNumberFormat="1" applyFont="1" applyBorder="1">
      <alignment vertical="center"/>
      <protection/>
    </xf>
    <xf numFmtId="179" fontId="10" fillId="0" borderId="40" xfId="61" applyNumberFormat="1" applyFont="1" applyBorder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179" fontId="10" fillId="0" borderId="42" xfId="61" applyNumberFormat="1" applyFont="1" applyBorder="1">
      <alignment vertical="center"/>
      <protection/>
    </xf>
    <xf numFmtId="179" fontId="10" fillId="0" borderId="48" xfId="61" applyNumberFormat="1" applyFont="1" applyBorder="1">
      <alignment vertical="center"/>
      <protection/>
    </xf>
    <xf numFmtId="179" fontId="10" fillId="0" borderId="43" xfId="61" applyNumberFormat="1" applyFont="1" applyBorder="1">
      <alignment vertical="center"/>
      <protection/>
    </xf>
    <xf numFmtId="179" fontId="10" fillId="0" borderId="49" xfId="61" applyNumberFormat="1" applyFont="1" applyBorder="1">
      <alignment vertical="center"/>
      <protection/>
    </xf>
    <xf numFmtId="179" fontId="10" fillId="0" borderId="13" xfId="61" applyNumberFormat="1" applyFont="1" applyBorder="1">
      <alignment vertical="center"/>
      <protection/>
    </xf>
    <xf numFmtId="179" fontId="10" fillId="0" borderId="16" xfId="61" applyNumberFormat="1" applyFont="1" applyBorder="1">
      <alignment vertical="center"/>
      <protection/>
    </xf>
    <xf numFmtId="179" fontId="10" fillId="0" borderId="25" xfId="61" applyNumberFormat="1" applyFont="1" applyBorder="1">
      <alignment vertical="center"/>
      <protection/>
    </xf>
    <xf numFmtId="179" fontId="10" fillId="0" borderId="22" xfId="61" applyNumberFormat="1" applyFont="1" applyBorder="1">
      <alignment vertical="center"/>
      <protection/>
    </xf>
    <xf numFmtId="179" fontId="10" fillId="0" borderId="53" xfId="61" applyNumberFormat="1" applyFont="1" applyBorder="1">
      <alignment vertical="center"/>
      <protection/>
    </xf>
    <xf numFmtId="179" fontId="10" fillId="0" borderId="36" xfId="61" applyNumberFormat="1" applyFont="1" applyBorder="1">
      <alignment vertical="center"/>
      <protection/>
    </xf>
    <xf numFmtId="179" fontId="10" fillId="0" borderId="37" xfId="61" applyNumberFormat="1" applyFont="1" applyBorder="1">
      <alignment vertical="center"/>
      <protection/>
    </xf>
    <xf numFmtId="179" fontId="10" fillId="0" borderId="54" xfId="61" applyNumberFormat="1" applyFont="1" applyBorder="1">
      <alignment vertical="center"/>
      <protection/>
    </xf>
    <xf numFmtId="179" fontId="10" fillId="0" borderId="39" xfId="61" applyNumberFormat="1" applyFont="1" applyBorder="1">
      <alignment vertical="center"/>
      <protection/>
    </xf>
    <xf numFmtId="183" fontId="8" fillId="0" borderId="25" xfId="61" applyNumberFormat="1" applyFont="1" applyBorder="1">
      <alignment vertical="center"/>
      <protection/>
    </xf>
    <xf numFmtId="183" fontId="8" fillId="0" borderId="22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" fillId="0" borderId="57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10" fillId="0" borderId="61" xfId="60" applyFont="1" applyBorder="1" applyAlignment="1">
      <alignment horizontal="center" vertical="center"/>
      <protection/>
    </xf>
    <xf numFmtId="0" fontId="10" fillId="0" borderId="62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center" vertical="center" wrapText="1"/>
      <protection/>
    </xf>
    <xf numFmtId="0" fontId="10" fillId="0" borderId="63" xfId="60" applyFont="1" applyBorder="1" applyAlignment="1">
      <alignment horizontal="center" vertical="center" wrapText="1"/>
      <protection/>
    </xf>
    <xf numFmtId="0" fontId="10" fillId="0" borderId="64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10" fillId="0" borderId="65" xfId="60" applyFont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 vertical="center" wrapText="1"/>
      <protection/>
    </xf>
    <xf numFmtId="0" fontId="10" fillId="0" borderId="66" xfId="60" applyFont="1" applyBorder="1" applyAlignment="1">
      <alignment horizontal="center" vertical="center" wrapText="1"/>
      <protection/>
    </xf>
    <xf numFmtId="0" fontId="10" fillId="0" borderId="38" xfId="60" applyFont="1" applyBorder="1" applyAlignment="1">
      <alignment horizontal="center" vertical="center" wrapText="1"/>
      <protection/>
    </xf>
    <xf numFmtId="0" fontId="10" fillId="0" borderId="67" xfId="60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97"/>
  <sheetViews>
    <sheetView tabSelected="1" zoomScalePageLayoutView="0" workbookViewId="0" topLeftCell="A1">
      <selection activeCell="U20" sqref="U20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6" width="15.00390625" style="3" customWidth="1"/>
    <col min="7" max="8" width="11.00390625" style="3" customWidth="1"/>
    <col min="9" max="9" width="11.421875" style="3" customWidth="1"/>
    <col min="10" max="10" width="5.421875" style="3" customWidth="1"/>
    <col min="11" max="11" width="11.421875" style="3" customWidth="1"/>
    <col min="12" max="12" width="5.421875" style="3" customWidth="1"/>
    <col min="13" max="13" width="11.421875" style="3" customWidth="1"/>
    <col min="14" max="14" width="5.421875" style="3" customWidth="1"/>
    <col min="15" max="15" width="11.421875" style="3" customWidth="1"/>
    <col min="16" max="16" width="5.421875" style="3" customWidth="1"/>
    <col min="17" max="17" width="12.57421875" style="3" customWidth="1"/>
    <col min="18" max="18" width="5.421875" style="3" customWidth="1"/>
    <col min="19" max="19" width="11.00390625" style="3" customWidth="1"/>
    <col min="20" max="16384" width="9.00390625" style="3" customWidth="1"/>
  </cols>
  <sheetData>
    <row r="1" spans="1:5" ht="21">
      <c r="A1" s="3" t="s">
        <v>86</v>
      </c>
      <c r="C1" s="1"/>
      <c r="D1" s="2"/>
      <c r="E1" s="2"/>
    </row>
    <row r="2" spans="4:5" ht="21">
      <c r="D2" s="2"/>
      <c r="E2" s="2"/>
    </row>
    <row r="3" spans="8:19" s="4" customFormat="1" ht="21" customHeight="1" thickBot="1">
      <c r="H3" s="44" t="s">
        <v>69</v>
      </c>
      <c r="S3" s="44" t="s">
        <v>69</v>
      </c>
    </row>
    <row r="4" spans="3:19" s="4" customFormat="1" ht="14.25" customHeight="1">
      <c r="C4" s="113" t="s">
        <v>0</v>
      </c>
      <c r="D4" s="114"/>
      <c r="E4" s="34" t="s">
        <v>70</v>
      </c>
      <c r="F4" s="34" t="s">
        <v>72</v>
      </c>
      <c r="G4" s="119" t="s">
        <v>73</v>
      </c>
      <c r="H4" s="120"/>
      <c r="I4" s="131" t="s">
        <v>85</v>
      </c>
      <c r="J4" s="132"/>
      <c r="K4" s="132"/>
      <c r="L4" s="132"/>
      <c r="M4" s="132"/>
      <c r="N4" s="132"/>
      <c r="O4" s="132"/>
      <c r="P4" s="132"/>
      <c r="Q4" s="132"/>
      <c r="R4" s="133"/>
      <c r="S4" s="121" t="s">
        <v>0</v>
      </c>
    </row>
    <row r="5" spans="3:19" s="4" customFormat="1" ht="12" customHeight="1">
      <c r="C5" s="115"/>
      <c r="D5" s="116"/>
      <c r="E5" s="109" t="s">
        <v>71</v>
      </c>
      <c r="F5" s="109" t="s">
        <v>71</v>
      </c>
      <c r="G5" s="46" t="s">
        <v>74</v>
      </c>
      <c r="H5" s="47" t="s">
        <v>75</v>
      </c>
      <c r="I5" s="130" t="s">
        <v>78</v>
      </c>
      <c r="J5" s="130"/>
      <c r="K5" s="128" t="s">
        <v>79</v>
      </c>
      <c r="L5" s="129"/>
      <c r="M5" s="126" t="s">
        <v>80</v>
      </c>
      <c r="N5" s="126"/>
      <c r="O5" s="126" t="s">
        <v>81</v>
      </c>
      <c r="P5" s="127"/>
      <c r="Q5" s="124" t="s">
        <v>82</v>
      </c>
      <c r="R5" s="125"/>
      <c r="S5" s="122"/>
    </row>
    <row r="6" spans="3:19" s="4" customFormat="1" ht="12">
      <c r="C6" s="115"/>
      <c r="D6" s="116"/>
      <c r="E6" s="110"/>
      <c r="F6" s="110"/>
      <c r="G6" s="111" t="s">
        <v>77</v>
      </c>
      <c r="H6" s="112"/>
      <c r="I6" s="136" t="s">
        <v>83</v>
      </c>
      <c r="J6" s="136" t="s">
        <v>84</v>
      </c>
      <c r="K6" s="136" t="s">
        <v>83</v>
      </c>
      <c r="L6" s="136" t="s">
        <v>84</v>
      </c>
      <c r="M6" s="136" t="s">
        <v>83</v>
      </c>
      <c r="N6" s="136" t="s">
        <v>84</v>
      </c>
      <c r="O6" s="136" t="s">
        <v>83</v>
      </c>
      <c r="P6" s="138" t="s">
        <v>84</v>
      </c>
      <c r="Q6" s="140" t="s">
        <v>83</v>
      </c>
      <c r="R6" s="134" t="s">
        <v>84</v>
      </c>
      <c r="S6" s="122"/>
    </row>
    <row r="7" spans="3:19" s="4" customFormat="1" ht="14.25" customHeight="1" thickBot="1">
      <c r="C7" s="117"/>
      <c r="D7" s="118"/>
      <c r="E7" s="5" t="s">
        <v>1</v>
      </c>
      <c r="F7" s="5" t="s">
        <v>2</v>
      </c>
      <c r="G7" s="35" t="s">
        <v>76</v>
      </c>
      <c r="H7" s="48"/>
      <c r="I7" s="137"/>
      <c r="J7" s="137"/>
      <c r="K7" s="137"/>
      <c r="L7" s="137"/>
      <c r="M7" s="137"/>
      <c r="N7" s="137"/>
      <c r="O7" s="137"/>
      <c r="P7" s="139"/>
      <c r="Q7" s="141"/>
      <c r="R7" s="135"/>
      <c r="S7" s="123"/>
    </row>
    <row r="8" spans="3:19" s="4" customFormat="1" ht="15.75" customHeight="1">
      <c r="C8" s="6">
        <v>1</v>
      </c>
      <c r="D8" s="7" t="s">
        <v>3</v>
      </c>
      <c r="E8" s="8">
        <v>230820951</v>
      </c>
      <c r="F8" s="8">
        <v>217599558</v>
      </c>
      <c r="G8" s="9">
        <f aca="true" t="shared" si="0" ref="G8:G47">F8/E8*100</f>
        <v>94.27201346207087</v>
      </c>
      <c r="H8" s="9">
        <v>93.8132895525849</v>
      </c>
      <c r="I8" s="49">
        <v>84497397</v>
      </c>
      <c r="J8" s="58">
        <f aca="true" t="shared" si="1" ref="J8:J47">ROUND(I8/Q8*100,1)</f>
        <v>38.8</v>
      </c>
      <c r="K8" s="49">
        <v>22488337</v>
      </c>
      <c r="L8" s="58">
        <f>ROUND(K8/Q8*100,1)</f>
        <v>10.3</v>
      </c>
      <c r="M8" s="49">
        <v>80433316</v>
      </c>
      <c r="N8" s="58">
        <f aca="true" t="shared" si="2" ref="N8:N47">ROUND(M8/Q8*100,1)</f>
        <v>37</v>
      </c>
      <c r="O8" s="49">
        <v>30180508</v>
      </c>
      <c r="P8" s="62">
        <f>R8-J8-N8-L8</f>
        <v>13.900000000000002</v>
      </c>
      <c r="Q8" s="54">
        <v>217599558</v>
      </c>
      <c r="R8" s="66">
        <v>100</v>
      </c>
      <c r="S8" s="37" t="s">
        <v>3</v>
      </c>
    </row>
    <row r="9" spans="3:19" s="4" customFormat="1" ht="15.75" customHeight="1">
      <c r="C9" s="6">
        <v>2</v>
      </c>
      <c r="D9" s="7" t="s">
        <v>4</v>
      </c>
      <c r="E9" s="8">
        <v>57781121</v>
      </c>
      <c r="F9" s="8">
        <v>53770054</v>
      </c>
      <c r="G9" s="9">
        <f t="shared" si="0"/>
        <v>93.05817033214015</v>
      </c>
      <c r="H9" s="9">
        <v>92.97145189043152</v>
      </c>
      <c r="I9" s="49">
        <v>19097603</v>
      </c>
      <c r="J9" s="58">
        <f t="shared" si="1"/>
        <v>35.5</v>
      </c>
      <c r="K9" s="49">
        <v>5323171</v>
      </c>
      <c r="L9" s="58">
        <f aca="true" t="shared" si="3" ref="L9:L47">ROUND(K9/Q9*100,1)</f>
        <v>9.9</v>
      </c>
      <c r="M9" s="49">
        <v>21978260</v>
      </c>
      <c r="N9" s="58">
        <f t="shared" si="2"/>
        <v>40.9</v>
      </c>
      <c r="O9" s="49">
        <v>7371020</v>
      </c>
      <c r="P9" s="62">
        <f aca="true" t="shared" si="4" ref="P9:P47">R9-J9-N9-L9</f>
        <v>13.700000000000001</v>
      </c>
      <c r="Q9" s="54">
        <v>53770054</v>
      </c>
      <c r="R9" s="66">
        <v>100</v>
      </c>
      <c r="S9" s="38" t="s">
        <v>4</v>
      </c>
    </row>
    <row r="10" spans="3:19" s="4" customFormat="1" ht="15.75" customHeight="1">
      <c r="C10" s="6">
        <v>3</v>
      </c>
      <c r="D10" s="7" t="s">
        <v>5</v>
      </c>
      <c r="E10" s="8">
        <v>32299908</v>
      </c>
      <c r="F10" s="8">
        <v>29687114</v>
      </c>
      <c r="G10" s="9">
        <f t="shared" si="0"/>
        <v>91.91083144880784</v>
      </c>
      <c r="H10" s="9">
        <v>91.24591015593228</v>
      </c>
      <c r="I10" s="49">
        <v>10457423</v>
      </c>
      <c r="J10" s="58">
        <f t="shared" si="1"/>
        <v>35.2</v>
      </c>
      <c r="K10" s="49">
        <v>3056576</v>
      </c>
      <c r="L10" s="58">
        <f t="shared" si="3"/>
        <v>10.3</v>
      </c>
      <c r="M10" s="49">
        <v>12557318</v>
      </c>
      <c r="N10" s="58">
        <f t="shared" si="2"/>
        <v>42.3</v>
      </c>
      <c r="O10" s="49">
        <v>3615797</v>
      </c>
      <c r="P10" s="62">
        <f t="shared" si="4"/>
        <v>12.2</v>
      </c>
      <c r="Q10" s="54">
        <v>29687114</v>
      </c>
      <c r="R10" s="66">
        <v>100</v>
      </c>
      <c r="S10" s="38" t="s">
        <v>5</v>
      </c>
    </row>
    <row r="11" spans="3:19" s="4" customFormat="1" ht="15.75" customHeight="1">
      <c r="C11" s="6">
        <v>4</v>
      </c>
      <c r="D11" s="7" t="s">
        <v>6</v>
      </c>
      <c r="E11" s="8">
        <v>98154275</v>
      </c>
      <c r="F11" s="8">
        <v>87925466</v>
      </c>
      <c r="G11" s="9">
        <f t="shared" si="0"/>
        <v>89.57884513945011</v>
      </c>
      <c r="H11" s="9">
        <v>89.22213852977634</v>
      </c>
      <c r="I11" s="49">
        <v>33293428</v>
      </c>
      <c r="J11" s="58">
        <f t="shared" si="1"/>
        <v>37.9</v>
      </c>
      <c r="K11" s="49">
        <v>4541136</v>
      </c>
      <c r="L11" s="58">
        <f t="shared" si="3"/>
        <v>5.2</v>
      </c>
      <c r="M11" s="49">
        <v>36069682</v>
      </c>
      <c r="N11" s="58">
        <f t="shared" si="2"/>
        <v>41</v>
      </c>
      <c r="O11" s="49">
        <v>14021220</v>
      </c>
      <c r="P11" s="62">
        <f t="shared" si="4"/>
        <v>15.900000000000002</v>
      </c>
      <c r="Q11" s="54">
        <v>87925466</v>
      </c>
      <c r="R11" s="66">
        <v>100</v>
      </c>
      <c r="S11" s="38" t="s">
        <v>6</v>
      </c>
    </row>
    <row r="12" spans="3:19" s="4" customFormat="1" ht="15.75" customHeight="1">
      <c r="C12" s="10">
        <v>5</v>
      </c>
      <c r="D12" s="11" t="s">
        <v>7</v>
      </c>
      <c r="E12" s="12">
        <v>11596969</v>
      </c>
      <c r="F12" s="12">
        <v>10651589</v>
      </c>
      <c r="G12" s="13">
        <f t="shared" si="0"/>
        <v>91.84804236348309</v>
      </c>
      <c r="H12" s="13">
        <v>90.68163256287004</v>
      </c>
      <c r="I12" s="50">
        <v>3918543</v>
      </c>
      <c r="J12" s="59">
        <f t="shared" si="1"/>
        <v>36.8</v>
      </c>
      <c r="K12" s="50">
        <v>731368</v>
      </c>
      <c r="L12" s="59">
        <f t="shared" si="3"/>
        <v>6.9</v>
      </c>
      <c r="M12" s="50">
        <v>4639390</v>
      </c>
      <c r="N12" s="59">
        <f t="shared" si="2"/>
        <v>43.6</v>
      </c>
      <c r="O12" s="50">
        <v>1362288</v>
      </c>
      <c r="P12" s="63">
        <f t="shared" si="4"/>
        <v>12.700000000000001</v>
      </c>
      <c r="Q12" s="55">
        <v>10651589</v>
      </c>
      <c r="R12" s="67">
        <v>100</v>
      </c>
      <c r="S12" s="39" t="s">
        <v>7</v>
      </c>
    </row>
    <row r="13" spans="3:19" s="4" customFormat="1" ht="15.75" customHeight="1">
      <c r="C13" s="14">
        <v>6</v>
      </c>
      <c r="D13" s="15" t="s">
        <v>8</v>
      </c>
      <c r="E13" s="16">
        <v>9641006</v>
      </c>
      <c r="F13" s="16">
        <v>8936946</v>
      </c>
      <c r="G13" s="17">
        <f t="shared" si="0"/>
        <v>92.69723512255878</v>
      </c>
      <c r="H13" s="17">
        <v>92.58344151592848</v>
      </c>
      <c r="I13" s="51">
        <v>2607606</v>
      </c>
      <c r="J13" s="60">
        <f t="shared" si="1"/>
        <v>29.2</v>
      </c>
      <c r="K13" s="51">
        <v>575906</v>
      </c>
      <c r="L13" s="60">
        <f t="shared" si="3"/>
        <v>6.4</v>
      </c>
      <c r="M13" s="51">
        <v>4828529</v>
      </c>
      <c r="N13" s="60">
        <f t="shared" si="2"/>
        <v>54</v>
      </c>
      <c r="O13" s="51">
        <v>924905</v>
      </c>
      <c r="P13" s="64">
        <f t="shared" si="4"/>
        <v>10.399999999999997</v>
      </c>
      <c r="Q13" s="56">
        <v>8936946</v>
      </c>
      <c r="R13" s="68">
        <v>100</v>
      </c>
      <c r="S13" s="40" t="s">
        <v>8</v>
      </c>
    </row>
    <row r="14" spans="3:19" s="4" customFormat="1" ht="15.75" customHeight="1">
      <c r="C14" s="6">
        <v>7</v>
      </c>
      <c r="D14" s="7" t="s">
        <v>9</v>
      </c>
      <c r="E14" s="8">
        <v>55859295</v>
      </c>
      <c r="F14" s="8">
        <v>50949275</v>
      </c>
      <c r="G14" s="9">
        <f t="shared" si="0"/>
        <v>91.21002153714971</v>
      </c>
      <c r="H14" s="9">
        <v>91.39173953441772</v>
      </c>
      <c r="I14" s="49">
        <v>21495330</v>
      </c>
      <c r="J14" s="58">
        <f t="shared" si="1"/>
        <v>42.2</v>
      </c>
      <c r="K14" s="49">
        <v>2751082</v>
      </c>
      <c r="L14" s="58">
        <f t="shared" si="3"/>
        <v>5.4</v>
      </c>
      <c r="M14" s="49">
        <v>19900096</v>
      </c>
      <c r="N14" s="58">
        <f t="shared" si="2"/>
        <v>39.1</v>
      </c>
      <c r="O14" s="49">
        <v>6802767</v>
      </c>
      <c r="P14" s="62">
        <f t="shared" si="4"/>
        <v>13.299999999999995</v>
      </c>
      <c r="Q14" s="54">
        <v>50949275</v>
      </c>
      <c r="R14" s="66">
        <v>100</v>
      </c>
      <c r="S14" s="38" t="s">
        <v>9</v>
      </c>
    </row>
    <row r="15" spans="3:19" s="4" customFormat="1" ht="15.75" customHeight="1">
      <c r="C15" s="6">
        <v>8</v>
      </c>
      <c r="D15" s="7" t="s">
        <v>10</v>
      </c>
      <c r="E15" s="8">
        <v>12797931</v>
      </c>
      <c r="F15" s="8">
        <v>11883812</v>
      </c>
      <c r="G15" s="9">
        <f t="shared" si="0"/>
        <v>92.85729076051433</v>
      </c>
      <c r="H15" s="9">
        <v>91.56057622194</v>
      </c>
      <c r="I15" s="49">
        <v>4298018</v>
      </c>
      <c r="J15" s="58">
        <f t="shared" si="1"/>
        <v>36.2</v>
      </c>
      <c r="K15" s="49">
        <v>654685</v>
      </c>
      <c r="L15" s="58">
        <f t="shared" si="3"/>
        <v>5.5</v>
      </c>
      <c r="M15" s="49">
        <v>5502672</v>
      </c>
      <c r="N15" s="58">
        <f t="shared" si="2"/>
        <v>46.3</v>
      </c>
      <c r="O15" s="49">
        <v>1428437</v>
      </c>
      <c r="P15" s="62">
        <f t="shared" si="4"/>
        <v>12</v>
      </c>
      <c r="Q15" s="54">
        <v>11883812</v>
      </c>
      <c r="R15" s="66">
        <v>100</v>
      </c>
      <c r="S15" s="38" t="s">
        <v>10</v>
      </c>
    </row>
    <row r="16" spans="3:19" s="4" customFormat="1" ht="15.75" customHeight="1">
      <c r="C16" s="6">
        <v>9</v>
      </c>
      <c r="D16" s="7" t="s">
        <v>11</v>
      </c>
      <c r="E16" s="8">
        <v>16400433</v>
      </c>
      <c r="F16" s="8">
        <v>15414853</v>
      </c>
      <c r="G16" s="9">
        <f t="shared" si="0"/>
        <v>93.9905245184685</v>
      </c>
      <c r="H16" s="9">
        <v>93.41531604637805</v>
      </c>
      <c r="I16" s="49">
        <v>5364393</v>
      </c>
      <c r="J16" s="58">
        <f t="shared" si="1"/>
        <v>34.8</v>
      </c>
      <c r="K16" s="49">
        <v>931193</v>
      </c>
      <c r="L16" s="58">
        <f t="shared" si="3"/>
        <v>6</v>
      </c>
      <c r="M16" s="49">
        <v>7482521</v>
      </c>
      <c r="N16" s="58">
        <f t="shared" si="2"/>
        <v>48.5</v>
      </c>
      <c r="O16" s="49">
        <v>1636746</v>
      </c>
      <c r="P16" s="62">
        <f t="shared" si="4"/>
        <v>10.700000000000003</v>
      </c>
      <c r="Q16" s="54">
        <v>15414853</v>
      </c>
      <c r="R16" s="66">
        <v>100</v>
      </c>
      <c r="S16" s="38" t="s">
        <v>11</v>
      </c>
    </row>
    <row r="17" spans="3:19" s="4" customFormat="1" ht="15.75" customHeight="1">
      <c r="C17" s="10">
        <v>10</v>
      </c>
      <c r="D17" s="11" t="s">
        <v>12</v>
      </c>
      <c r="E17" s="12">
        <v>12263195</v>
      </c>
      <c r="F17" s="12">
        <v>10753497</v>
      </c>
      <c r="G17" s="13">
        <f t="shared" si="0"/>
        <v>87.68919518934503</v>
      </c>
      <c r="H17" s="13">
        <v>86.71515091728519</v>
      </c>
      <c r="I17" s="50">
        <v>3677295</v>
      </c>
      <c r="J17" s="59">
        <f t="shared" si="1"/>
        <v>34.2</v>
      </c>
      <c r="K17" s="50">
        <v>825717</v>
      </c>
      <c r="L17" s="59">
        <f t="shared" si="3"/>
        <v>7.7</v>
      </c>
      <c r="M17" s="50">
        <v>4915800</v>
      </c>
      <c r="N17" s="59">
        <f t="shared" si="2"/>
        <v>45.7</v>
      </c>
      <c r="O17" s="50">
        <v>1334685</v>
      </c>
      <c r="P17" s="63">
        <f t="shared" si="4"/>
        <v>12.399999999999995</v>
      </c>
      <c r="Q17" s="55">
        <v>10753497</v>
      </c>
      <c r="R17" s="67">
        <v>100</v>
      </c>
      <c r="S17" s="39" t="s">
        <v>12</v>
      </c>
    </row>
    <row r="18" spans="3:19" s="4" customFormat="1" ht="15.75" customHeight="1">
      <c r="C18" s="14">
        <v>11</v>
      </c>
      <c r="D18" s="15" t="s">
        <v>13</v>
      </c>
      <c r="E18" s="16">
        <v>13582506</v>
      </c>
      <c r="F18" s="16">
        <v>12378467</v>
      </c>
      <c r="G18" s="17">
        <f t="shared" si="0"/>
        <v>91.13536927574337</v>
      </c>
      <c r="H18" s="17">
        <v>89.48156616276553</v>
      </c>
      <c r="I18" s="49">
        <v>4571858</v>
      </c>
      <c r="J18" s="58">
        <f t="shared" si="1"/>
        <v>36.9</v>
      </c>
      <c r="K18" s="49">
        <v>928010</v>
      </c>
      <c r="L18" s="58">
        <f t="shared" si="3"/>
        <v>7.5</v>
      </c>
      <c r="M18" s="49">
        <v>5486246</v>
      </c>
      <c r="N18" s="58">
        <f t="shared" si="2"/>
        <v>44.3</v>
      </c>
      <c r="O18" s="49">
        <v>1392353</v>
      </c>
      <c r="P18" s="62">
        <f t="shared" si="4"/>
        <v>11.300000000000004</v>
      </c>
      <c r="Q18" s="54">
        <v>12378467</v>
      </c>
      <c r="R18" s="66">
        <v>100</v>
      </c>
      <c r="S18" s="40" t="s">
        <v>13</v>
      </c>
    </row>
    <row r="19" spans="3:19" s="4" customFormat="1" ht="15.75" customHeight="1">
      <c r="C19" s="6">
        <v>12</v>
      </c>
      <c r="D19" s="7" t="s">
        <v>14</v>
      </c>
      <c r="E19" s="8">
        <v>30272372</v>
      </c>
      <c r="F19" s="8">
        <v>27356628</v>
      </c>
      <c r="G19" s="9">
        <f t="shared" si="0"/>
        <v>90.36830017812942</v>
      </c>
      <c r="H19" s="9">
        <v>89.92265801245486</v>
      </c>
      <c r="I19" s="49">
        <v>11954426</v>
      </c>
      <c r="J19" s="58">
        <f t="shared" si="1"/>
        <v>43.7</v>
      </c>
      <c r="K19" s="49">
        <v>1616666</v>
      </c>
      <c r="L19" s="58">
        <f t="shared" si="3"/>
        <v>5.9</v>
      </c>
      <c r="M19" s="49">
        <v>10661614</v>
      </c>
      <c r="N19" s="58">
        <f t="shared" si="2"/>
        <v>39</v>
      </c>
      <c r="O19" s="49">
        <v>3123922</v>
      </c>
      <c r="P19" s="62">
        <f t="shared" si="4"/>
        <v>11.399999999999997</v>
      </c>
      <c r="Q19" s="54">
        <v>27356628</v>
      </c>
      <c r="R19" s="66">
        <v>100</v>
      </c>
      <c r="S19" s="38" t="s">
        <v>14</v>
      </c>
    </row>
    <row r="20" spans="3:19" s="4" customFormat="1" ht="15.75" customHeight="1">
      <c r="C20" s="6">
        <v>13</v>
      </c>
      <c r="D20" s="7" t="s">
        <v>15</v>
      </c>
      <c r="E20" s="8">
        <v>23981108</v>
      </c>
      <c r="F20" s="8">
        <v>22208359</v>
      </c>
      <c r="G20" s="9">
        <f t="shared" si="0"/>
        <v>92.60772688234422</v>
      </c>
      <c r="H20" s="9">
        <v>92.76884614387674</v>
      </c>
      <c r="I20" s="49">
        <v>8716909</v>
      </c>
      <c r="J20" s="58">
        <f t="shared" si="1"/>
        <v>39.3</v>
      </c>
      <c r="K20" s="49">
        <v>1684070</v>
      </c>
      <c r="L20" s="58">
        <f t="shared" si="3"/>
        <v>7.6</v>
      </c>
      <c r="M20" s="49">
        <v>9621829</v>
      </c>
      <c r="N20" s="58">
        <f t="shared" si="2"/>
        <v>43.3</v>
      </c>
      <c r="O20" s="49">
        <v>2185551</v>
      </c>
      <c r="P20" s="62">
        <f t="shared" si="4"/>
        <v>9.800000000000006</v>
      </c>
      <c r="Q20" s="54">
        <v>22208359</v>
      </c>
      <c r="R20" s="66">
        <v>100</v>
      </c>
      <c r="S20" s="38" t="s">
        <v>15</v>
      </c>
    </row>
    <row r="21" spans="3:19" s="4" customFormat="1" ht="15.75" customHeight="1">
      <c r="C21" s="6">
        <v>14</v>
      </c>
      <c r="D21" s="7" t="s">
        <v>16</v>
      </c>
      <c r="E21" s="8">
        <v>8124846</v>
      </c>
      <c r="F21" s="8">
        <v>7618298</v>
      </c>
      <c r="G21" s="9">
        <f t="shared" si="0"/>
        <v>93.76544490812503</v>
      </c>
      <c r="H21" s="9">
        <v>93.11063749272614</v>
      </c>
      <c r="I21" s="49">
        <v>2490949</v>
      </c>
      <c r="J21" s="58">
        <f t="shared" si="1"/>
        <v>32.7</v>
      </c>
      <c r="K21" s="49">
        <v>587907</v>
      </c>
      <c r="L21" s="58">
        <f t="shared" si="3"/>
        <v>7.7</v>
      </c>
      <c r="M21" s="49">
        <v>3651422</v>
      </c>
      <c r="N21" s="58">
        <f t="shared" si="2"/>
        <v>47.9</v>
      </c>
      <c r="O21" s="49">
        <v>888020</v>
      </c>
      <c r="P21" s="62">
        <f t="shared" si="4"/>
        <v>11.7</v>
      </c>
      <c r="Q21" s="54">
        <v>7618298</v>
      </c>
      <c r="R21" s="66">
        <v>100</v>
      </c>
      <c r="S21" s="38" t="s">
        <v>16</v>
      </c>
    </row>
    <row r="22" spans="3:19" s="4" customFormat="1" ht="15.75" customHeight="1">
      <c r="C22" s="10">
        <v>15</v>
      </c>
      <c r="D22" s="11" t="s">
        <v>17</v>
      </c>
      <c r="E22" s="12">
        <v>15691040</v>
      </c>
      <c r="F22" s="12">
        <v>14623554</v>
      </c>
      <c r="G22" s="13">
        <f t="shared" si="0"/>
        <v>93.19684354892983</v>
      </c>
      <c r="H22" s="13">
        <v>92.79187155680705</v>
      </c>
      <c r="I22" s="50">
        <v>6366172</v>
      </c>
      <c r="J22" s="59">
        <f t="shared" si="1"/>
        <v>43.5</v>
      </c>
      <c r="K22" s="50">
        <v>769212</v>
      </c>
      <c r="L22" s="59">
        <f t="shared" si="3"/>
        <v>5.3</v>
      </c>
      <c r="M22" s="50">
        <v>6002558</v>
      </c>
      <c r="N22" s="59">
        <f t="shared" si="2"/>
        <v>41</v>
      </c>
      <c r="O22" s="50">
        <v>1485612</v>
      </c>
      <c r="P22" s="63">
        <f t="shared" si="4"/>
        <v>10.2</v>
      </c>
      <c r="Q22" s="55">
        <v>14623554</v>
      </c>
      <c r="R22" s="67">
        <v>100</v>
      </c>
      <c r="S22" s="39" t="s">
        <v>17</v>
      </c>
    </row>
    <row r="23" spans="3:19" s="4" customFormat="1" ht="15.75" customHeight="1">
      <c r="C23" s="6">
        <v>16</v>
      </c>
      <c r="D23" s="7" t="s">
        <v>18</v>
      </c>
      <c r="E23" s="8">
        <v>20432927</v>
      </c>
      <c r="F23" s="8">
        <v>18605996</v>
      </c>
      <c r="G23" s="9">
        <f t="shared" si="0"/>
        <v>91.05888745161181</v>
      </c>
      <c r="H23" s="9">
        <v>90.77109739199534</v>
      </c>
      <c r="I23" s="49">
        <v>6814504</v>
      </c>
      <c r="J23" s="58">
        <f t="shared" si="1"/>
        <v>36.6</v>
      </c>
      <c r="K23" s="49">
        <v>1419401</v>
      </c>
      <c r="L23" s="58">
        <f t="shared" si="3"/>
        <v>7.6</v>
      </c>
      <c r="M23" s="49">
        <v>8554786</v>
      </c>
      <c r="N23" s="58">
        <f t="shared" si="2"/>
        <v>46</v>
      </c>
      <c r="O23" s="49">
        <v>1817305</v>
      </c>
      <c r="P23" s="62">
        <f t="shared" si="4"/>
        <v>9.799999999999999</v>
      </c>
      <c r="Q23" s="54">
        <v>18605996</v>
      </c>
      <c r="R23" s="66">
        <v>100</v>
      </c>
      <c r="S23" s="38" t="s">
        <v>18</v>
      </c>
    </row>
    <row r="24" spans="3:19" s="4" customFormat="1" ht="15.75" customHeight="1">
      <c r="C24" s="6">
        <v>17</v>
      </c>
      <c r="D24" s="7" t="s">
        <v>19</v>
      </c>
      <c r="E24" s="8">
        <v>32280874</v>
      </c>
      <c r="F24" s="8">
        <v>29844662</v>
      </c>
      <c r="G24" s="9">
        <f t="shared" si="0"/>
        <v>92.45307918242858</v>
      </c>
      <c r="H24" s="9">
        <v>91.51080549037195</v>
      </c>
      <c r="I24" s="49">
        <v>12497308</v>
      </c>
      <c r="J24" s="58">
        <f t="shared" si="1"/>
        <v>41.9</v>
      </c>
      <c r="K24" s="49">
        <v>1851054</v>
      </c>
      <c r="L24" s="58">
        <f t="shared" si="3"/>
        <v>6.2</v>
      </c>
      <c r="M24" s="49">
        <v>11799237</v>
      </c>
      <c r="N24" s="58">
        <f t="shared" si="2"/>
        <v>39.5</v>
      </c>
      <c r="O24" s="49">
        <v>3697063</v>
      </c>
      <c r="P24" s="62">
        <f t="shared" si="4"/>
        <v>12.400000000000002</v>
      </c>
      <c r="Q24" s="54">
        <v>29844662</v>
      </c>
      <c r="R24" s="66">
        <v>100</v>
      </c>
      <c r="S24" s="38" t="s">
        <v>19</v>
      </c>
    </row>
    <row r="25" spans="3:19" s="4" customFormat="1" ht="15.75" customHeight="1">
      <c r="C25" s="6">
        <v>18</v>
      </c>
      <c r="D25" s="7" t="s">
        <v>20</v>
      </c>
      <c r="E25" s="8">
        <v>38910812</v>
      </c>
      <c r="F25" s="8">
        <v>34534854</v>
      </c>
      <c r="G25" s="9">
        <f t="shared" si="0"/>
        <v>88.7538764289987</v>
      </c>
      <c r="H25" s="9">
        <v>88.16267510927858</v>
      </c>
      <c r="I25" s="49">
        <v>13482481</v>
      </c>
      <c r="J25" s="58">
        <f t="shared" si="1"/>
        <v>39</v>
      </c>
      <c r="K25" s="49">
        <v>2807447</v>
      </c>
      <c r="L25" s="58">
        <f t="shared" si="3"/>
        <v>8.1</v>
      </c>
      <c r="M25" s="49">
        <v>13763612</v>
      </c>
      <c r="N25" s="58">
        <f t="shared" si="2"/>
        <v>39.9</v>
      </c>
      <c r="O25" s="49">
        <v>4481314</v>
      </c>
      <c r="P25" s="62">
        <f t="shared" si="4"/>
        <v>13.000000000000002</v>
      </c>
      <c r="Q25" s="54">
        <v>34534854</v>
      </c>
      <c r="R25" s="66">
        <v>100</v>
      </c>
      <c r="S25" s="38" t="s">
        <v>20</v>
      </c>
    </row>
    <row r="26" spans="3:19" s="4" customFormat="1" ht="15.75" customHeight="1">
      <c r="C26" s="6">
        <v>19</v>
      </c>
      <c r="D26" s="7" t="s">
        <v>21</v>
      </c>
      <c r="E26" s="8">
        <v>47494322</v>
      </c>
      <c r="F26" s="8">
        <v>45535601</v>
      </c>
      <c r="G26" s="9">
        <f t="shared" si="0"/>
        <v>95.8758838582852</v>
      </c>
      <c r="H26" s="9">
        <v>95.15805502215173</v>
      </c>
      <c r="I26" s="49">
        <v>18625673</v>
      </c>
      <c r="J26" s="58">
        <f t="shared" si="1"/>
        <v>40.9</v>
      </c>
      <c r="K26" s="49">
        <v>2985261</v>
      </c>
      <c r="L26" s="58">
        <f t="shared" si="3"/>
        <v>6.6</v>
      </c>
      <c r="M26" s="49">
        <v>18249729</v>
      </c>
      <c r="N26" s="58">
        <f t="shared" si="2"/>
        <v>40.1</v>
      </c>
      <c r="O26" s="49">
        <v>5674938</v>
      </c>
      <c r="P26" s="62">
        <f t="shared" si="4"/>
        <v>12.4</v>
      </c>
      <c r="Q26" s="54">
        <v>45535601</v>
      </c>
      <c r="R26" s="66">
        <v>100</v>
      </c>
      <c r="S26" s="38" t="s">
        <v>21</v>
      </c>
    </row>
    <row r="27" spans="3:19" s="4" customFormat="1" ht="15.75" customHeight="1">
      <c r="C27" s="10">
        <v>20</v>
      </c>
      <c r="D27" s="11" t="s">
        <v>22</v>
      </c>
      <c r="E27" s="12">
        <v>12104578</v>
      </c>
      <c r="F27" s="12">
        <v>10978083</v>
      </c>
      <c r="G27" s="13">
        <f t="shared" si="0"/>
        <v>90.69364499943741</v>
      </c>
      <c r="H27" s="13">
        <v>90.26387746784735</v>
      </c>
      <c r="I27" s="50">
        <v>4367696</v>
      </c>
      <c r="J27" s="59">
        <f t="shared" si="1"/>
        <v>39.8</v>
      </c>
      <c r="K27" s="50">
        <v>620336</v>
      </c>
      <c r="L27" s="59">
        <f t="shared" si="3"/>
        <v>5.7</v>
      </c>
      <c r="M27" s="50">
        <v>4333936</v>
      </c>
      <c r="N27" s="59">
        <f t="shared" si="2"/>
        <v>39.5</v>
      </c>
      <c r="O27" s="50">
        <v>1656115</v>
      </c>
      <c r="P27" s="63">
        <f t="shared" si="4"/>
        <v>15.000000000000004</v>
      </c>
      <c r="Q27" s="55">
        <v>10978083</v>
      </c>
      <c r="R27" s="67">
        <v>100</v>
      </c>
      <c r="S27" s="39" t="s">
        <v>22</v>
      </c>
    </row>
    <row r="28" spans="3:19" s="4" customFormat="1" ht="15.75" customHeight="1">
      <c r="C28" s="6">
        <v>21</v>
      </c>
      <c r="D28" s="7" t="s">
        <v>23</v>
      </c>
      <c r="E28" s="8">
        <v>28030661</v>
      </c>
      <c r="F28" s="8">
        <v>26379660</v>
      </c>
      <c r="G28" s="9">
        <f t="shared" si="0"/>
        <v>94.1100175982293</v>
      </c>
      <c r="H28" s="9">
        <v>93.46712584531319</v>
      </c>
      <c r="I28" s="49">
        <v>8363339</v>
      </c>
      <c r="J28" s="58">
        <f t="shared" si="1"/>
        <v>31.7</v>
      </c>
      <c r="K28" s="49">
        <v>2275113</v>
      </c>
      <c r="L28" s="58">
        <f t="shared" si="3"/>
        <v>8.6</v>
      </c>
      <c r="M28" s="49">
        <v>12926059</v>
      </c>
      <c r="N28" s="58">
        <f t="shared" si="2"/>
        <v>49</v>
      </c>
      <c r="O28" s="49">
        <v>2815149</v>
      </c>
      <c r="P28" s="62">
        <f t="shared" si="4"/>
        <v>10.699999999999998</v>
      </c>
      <c r="Q28" s="54">
        <v>26379660</v>
      </c>
      <c r="R28" s="66">
        <v>100</v>
      </c>
      <c r="S28" s="38" t="s">
        <v>23</v>
      </c>
    </row>
    <row r="29" spans="3:19" s="4" customFormat="1" ht="15.75" customHeight="1">
      <c r="C29" s="6">
        <v>22</v>
      </c>
      <c r="D29" s="7" t="s">
        <v>24</v>
      </c>
      <c r="E29" s="8">
        <v>23540768</v>
      </c>
      <c r="F29" s="8">
        <v>21269651</v>
      </c>
      <c r="G29" s="9">
        <f t="shared" si="0"/>
        <v>90.3524090632897</v>
      </c>
      <c r="H29" s="9">
        <v>90.29230700231875</v>
      </c>
      <c r="I29" s="49">
        <v>8204569</v>
      </c>
      <c r="J29" s="58">
        <f t="shared" si="1"/>
        <v>38.6</v>
      </c>
      <c r="K29" s="49">
        <v>1373389</v>
      </c>
      <c r="L29" s="58">
        <f t="shared" si="3"/>
        <v>6.5</v>
      </c>
      <c r="M29" s="49">
        <v>9295769</v>
      </c>
      <c r="N29" s="58">
        <f t="shared" si="2"/>
        <v>43.7</v>
      </c>
      <c r="O29" s="49">
        <v>2395924</v>
      </c>
      <c r="P29" s="62">
        <f t="shared" si="4"/>
        <v>11.199999999999996</v>
      </c>
      <c r="Q29" s="54">
        <v>21269651</v>
      </c>
      <c r="R29" s="66">
        <v>100</v>
      </c>
      <c r="S29" s="38" t="s">
        <v>24</v>
      </c>
    </row>
    <row r="30" spans="3:19" s="4" customFormat="1" ht="15.75" customHeight="1">
      <c r="C30" s="6">
        <v>24</v>
      </c>
      <c r="D30" s="7" t="s">
        <v>25</v>
      </c>
      <c r="E30" s="8">
        <v>21941093</v>
      </c>
      <c r="F30" s="8">
        <v>20104139</v>
      </c>
      <c r="G30" s="9">
        <f t="shared" si="0"/>
        <v>91.62779174218896</v>
      </c>
      <c r="H30" s="9">
        <v>91.59655948540211</v>
      </c>
      <c r="I30" s="49">
        <v>8595616</v>
      </c>
      <c r="J30" s="58">
        <f t="shared" si="1"/>
        <v>42.8</v>
      </c>
      <c r="K30" s="49">
        <v>870836</v>
      </c>
      <c r="L30" s="58">
        <f t="shared" si="3"/>
        <v>4.3</v>
      </c>
      <c r="M30" s="49">
        <v>8588113</v>
      </c>
      <c r="N30" s="58">
        <f t="shared" si="2"/>
        <v>42.7</v>
      </c>
      <c r="O30" s="49">
        <v>2049574</v>
      </c>
      <c r="P30" s="62">
        <f t="shared" si="4"/>
        <v>10.2</v>
      </c>
      <c r="Q30" s="54">
        <v>20104139</v>
      </c>
      <c r="R30" s="66">
        <v>100</v>
      </c>
      <c r="S30" s="38" t="s">
        <v>25</v>
      </c>
    </row>
    <row r="31" spans="3:19" s="4" customFormat="1" ht="15.75" customHeight="1">
      <c r="C31" s="10">
        <v>25</v>
      </c>
      <c r="D31" s="11" t="s">
        <v>26</v>
      </c>
      <c r="E31" s="12">
        <v>11145380</v>
      </c>
      <c r="F31" s="12">
        <v>10342554</v>
      </c>
      <c r="G31" s="13">
        <f t="shared" si="0"/>
        <v>92.79678216444842</v>
      </c>
      <c r="H31" s="13">
        <v>92.76055243141855</v>
      </c>
      <c r="I31" s="50">
        <v>4760535</v>
      </c>
      <c r="J31" s="59">
        <f t="shared" si="1"/>
        <v>46</v>
      </c>
      <c r="K31" s="50">
        <v>407415</v>
      </c>
      <c r="L31" s="59">
        <f t="shared" si="3"/>
        <v>3.9</v>
      </c>
      <c r="M31" s="50">
        <v>4112520</v>
      </c>
      <c r="N31" s="59">
        <f t="shared" si="2"/>
        <v>39.8</v>
      </c>
      <c r="O31" s="50">
        <v>1062084</v>
      </c>
      <c r="P31" s="63">
        <f t="shared" si="4"/>
        <v>10.300000000000002</v>
      </c>
      <c r="Q31" s="55">
        <v>10342554</v>
      </c>
      <c r="R31" s="67">
        <v>100</v>
      </c>
      <c r="S31" s="39" t="s">
        <v>26</v>
      </c>
    </row>
    <row r="32" spans="3:19" s="4" customFormat="1" ht="15.75" customHeight="1">
      <c r="C32" s="6">
        <v>26</v>
      </c>
      <c r="D32" s="7" t="s">
        <v>27</v>
      </c>
      <c r="E32" s="8">
        <v>14982970</v>
      </c>
      <c r="F32" s="8">
        <v>13630283</v>
      </c>
      <c r="G32" s="9">
        <f t="shared" si="0"/>
        <v>90.97183669192424</v>
      </c>
      <c r="H32" s="9">
        <v>89.9028096906284</v>
      </c>
      <c r="I32" s="49">
        <v>5882912</v>
      </c>
      <c r="J32" s="58">
        <f t="shared" si="1"/>
        <v>43.2</v>
      </c>
      <c r="K32" s="49">
        <v>522474</v>
      </c>
      <c r="L32" s="58">
        <f t="shared" si="3"/>
        <v>3.8</v>
      </c>
      <c r="M32" s="49">
        <v>5860202</v>
      </c>
      <c r="N32" s="58">
        <f t="shared" si="2"/>
        <v>43</v>
      </c>
      <c r="O32" s="49">
        <v>1364695</v>
      </c>
      <c r="P32" s="62">
        <f t="shared" si="4"/>
        <v>9.999999999999996</v>
      </c>
      <c r="Q32" s="54">
        <v>13630283</v>
      </c>
      <c r="R32" s="66">
        <v>100</v>
      </c>
      <c r="S32" s="38" t="s">
        <v>27</v>
      </c>
    </row>
    <row r="33" spans="3:19" s="4" customFormat="1" ht="15.75" customHeight="1">
      <c r="C33" s="6">
        <v>27</v>
      </c>
      <c r="D33" s="7" t="s">
        <v>28</v>
      </c>
      <c r="E33" s="8">
        <v>25233491</v>
      </c>
      <c r="F33" s="8">
        <v>22560431</v>
      </c>
      <c r="G33" s="9">
        <f t="shared" si="0"/>
        <v>89.40669763054188</v>
      </c>
      <c r="H33" s="9">
        <v>88.97944652793332</v>
      </c>
      <c r="I33" s="49">
        <v>9130899</v>
      </c>
      <c r="J33" s="58">
        <f t="shared" si="1"/>
        <v>40.5</v>
      </c>
      <c r="K33" s="49">
        <v>1282604</v>
      </c>
      <c r="L33" s="58">
        <f t="shared" si="3"/>
        <v>5.7</v>
      </c>
      <c r="M33" s="49">
        <v>9616587</v>
      </c>
      <c r="N33" s="58">
        <f t="shared" si="2"/>
        <v>42.6</v>
      </c>
      <c r="O33" s="49">
        <v>2530341</v>
      </c>
      <c r="P33" s="62">
        <f t="shared" si="4"/>
        <v>11.2</v>
      </c>
      <c r="Q33" s="54">
        <v>22560431</v>
      </c>
      <c r="R33" s="66">
        <v>100</v>
      </c>
      <c r="S33" s="38" t="s">
        <v>28</v>
      </c>
    </row>
    <row r="34" spans="3:19" s="4" customFormat="1" ht="15.75" customHeight="1">
      <c r="C34" s="6">
        <v>28</v>
      </c>
      <c r="D34" s="7" t="s">
        <v>29</v>
      </c>
      <c r="E34" s="8">
        <v>10631114</v>
      </c>
      <c r="F34" s="8">
        <v>10193800</v>
      </c>
      <c r="G34" s="9">
        <f t="shared" si="0"/>
        <v>95.88647059941225</v>
      </c>
      <c r="H34" s="9">
        <v>94.58036998933942</v>
      </c>
      <c r="I34" s="49">
        <v>4128819</v>
      </c>
      <c r="J34" s="58">
        <f t="shared" si="1"/>
        <v>40.5</v>
      </c>
      <c r="K34" s="49">
        <v>555059</v>
      </c>
      <c r="L34" s="58">
        <f t="shared" si="3"/>
        <v>5.4</v>
      </c>
      <c r="M34" s="49">
        <v>4230288</v>
      </c>
      <c r="N34" s="58">
        <f t="shared" si="2"/>
        <v>41.5</v>
      </c>
      <c r="O34" s="49">
        <v>1279634</v>
      </c>
      <c r="P34" s="62">
        <f t="shared" si="4"/>
        <v>12.6</v>
      </c>
      <c r="Q34" s="54">
        <v>10193800</v>
      </c>
      <c r="R34" s="66">
        <v>100</v>
      </c>
      <c r="S34" s="38" t="s">
        <v>29</v>
      </c>
    </row>
    <row r="35" spans="3:19" s="4" customFormat="1" ht="15.75" customHeight="1">
      <c r="C35" s="6">
        <v>29</v>
      </c>
      <c r="D35" s="7" t="s">
        <v>30</v>
      </c>
      <c r="E35" s="8">
        <v>23014574</v>
      </c>
      <c r="F35" s="8">
        <v>21422788</v>
      </c>
      <c r="G35" s="9">
        <f t="shared" si="0"/>
        <v>93.08357391277372</v>
      </c>
      <c r="H35" s="9">
        <v>93.002108612534</v>
      </c>
      <c r="I35" s="49">
        <v>8295928</v>
      </c>
      <c r="J35" s="58">
        <f t="shared" si="1"/>
        <v>38.7</v>
      </c>
      <c r="K35" s="49">
        <v>1659417</v>
      </c>
      <c r="L35" s="58">
        <f t="shared" si="3"/>
        <v>7.7</v>
      </c>
      <c r="M35" s="49">
        <v>9444110</v>
      </c>
      <c r="N35" s="58">
        <f t="shared" si="2"/>
        <v>44.1</v>
      </c>
      <c r="O35" s="49">
        <v>2023333</v>
      </c>
      <c r="P35" s="62">
        <f t="shared" si="4"/>
        <v>9.499999999999996</v>
      </c>
      <c r="Q35" s="54">
        <v>21422788</v>
      </c>
      <c r="R35" s="66">
        <v>100</v>
      </c>
      <c r="S35" s="38" t="s">
        <v>30</v>
      </c>
    </row>
    <row r="36" spans="3:19" s="4" customFormat="1" ht="15.75" customHeight="1">
      <c r="C36" s="10">
        <v>30</v>
      </c>
      <c r="D36" s="11" t="s">
        <v>31</v>
      </c>
      <c r="E36" s="12">
        <v>8811595</v>
      </c>
      <c r="F36" s="12">
        <v>8227939</v>
      </c>
      <c r="G36" s="13">
        <f t="shared" si="0"/>
        <v>93.3762729676069</v>
      </c>
      <c r="H36" s="13">
        <v>93.56137864947527</v>
      </c>
      <c r="I36" s="50">
        <v>3355681</v>
      </c>
      <c r="J36" s="59">
        <f t="shared" si="1"/>
        <v>40.8</v>
      </c>
      <c r="K36" s="50">
        <v>449299</v>
      </c>
      <c r="L36" s="59">
        <f t="shared" si="3"/>
        <v>5.5</v>
      </c>
      <c r="M36" s="50">
        <v>3456684</v>
      </c>
      <c r="N36" s="59">
        <f t="shared" si="2"/>
        <v>42</v>
      </c>
      <c r="O36" s="50">
        <v>966275</v>
      </c>
      <c r="P36" s="63">
        <f t="shared" si="4"/>
        <v>11.700000000000003</v>
      </c>
      <c r="Q36" s="55">
        <v>8227939</v>
      </c>
      <c r="R36" s="67">
        <v>100</v>
      </c>
      <c r="S36" s="39" t="s">
        <v>31</v>
      </c>
    </row>
    <row r="37" spans="3:19" s="4" customFormat="1" ht="15.75" customHeight="1">
      <c r="C37" s="6">
        <v>31</v>
      </c>
      <c r="D37" s="7" t="s">
        <v>32</v>
      </c>
      <c r="E37" s="8">
        <v>16443172</v>
      </c>
      <c r="F37" s="8">
        <v>14830059</v>
      </c>
      <c r="G37" s="9">
        <f t="shared" si="0"/>
        <v>90.1897699543616</v>
      </c>
      <c r="H37" s="9">
        <v>89.6595761823431</v>
      </c>
      <c r="I37" s="49">
        <v>4238568</v>
      </c>
      <c r="J37" s="58">
        <f t="shared" si="1"/>
        <v>28.6</v>
      </c>
      <c r="K37" s="49">
        <v>1069744</v>
      </c>
      <c r="L37" s="58">
        <f t="shared" si="3"/>
        <v>7.2</v>
      </c>
      <c r="M37" s="49">
        <v>7444701</v>
      </c>
      <c r="N37" s="58">
        <f t="shared" si="2"/>
        <v>50.2</v>
      </c>
      <c r="O37" s="49">
        <v>2077046</v>
      </c>
      <c r="P37" s="62">
        <f t="shared" si="4"/>
        <v>14.000000000000004</v>
      </c>
      <c r="Q37" s="54">
        <v>14830059</v>
      </c>
      <c r="R37" s="66">
        <v>100</v>
      </c>
      <c r="S37" s="38" t="s">
        <v>32</v>
      </c>
    </row>
    <row r="38" spans="3:19" s="4" customFormat="1" ht="15.75" customHeight="1">
      <c r="C38" s="6">
        <v>32</v>
      </c>
      <c r="D38" s="7" t="s">
        <v>33</v>
      </c>
      <c r="E38" s="8">
        <v>14869307</v>
      </c>
      <c r="F38" s="8">
        <v>13505750</v>
      </c>
      <c r="G38" s="9">
        <f t="shared" si="0"/>
        <v>90.82972057810092</v>
      </c>
      <c r="H38" s="9">
        <v>91.13780778597122</v>
      </c>
      <c r="I38" s="49">
        <v>6080389</v>
      </c>
      <c r="J38" s="58">
        <f t="shared" si="1"/>
        <v>45</v>
      </c>
      <c r="K38" s="49">
        <v>494539</v>
      </c>
      <c r="L38" s="58">
        <f t="shared" si="3"/>
        <v>3.7</v>
      </c>
      <c r="M38" s="49">
        <v>5137652</v>
      </c>
      <c r="N38" s="58">
        <f t="shared" si="2"/>
        <v>38</v>
      </c>
      <c r="O38" s="49">
        <v>1793170</v>
      </c>
      <c r="P38" s="62">
        <f t="shared" si="4"/>
        <v>13.3</v>
      </c>
      <c r="Q38" s="54">
        <v>13505750</v>
      </c>
      <c r="R38" s="66">
        <v>100</v>
      </c>
      <c r="S38" s="38" t="s">
        <v>33</v>
      </c>
    </row>
    <row r="39" spans="3:19" s="4" customFormat="1" ht="15.75" customHeight="1">
      <c r="C39" s="6">
        <v>33</v>
      </c>
      <c r="D39" s="7" t="s">
        <v>34</v>
      </c>
      <c r="E39" s="8">
        <v>21550454</v>
      </c>
      <c r="F39" s="8">
        <v>19695106</v>
      </c>
      <c r="G39" s="9">
        <f t="shared" si="0"/>
        <v>91.39067789476732</v>
      </c>
      <c r="H39" s="9">
        <v>90.56641646470408</v>
      </c>
      <c r="I39" s="49">
        <v>6859045</v>
      </c>
      <c r="J39" s="58">
        <f t="shared" si="1"/>
        <v>34.8</v>
      </c>
      <c r="K39" s="49">
        <v>1233138</v>
      </c>
      <c r="L39" s="58">
        <f t="shared" si="3"/>
        <v>6.3</v>
      </c>
      <c r="M39" s="49">
        <v>9093678</v>
      </c>
      <c r="N39" s="58">
        <f t="shared" si="2"/>
        <v>46.2</v>
      </c>
      <c r="O39" s="49">
        <v>2509245</v>
      </c>
      <c r="P39" s="62">
        <f t="shared" si="4"/>
        <v>12.7</v>
      </c>
      <c r="Q39" s="54">
        <v>19695106</v>
      </c>
      <c r="R39" s="66">
        <v>100</v>
      </c>
      <c r="S39" s="38" t="s">
        <v>34</v>
      </c>
    </row>
    <row r="40" spans="3:19" s="4" customFormat="1" ht="15.75" customHeight="1">
      <c r="C40" s="6">
        <v>34</v>
      </c>
      <c r="D40" s="7" t="s">
        <v>35</v>
      </c>
      <c r="E40" s="8">
        <v>8673902</v>
      </c>
      <c r="F40" s="8">
        <v>7978365</v>
      </c>
      <c r="G40" s="9">
        <f t="shared" si="0"/>
        <v>91.98126748492201</v>
      </c>
      <c r="H40" s="9">
        <v>92.47213613096878</v>
      </c>
      <c r="I40" s="49">
        <v>3617386</v>
      </c>
      <c r="J40" s="58">
        <f t="shared" si="1"/>
        <v>45.3</v>
      </c>
      <c r="K40" s="49">
        <v>441710</v>
      </c>
      <c r="L40" s="58">
        <f t="shared" si="3"/>
        <v>5.5</v>
      </c>
      <c r="M40" s="49">
        <v>3304811</v>
      </c>
      <c r="N40" s="58">
        <f t="shared" si="2"/>
        <v>41.4</v>
      </c>
      <c r="O40" s="49">
        <v>614458</v>
      </c>
      <c r="P40" s="62">
        <f t="shared" si="4"/>
        <v>7.800000000000004</v>
      </c>
      <c r="Q40" s="54">
        <v>7978365</v>
      </c>
      <c r="R40" s="66">
        <v>100</v>
      </c>
      <c r="S40" s="38" t="s">
        <v>35</v>
      </c>
    </row>
    <row r="41" spans="3:19" s="4" customFormat="1" ht="15.75" customHeight="1">
      <c r="C41" s="10">
        <v>35</v>
      </c>
      <c r="D41" s="11" t="s">
        <v>36</v>
      </c>
      <c r="E41" s="12">
        <v>14683085</v>
      </c>
      <c r="F41" s="12">
        <v>13162640</v>
      </c>
      <c r="G41" s="13">
        <f t="shared" si="0"/>
        <v>89.64492134997516</v>
      </c>
      <c r="H41" s="13">
        <v>89.08789107457048</v>
      </c>
      <c r="I41" s="50">
        <v>5063474</v>
      </c>
      <c r="J41" s="59">
        <f t="shared" si="1"/>
        <v>38.5</v>
      </c>
      <c r="K41" s="50">
        <v>765040</v>
      </c>
      <c r="L41" s="59">
        <f t="shared" si="3"/>
        <v>5.8</v>
      </c>
      <c r="M41" s="50">
        <v>5925626</v>
      </c>
      <c r="N41" s="59">
        <f t="shared" si="2"/>
        <v>45</v>
      </c>
      <c r="O41" s="50">
        <v>1408500</v>
      </c>
      <c r="P41" s="63">
        <f t="shared" si="4"/>
        <v>10.7</v>
      </c>
      <c r="Q41" s="55">
        <v>13162640</v>
      </c>
      <c r="R41" s="67">
        <v>100</v>
      </c>
      <c r="S41" s="39" t="s">
        <v>36</v>
      </c>
    </row>
    <row r="42" spans="3:19" s="4" customFormat="1" ht="15.75" customHeight="1">
      <c r="C42" s="6">
        <v>36</v>
      </c>
      <c r="D42" s="7" t="s">
        <v>37</v>
      </c>
      <c r="E42" s="8">
        <v>7058141</v>
      </c>
      <c r="F42" s="8">
        <v>6458711</v>
      </c>
      <c r="G42" s="9">
        <f t="shared" si="0"/>
        <v>91.50725382221749</v>
      </c>
      <c r="H42" s="9">
        <v>89.93992192528857</v>
      </c>
      <c r="I42" s="49">
        <v>2629468</v>
      </c>
      <c r="J42" s="58">
        <f t="shared" si="1"/>
        <v>40.7</v>
      </c>
      <c r="K42" s="49">
        <v>371682</v>
      </c>
      <c r="L42" s="58">
        <f t="shared" si="3"/>
        <v>5.8</v>
      </c>
      <c r="M42" s="49">
        <v>2665853</v>
      </c>
      <c r="N42" s="58">
        <f t="shared" si="2"/>
        <v>41.3</v>
      </c>
      <c r="O42" s="49">
        <v>791708</v>
      </c>
      <c r="P42" s="62">
        <f t="shared" si="4"/>
        <v>12.2</v>
      </c>
      <c r="Q42" s="54">
        <v>6458711</v>
      </c>
      <c r="R42" s="66">
        <v>100</v>
      </c>
      <c r="S42" s="38" t="s">
        <v>37</v>
      </c>
    </row>
    <row r="43" spans="3:19" s="4" customFormat="1" ht="15.75" customHeight="1">
      <c r="C43" s="6">
        <v>37</v>
      </c>
      <c r="D43" s="7" t="s">
        <v>38</v>
      </c>
      <c r="E43" s="8">
        <v>10355040</v>
      </c>
      <c r="F43" s="8">
        <v>9614964</v>
      </c>
      <c r="G43" s="9">
        <f t="shared" si="0"/>
        <v>92.85298753070968</v>
      </c>
      <c r="H43" s="9">
        <v>92.21125403976733</v>
      </c>
      <c r="I43" s="49">
        <v>3841567</v>
      </c>
      <c r="J43" s="58">
        <f t="shared" si="1"/>
        <v>40</v>
      </c>
      <c r="K43" s="49">
        <v>536194</v>
      </c>
      <c r="L43" s="58">
        <f t="shared" si="3"/>
        <v>5.6</v>
      </c>
      <c r="M43" s="49">
        <v>4163637</v>
      </c>
      <c r="N43" s="58">
        <f t="shared" si="2"/>
        <v>43.3</v>
      </c>
      <c r="O43" s="49">
        <v>1073566</v>
      </c>
      <c r="P43" s="62">
        <f t="shared" si="4"/>
        <v>11.100000000000003</v>
      </c>
      <c r="Q43" s="54">
        <v>9614964</v>
      </c>
      <c r="R43" s="66">
        <v>100</v>
      </c>
      <c r="S43" s="38" t="s">
        <v>38</v>
      </c>
    </row>
    <row r="44" spans="3:19" s="4" customFormat="1" ht="15.75" customHeight="1">
      <c r="C44" s="6">
        <v>38</v>
      </c>
      <c r="D44" s="7" t="s">
        <v>39</v>
      </c>
      <c r="E44" s="8">
        <v>8670796</v>
      </c>
      <c r="F44" s="8">
        <v>7993968</v>
      </c>
      <c r="G44" s="9">
        <f t="shared" si="0"/>
        <v>92.19416533384017</v>
      </c>
      <c r="H44" s="9">
        <v>92.45733499741702</v>
      </c>
      <c r="I44" s="49">
        <v>2821061</v>
      </c>
      <c r="J44" s="58">
        <f t="shared" si="1"/>
        <v>35.3</v>
      </c>
      <c r="K44" s="49">
        <v>484915</v>
      </c>
      <c r="L44" s="58">
        <f t="shared" si="3"/>
        <v>6.1</v>
      </c>
      <c r="M44" s="49">
        <v>3893224</v>
      </c>
      <c r="N44" s="58">
        <f t="shared" si="2"/>
        <v>48.7</v>
      </c>
      <c r="O44" s="49">
        <v>794768</v>
      </c>
      <c r="P44" s="62">
        <f t="shared" si="4"/>
        <v>9.9</v>
      </c>
      <c r="Q44" s="54">
        <v>7993968</v>
      </c>
      <c r="R44" s="66">
        <v>100</v>
      </c>
      <c r="S44" s="38" t="s">
        <v>39</v>
      </c>
    </row>
    <row r="45" spans="3:19" s="4" customFormat="1" ht="15.75" customHeight="1">
      <c r="C45" s="6">
        <v>39</v>
      </c>
      <c r="D45" s="7" t="s">
        <v>40</v>
      </c>
      <c r="E45" s="8">
        <v>9439962</v>
      </c>
      <c r="F45" s="8">
        <v>8681573</v>
      </c>
      <c r="G45" s="9">
        <f t="shared" si="0"/>
        <v>91.966185880833</v>
      </c>
      <c r="H45" s="9">
        <v>91.41865170787355</v>
      </c>
      <c r="I45" s="49">
        <v>3499620</v>
      </c>
      <c r="J45" s="58">
        <f t="shared" si="1"/>
        <v>40.3</v>
      </c>
      <c r="K45" s="49">
        <v>525234</v>
      </c>
      <c r="L45" s="58">
        <f t="shared" si="3"/>
        <v>6</v>
      </c>
      <c r="M45" s="49">
        <v>3693763</v>
      </c>
      <c r="N45" s="58">
        <f t="shared" si="2"/>
        <v>42.5</v>
      </c>
      <c r="O45" s="49">
        <v>962956</v>
      </c>
      <c r="P45" s="62">
        <f t="shared" si="4"/>
        <v>11.200000000000003</v>
      </c>
      <c r="Q45" s="54">
        <v>8681573</v>
      </c>
      <c r="R45" s="66">
        <v>100</v>
      </c>
      <c r="S45" s="38" t="s">
        <v>40</v>
      </c>
    </row>
    <row r="46" spans="3:19" s="4" customFormat="1" ht="15.75" customHeight="1" thickBot="1">
      <c r="C46" s="6">
        <v>40</v>
      </c>
      <c r="D46" s="7" t="s">
        <v>41</v>
      </c>
      <c r="E46" s="8">
        <v>16799855</v>
      </c>
      <c r="F46" s="8">
        <v>15167043</v>
      </c>
      <c r="G46" s="9">
        <f t="shared" si="0"/>
        <v>90.28079706640325</v>
      </c>
      <c r="H46" s="9">
        <v>89.77353518789914</v>
      </c>
      <c r="I46" s="49">
        <v>6083686</v>
      </c>
      <c r="J46" s="58">
        <f t="shared" si="1"/>
        <v>40.1</v>
      </c>
      <c r="K46" s="49">
        <v>720092</v>
      </c>
      <c r="L46" s="58">
        <f t="shared" si="3"/>
        <v>4.7</v>
      </c>
      <c r="M46" s="49">
        <v>6542379</v>
      </c>
      <c r="N46" s="58">
        <f t="shared" si="2"/>
        <v>43.1</v>
      </c>
      <c r="O46" s="49">
        <v>1820886</v>
      </c>
      <c r="P46" s="62">
        <f t="shared" si="4"/>
        <v>12.099999999999998</v>
      </c>
      <c r="Q46" s="54">
        <v>15167043</v>
      </c>
      <c r="R46" s="66">
        <v>100</v>
      </c>
      <c r="S46" s="38" t="s">
        <v>41</v>
      </c>
    </row>
    <row r="47" spans="3:19" s="4" customFormat="1" ht="15.75" customHeight="1" thickBot="1" thickTop="1">
      <c r="C47" s="18"/>
      <c r="D47" s="19" t="s">
        <v>42</v>
      </c>
      <c r="E47" s="20">
        <v>1076365829</v>
      </c>
      <c r="F47" s="20">
        <v>992476090</v>
      </c>
      <c r="G47" s="21">
        <f t="shared" si="0"/>
        <v>92.20620566541601</v>
      </c>
      <c r="H47" s="22">
        <v>91.77375442241092</v>
      </c>
      <c r="I47" s="52">
        <f>SUM(I8:I46)</f>
        <v>384047574</v>
      </c>
      <c r="J47" s="61">
        <f t="shared" si="1"/>
        <v>38.7</v>
      </c>
      <c r="K47" s="52">
        <f>SUM(K8:K46)</f>
        <v>73186429</v>
      </c>
      <c r="L47" s="61">
        <f t="shared" si="3"/>
        <v>7.4</v>
      </c>
      <c r="M47" s="52">
        <f>SUM(M8:M46)</f>
        <v>409828209</v>
      </c>
      <c r="N47" s="61">
        <f t="shared" si="2"/>
        <v>41.3</v>
      </c>
      <c r="O47" s="52">
        <f>SUM(O8:O46)</f>
        <v>125413878</v>
      </c>
      <c r="P47" s="65">
        <f t="shared" si="4"/>
        <v>12.6</v>
      </c>
      <c r="Q47" s="57">
        <f>I47+M47+O47+K47</f>
        <v>992476090</v>
      </c>
      <c r="R47" s="69">
        <v>100</v>
      </c>
      <c r="S47" s="36" t="s">
        <v>42</v>
      </c>
    </row>
    <row r="48" spans="3:12" s="4" customFormat="1" ht="15" customHeight="1">
      <c r="C48" s="23"/>
      <c r="D48" s="24"/>
      <c r="E48" s="25"/>
      <c r="F48" s="25"/>
      <c r="G48" s="26"/>
      <c r="H48" s="26"/>
      <c r="I48" s="26"/>
      <c r="J48" s="26"/>
      <c r="K48" s="53"/>
      <c r="L48" s="24"/>
    </row>
    <row r="49" spans="4:12" s="4" customFormat="1" ht="15" customHeight="1">
      <c r="D49" s="27"/>
      <c r="E49" s="28"/>
      <c r="F49" s="28"/>
      <c r="G49" s="29"/>
      <c r="H49" s="29"/>
      <c r="I49" s="29"/>
      <c r="J49" s="29"/>
      <c r="K49" s="29"/>
      <c r="L49" s="27"/>
    </row>
    <row r="50" spans="4:12" s="4" customFormat="1" ht="63" customHeight="1">
      <c r="D50" s="27"/>
      <c r="E50" s="28"/>
      <c r="F50" s="28"/>
      <c r="G50" s="29"/>
      <c r="H50" s="29"/>
      <c r="I50" s="29"/>
      <c r="J50" s="29"/>
      <c r="K50" s="29"/>
      <c r="L50" s="27"/>
    </row>
    <row r="51" spans="4:19" s="4" customFormat="1" ht="15.75" customHeight="1" thickBot="1">
      <c r="D51" s="27"/>
      <c r="E51" s="28"/>
      <c r="F51" s="28"/>
      <c r="G51" s="29"/>
      <c r="H51" s="45" t="s">
        <v>69</v>
      </c>
      <c r="I51" s="29"/>
      <c r="J51" s="29"/>
      <c r="K51" s="29"/>
      <c r="L51" s="27"/>
      <c r="S51" s="45" t="s">
        <v>69</v>
      </c>
    </row>
    <row r="52" spans="3:19" s="4" customFormat="1" ht="15.75" customHeight="1">
      <c r="C52" s="113" t="s">
        <v>0</v>
      </c>
      <c r="D52" s="114"/>
      <c r="E52" s="34" t="s">
        <v>70</v>
      </c>
      <c r="F52" s="34" t="s">
        <v>72</v>
      </c>
      <c r="G52" s="119" t="s">
        <v>73</v>
      </c>
      <c r="H52" s="120"/>
      <c r="I52" s="131" t="s">
        <v>85</v>
      </c>
      <c r="J52" s="132"/>
      <c r="K52" s="132"/>
      <c r="L52" s="132"/>
      <c r="M52" s="132"/>
      <c r="N52" s="132"/>
      <c r="O52" s="132"/>
      <c r="P52" s="132"/>
      <c r="Q52" s="132"/>
      <c r="R52" s="133"/>
      <c r="S52" s="121" t="s">
        <v>0</v>
      </c>
    </row>
    <row r="53" spans="3:19" s="4" customFormat="1" ht="15.75" customHeight="1">
      <c r="C53" s="115"/>
      <c r="D53" s="116"/>
      <c r="E53" s="109" t="s">
        <v>71</v>
      </c>
      <c r="F53" s="109" t="s">
        <v>71</v>
      </c>
      <c r="G53" s="46" t="s">
        <v>74</v>
      </c>
      <c r="H53" s="47" t="s">
        <v>75</v>
      </c>
      <c r="I53" s="130" t="s">
        <v>78</v>
      </c>
      <c r="J53" s="130"/>
      <c r="K53" s="128" t="s">
        <v>79</v>
      </c>
      <c r="L53" s="129"/>
      <c r="M53" s="126" t="s">
        <v>80</v>
      </c>
      <c r="N53" s="126"/>
      <c r="O53" s="126" t="s">
        <v>81</v>
      </c>
      <c r="P53" s="127"/>
      <c r="Q53" s="124" t="s">
        <v>82</v>
      </c>
      <c r="R53" s="125"/>
      <c r="S53" s="122"/>
    </row>
    <row r="54" spans="3:19" s="4" customFormat="1" ht="15.75" customHeight="1">
      <c r="C54" s="115"/>
      <c r="D54" s="116"/>
      <c r="E54" s="110"/>
      <c r="F54" s="110"/>
      <c r="G54" s="111" t="s">
        <v>77</v>
      </c>
      <c r="H54" s="112"/>
      <c r="I54" s="136" t="s">
        <v>83</v>
      </c>
      <c r="J54" s="136" t="s">
        <v>84</v>
      </c>
      <c r="K54" s="136" t="s">
        <v>83</v>
      </c>
      <c r="L54" s="136" t="s">
        <v>84</v>
      </c>
      <c r="M54" s="136" t="s">
        <v>83</v>
      </c>
      <c r="N54" s="136" t="s">
        <v>84</v>
      </c>
      <c r="O54" s="136" t="s">
        <v>83</v>
      </c>
      <c r="P54" s="138" t="s">
        <v>84</v>
      </c>
      <c r="Q54" s="140" t="s">
        <v>83</v>
      </c>
      <c r="R54" s="134" t="s">
        <v>84</v>
      </c>
      <c r="S54" s="122"/>
    </row>
    <row r="55" spans="3:19" s="4" customFormat="1" ht="15.75" customHeight="1" thickBot="1">
      <c r="C55" s="117"/>
      <c r="D55" s="118"/>
      <c r="E55" s="5" t="s">
        <v>1</v>
      </c>
      <c r="F55" s="5" t="s">
        <v>2</v>
      </c>
      <c r="G55" s="35" t="s">
        <v>76</v>
      </c>
      <c r="H55" s="48"/>
      <c r="I55" s="137"/>
      <c r="J55" s="137"/>
      <c r="K55" s="137"/>
      <c r="L55" s="137"/>
      <c r="M55" s="137"/>
      <c r="N55" s="137"/>
      <c r="O55" s="137"/>
      <c r="P55" s="139"/>
      <c r="Q55" s="141"/>
      <c r="R55" s="135"/>
      <c r="S55" s="123"/>
    </row>
    <row r="56" spans="3:19" s="4" customFormat="1" ht="15.75" customHeight="1">
      <c r="C56" s="6">
        <v>41</v>
      </c>
      <c r="D56" s="7" t="s">
        <v>43</v>
      </c>
      <c r="E56" s="8">
        <v>5601378</v>
      </c>
      <c r="F56" s="8">
        <v>5216003</v>
      </c>
      <c r="G56" s="9">
        <f aca="true" t="shared" si="5" ref="G56:G79">F56/E56*100</f>
        <v>93.11999654370764</v>
      </c>
      <c r="H56" s="9">
        <v>93.15662016310633</v>
      </c>
      <c r="I56" s="92">
        <v>2148515</v>
      </c>
      <c r="J56" s="70">
        <v>41.2</v>
      </c>
      <c r="K56" s="92">
        <v>368381</v>
      </c>
      <c r="L56" s="75">
        <v>7.1</v>
      </c>
      <c r="M56" s="97">
        <v>2400056</v>
      </c>
      <c r="N56" s="81">
        <v>46</v>
      </c>
      <c r="O56" s="97">
        <v>299051</v>
      </c>
      <c r="P56" s="86">
        <v>5.6999999999999975</v>
      </c>
      <c r="Q56" s="102">
        <v>5216003</v>
      </c>
      <c r="R56" s="87">
        <v>100</v>
      </c>
      <c r="S56" s="37" t="s">
        <v>43</v>
      </c>
    </row>
    <row r="57" spans="3:19" s="4" customFormat="1" ht="15.75" customHeight="1">
      <c r="C57" s="6">
        <v>42</v>
      </c>
      <c r="D57" s="7" t="s">
        <v>44</v>
      </c>
      <c r="E57" s="8">
        <v>7851200</v>
      </c>
      <c r="F57" s="8">
        <v>7460470</v>
      </c>
      <c r="G57" s="9">
        <f t="shared" si="5"/>
        <v>95.02330853882209</v>
      </c>
      <c r="H57" s="9">
        <v>94.9843626185908</v>
      </c>
      <c r="I57" s="92">
        <v>2120947</v>
      </c>
      <c r="J57" s="70">
        <v>28.4</v>
      </c>
      <c r="K57" s="92">
        <v>859127</v>
      </c>
      <c r="L57" s="76">
        <v>11.5</v>
      </c>
      <c r="M57" s="98">
        <v>3847421</v>
      </c>
      <c r="N57" s="82">
        <v>51.6</v>
      </c>
      <c r="O57" s="98">
        <v>632975</v>
      </c>
      <c r="P57" s="70">
        <v>8.499999999999993</v>
      </c>
      <c r="Q57" s="103">
        <v>7460470</v>
      </c>
      <c r="R57" s="88">
        <v>100</v>
      </c>
      <c r="S57" s="38" t="s">
        <v>44</v>
      </c>
    </row>
    <row r="58" spans="3:19" s="4" customFormat="1" ht="15.75" customHeight="1">
      <c r="C58" s="6">
        <v>43</v>
      </c>
      <c r="D58" s="7" t="s">
        <v>45</v>
      </c>
      <c r="E58" s="8">
        <v>4288529</v>
      </c>
      <c r="F58" s="8">
        <v>3730274</v>
      </c>
      <c r="G58" s="9">
        <f t="shared" si="5"/>
        <v>86.98259939480414</v>
      </c>
      <c r="H58" s="9">
        <v>85.57245359965796</v>
      </c>
      <c r="I58" s="92">
        <v>1641080</v>
      </c>
      <c r="J58" s="70">
        <v>44</v>
      </c>
      <c r="K58" s="92">
        <v>162390</v>
      </c>
      <c r="L58" s="76">
        <v>4.4</v>
      </c>
      <c r="M58" s="98">
        <v>1518827</v>
      </c>
      <c r="N58" s="82">
        <v>40.7</v>
      </c>
      <c r="O58" s="98">
        <v>407977</v>
      </c>
      <c r="P58" s="70">
        <v>10.899999999999997</v>
      </c>
      <c r="Q58" s="103">
        <v>3730274</v>
      </c>
      <c r="R58" s="88">
        <v>100</v>
      </c>
      <c r="S58" s="38" t="s">
        <v>45</v>
      </c>
    </row>
    <row r="59" spans="3:19" s="4" customFormat="1" ht="15.75" customHeight="1">
      <c r="C59" s="6">
        <v>44</v>
      </c>
      <c r="D59" s="7" t="s">
        <v>46</v>
      </c>
      <c r="E59" s="8">
        <v>1488556</v>
      </c>
      <c r="F59" s="8">
        <v>1392589</v>
      </c>
      <c r="G59" s="9">
        <f t="shared" si="5"/>
        <v>93.55301379323318</v>
      </c>
      <c r="H59" s="9">
        <v>93.74437428434773</v>
      </c>
      <c r="I59" s="92">
        <v>567538</v>
      </c>
      <c r="J59" s="70">
        <v>40.8</v>
      </c>
      <c r="K59" s="92">
        <v>45563</v>
      </c>
      <c r="L59" s="76">
        <v>3.3</v>
      </c>
      <c r="M59" s="98">
        <v>700143</v>
      </c>
      <c r="N59" s="82">
        <v>50.3</v>
      </c>
      <c r="O59" s="98">
        <v>79345</v>
      </c>
      <c r="P59" s="70">
        <v>5.600000000000006</v>
      </c>
      <c r="Q59" s="103">
        <v>1392589</v>
      </c>
      <c r="R59" s="88">
        <v>100</v>
      </c>
      <c r="S59" s="38" t="s">
        <v>46</v>
      </c>
    </row>
    <row r="60" spans="3:19" s="4" customFormat="1" ht="15.75" customHeight="1">
      <c r="C60" s="10">
        <v>45</v>
      </c>
      <c r="D60" s="11" t="s">
        <v>47</v>
      </c>
      <c r="E60" s="12">
        <v>3120723</v>
      </c>
      <c r="F60" s="12">
        <v>2952485</v>
      </c>
      <c r="G60" s="13">
        <f t="shared" si="5"/>
        <v>94.60900566951953</v>
      </c>
      <c r="H60" s="13">
        <v>94.66058386127372</v>
      </c>
      <c r="I60" s="93">
        <v>835612</v>
      </c>
      <c r="J60" s="71">
        <v>28.3</v>
      </c>
      <c r="K60" s="93">
        <v>313231</v>
      </c>
      <c r="L60" s="77">
        <v>10.6</v>
      </c>
      <c r="M60" s="99">
        <v>1614788</v>
      </c>
      <c r="N60" s="83">
        <v>54.7</v>
      </c>
      <c r="O60" s="99">
        <v>188854</v>
      </c>
      <c r="P60" s="71">
        <v>6.4</v>
      </c>
      <c r="Q60" s="104">
        <v>2952485</v>
      </c>
      <c r="R60" s="89">
        <v>100</v>
      </c>
      <c r="S60" s="39" t="s">
        <v>47</v>
      </c>
    </row>
    <row r="61" spans="3:19" s="4" customFormat="1" ht="15.75" customHeight="1">
      <c r="C61" s="6">
        <v>46</v>
      </c>
      <c r="D61" s="7" t="s">
        <v>48</v>
      </c>
      <c r="E61" s="8">
        <v>3121743</v>
      </c>
      <c r="F61" s="8">
        <v>2873280</v>
      </c>
      <c r="G61" s="9">
        <f t="shared" si="5"/>
        <v>92.04088869583434</v>
      </c>
      <c r="H61" s="9">
        <v>91.8897495735475</v>
      </c>
      <c r="I61" s="94">
        <v>867074</v>
      </c>
      <c r="J61" s="72">
        <v>30.2</v>
      </c>
      <c r="K61" s="94">
        <v>337110</v>
      </c>
      <c r="L61" s="78">
        <v>11.7</v>
      </c>
      <c r="M61" s="98">
        <v>1504442</v>
      </c>
      <c r="N61" s="82">
        <v>52.4</v>
      </c>
      <c r="O61" s="98">
        <v>164654</v>
      </c>
      <c r="P61" s="70">
        <v>5.699999999999999</v>
      </c>
      <c r="Q61" s="103">
        <v>2873280</v>
      </c>
      <c r="R61" s="88">
        <v>100</v>
      </c>
      <c r="S61" s="38" t="s">
        <v>48</v>
      </c>
    </row>
    <row r="62" spans="3:19" s="4" customFormat="1" ht="15.75" customHeight="1">
      <c r="C62" s="6">
        <v>47</v>
      </c>
      <c r="D62" s="7" t="s">
        <v>49</v>
      </c>
      <c r="E62" s="8">
        <v>4639022</v>
      </c>
      <c r="F62" s="8">
        <v>3868173</v>
      </c>
      <c r="G62" s="9">
        <f t="shared" si="5"/>
        <v>83.38337261603847</v>
      </c>
      <c r="H62" s="9">
        <v>83.50941772229413</v>
      </c>
      <c r="I62" s="92">
        <v>1607742</v>
      </c>
      <c r="J62" s="70">
        <v>41.6</v>
      </c>
      <c r="K62" s="92">
        <v>153505</v>
      </c>
      <c r="L62" s="76">
        <v>4</v>
      </c>
      <c r="M62" s="98">
        <v>1746745</v>
      </c>
      <c r="N62" s="82">
        <v>45.2</v>
      </c>
      <c r="O62" s="98">
        <v>360181</v>
      </c>
      <c r="P62" s="70">
        <v>9.199999999999996</v>
      </c>
      <c r="Q62" s="103">
        <v>3868173</v>
      </c>
      <c r="R62" s="88">
        <v>100</v>
      </c>
      <c r="S62" s="38" t="s">
        <v>49</v>
      </c>
    </row>
    <row r="63" spans="3:19" s="4" customFormat="1" ht="15.75" customHeight="1">
      <c r="C63" s="6">
        <v>48</v>
      </c>
      <c r="D63" s="7" t="s">
        <v>50</v>
      </c>
      <c r="E63" s="8">
        <v>3270479</v>
      </c>
      <c r="F63" s="8">
        <v>3071489</v>
      </c>
      <c r="G63" s="9">
        <f t="shared" si="5"/>
        <v>93.91557016571579</v>
      </c>
      <c r="H63" s="9">
        <v>93.73198174149805</v>
      </c>
      <c r="I63" s="92">
        <v>1019777</v>
      </c>
      <c r="J63" s="70">
        <v>33.2</v>
      </c>
      <c r="K63" s="92">
        <v>224501</v>
      </c>
      <c r="L63" s="76">
        <v>7.3</v>
      </c>
      <c r="M63" s="98">
        <v>1629570</v>
      </c>
      <c r="N63" s="82">
        <v>53.1</v>
      </c>
      <c r="O63" s="98">
        <v>197641</v>
      </c>
      <c r="P63" s="70">
        <v>6.399999999999996</v>
      </c>
      <c r="Q63" s="103">
        <v>3071489</v>
      </c>
      <c r="R63" s="88">
        <v>100</v>
      </c>
      <c r="S63" s="38" t="s">
        <v>50</v>
      </c>
    </row>
    <row r="64" spans="3:19" s="4" customFormat="1" ht="15.75" customHeight="1">
      <c r="C64" s="6">
        <v>49</v>
      </c>
      <c r="D64" s="7" t="s">
        <v>51</v>
      </c>
      <c r="E64" s="8">
        <v>2674404</v>
      </c>
      <c r="F64" s="8">
        <v>2482279</v>
      </c>
      <c r="G64" s="9">
        <f t="shared" si="5"/>
        <v>92.81615642214116</v>
      </c>
      <c r="H64" s="9">
        <v>91.05046690697993</v>
      </c>
      <c r="I64" s="92">
        <v>947675</v>
      </c>
      <c r="J64" s="70">
        <v>38.2</v>
      </c>
      <c r="K64" s="92">
        <v>102407</v>
      </c>
      <c r="L64" s="76">
        <v>4.1</v>
      </c>
      <c r="M64" s="98">
        <v>1294889</v>
      </c>
      <c r="N64" s="82">
        <v>52.2</v>
      </c>
      <c r="O64" s="98">
        <v>137308</v>
      </c>
      <c r="P64" s="70">
        <v>5.499999999999995</v>
      </c>
      <c r="Q64" s="103">
        <v>2482279</v>
      </c>
      <c r="R64" s="88">
        <v>100</v>
      </c>
      <c r="S64" s="38" t="s">
        <v>51</v>
      </c>
    </row>
    <row r="65" spans="3:19" s="4" customFormat="1" ht="15.75" customHeight="1">
      <c r="C65" s="10">
        <v>50</v>
      </c>
      <c r="D65" s="11" t="s">
        <v>52</v>
      </c>
      <c r="E65" s="12">
        <v>1838207</v>
      </c>
      <c r="F65" s="12">
        <v>1736693</v>
      </c>
      <c r="G65" s="13">
        <f t="shared" si="5"/>
        <v>94.47755339850191</v>
      </c>
      <c r="H65" s="13">
        <v>94.49554070613259</v>
      </c>
      <c r="I65" s="93">
        <v>816655</v>
      </c>
      <c r="J65" s="71">
        <v>47</v>
      </c>
      <c r="K65" s="93">
        <v>31240</v>
      </c>
      <c r="L65" s="77">
        <v>1.8</v>
      </c>
      <c r="M65" s="99">
        <v>779886</v>
      </c>
      <c r="N65" s="83">
        <v>44.9</v>
      </c>
      <c r="O65" s="99">
        <v>108912</v>
      </c>
      <c r="P65" s="71">
        <v>6.300000000000002</v>
      </c>
      <c r="Q65" s="104">
        <v>1736693</v>
      </c>
      <c r="R65" s="89">
        <v>100</v>
      </c>
      <c r="S65" s="39" t="s">
        <v>52</v>
      </c>
    </row>
    <row r="66" spans="3:19" s="4" customFormat="1" ht="15.75" customHeight="1">
      <c r="C66" s="6">
        <v>51</v>
      </c>
      <c r="D66" s="7" t="s">
        <v>53</v>
      </c>
      <c r="E66" s="8">
        <v>1546258</v>
      </c>
      <c r="F66" s="8">
        <v>1351868</v>
      </c>
      <c r="G66" s="9">
        <f t="shared" si="5"/>
        <v>87.42835930355736</v>
      </c>
      <c r="H66" s="9">
        <v>86.61173774447325</v>
      </c>
      <c r="I66" s="94">
        <v>511140</v>
      </c>
      <c r="J66" s="72">
        <v>37.8</v>
      </c>
      <c r="K66" s="94">
        <v>84900</v>
      </c>
      <c r="L66" s="78">
        <v>6.3</v>
      </c>
      <c r="M66" s="98">
        <v>666783</v>
      </c>
      <c r="N66" s="82">
        <v>49.3</v>
      </c>
      <c r="O66" s="98">
        <v>89045</v>
      </c>
      <c r="P66" s="70">
        <v>6.600000000000006</v>
      </c>
      <c r="Q66" s="103">
        <v>1351868</v>
      </c>
      <c r="R66" s="88">
        <v>100</v>
      </c>
      <c r="S66" s="38" t="s">
        <v>53</v>
      </c>
    </row>
    <row r="67" spans="3:19" s="4" customFormat="1" ht="15.75" customHeight="1">
      <c r="C67" s="6">
        <v>52</v>
      </c>
      <c r="D67" s="7" t="s">
        <v>54</v>
      </c>
      <c r="E67" s="8">
        <v>1263252</v>
      </c>
      <c r="F67" s="8">
        <v>1169852</v>
      </c>
      <c r="G67" s="9">
        <f t="shared" si="5"/>
        <v>92.60638415771358</v>
      </c>
      <c r="H67" s="9">
        <v>92.4870672046906</v>
      </c>
      <c r="I67" s="92">
        <v>368971</v>
      </c>
      <c r="J67" s="70">
        <v>31.5</v>
      </c>
      <c r="K67" s="92">
        <v>88290</v>
      </c>
      <c r="L67" s="76">
        <v>7.5</v>
      </c>
      <c r="M67" s="98">
        <v>633365</v>
      </c>
      <c r="N67" s="82">
        <v>54.1</v>
      </c>
      <c r="O67" s="98">
        <v>79226</v>
      </c>
      <c r="P67" s="70">
        <v>6.899999999999999</v>
      </c>
      <c r="Q67" s="103">
        <v>1169852</v>
      </c>
      <c r="R67" s="88">
        <v>100</v>
      </c>
      <c r="S67" s="38" t="s">
        <v>54</v>
      </c>
    </row>
    <row r="68" spans="3:19" s="4" customFormat="1" ht="15.75" customHeight="1">
      <c r="C68" s="6">
        <v>53</v>
      </c>
      <c r="D68" s="7" t="s">
        <v>55</v>
      </c>
      <c r="E68" s="8">
        <v>1192323</v>
      </c>
      <c r="F68" s="8">
        <v>1109203</v>
      </c>
      <c r="G68" s="9">
        <f t="shared" si="5"/>
        <v>93.02873466334206</v>
      </c>
      <c r="H68" s="9">
        <v>93.20976749487122</v>
      </c>
      <c r="I68" s="92">
        <v>398747</v>
      </c>
      <c r="J68" s="70">
        <v>35.9</v>
      </c>
      <c r="K68" s="92">
        <v>70226</v>
      </c>
      <c r="L68" s="76">
        <v>6.3</v>
      </c>
      <c r="M68" s="98">
        <v>557932</v>
      </c>
      <c r="N68" s="82">
        <v>50.3</v>
      </c>
      <c r="O68" s="98">
        <v>82298</v>
      </c>
      <c r="P68" s="70">
        <v>7.499999999999997</v>
      </c>
      <c r="Q68" s="103">
        <v>1109203</v>
      </c>
      <c r="R68" s="88">
        <v>100</v>
      </c>
      <c r="S68" s="38" t="s">
        <v>55</v>
      </c>
    </row>
    <row r="69" spans="3:19" s="4" customFormat="1" ht="15.75" customHeight="1">
      <c r="C69" s="6">
        <v>54</v>
      </c>
      <c r="D69" s="7" t="s">
        <v>56</v>
      </c>
      <c r="E69" s="8">
        <v>994320</v>
      </c>
      <c r="F69" s="8">
        <v>898562</v>
      </c>
      <c r="G69" s="9">
        <f t="shared" si="5"/>
        <v>90.36949875291657</v>
      </c>
      <c r="H69" s="9">
        <v>89.41215704107928</v>
      </c>
      <c r="I69" s="92">
        <v>320277</v>
      </c>
      <c r="J69" s="70">
        <v>35.6</v>
      </c>
      <c r="K69" s="92">
        <v>45825</v>
      </c>
      <c r="L69" s="76">
        <v>5.1</v>
      </c>
      <c r="M69" s="98">
        <v>471680</v>
      </c>
      <c r="N69" s="82">
        <v>52.5</v>
      </c>
      <c r="O69" s="98">
        <v>60780</v>
      </c>
      <c r="P69" s="70">
        <v>6.800000000000006</v>
      </c>
      <c r="Q69" s="103">
        <v>898562</v>
      </c>
      <c r="R69" s="88">
        <v>100</v>
      </c>
      <c r="S69" s="38" t="s">
        <v>56</v>
      </c>
    </row>
    <row r="70" spans="3:19" s="4" customFormat="1" ht="15.75" customHeight="1">
      <c r="C70" s="10">
        <v>55</v>
      </c>
      <c r="D70" s="11" t="s">
        <v>57</v>
      </c>
      <c r="E70" s="12">
        <v>1429211</v>
      </c>
      <c r="F70" s="12">
        <v>1310754</v>
      </c>
      <c r="G70" s="13">
        <f t="shared" si="5"/>
        <v>91.71172066265932</v>
      </c>
      <c r="H70" s="13">
        <v>91.43838834512714</v>
      </c>
      <c r="I70" s="93">
        <v>444017</v>
      </c>
      <c r="J70" s="71">
        <v>33.9</v>
      </c>
      <c r="K70" s="93">
        <v>58667</v>
      </c>
      <c r="L70" s="77">
        <v>4.5</v>
      </c>
      <c r="M70" s="99">
        <v>689762</v>
      </c>
      <c r="N70" s="83">
        <v>52.6</v>
      </c>
      <c r="O70" s="99">
        <v>118308</v>
      </c>
      <c r="P70" s="71">
        <v>8.999999999999993</v>
      </c>
      <c r="Q70" s="104">
        <v>1310754</v>
      </c>
      <c r="R70" s="89">
        <v>100</v>
      </c>
      <c r="S70" s="39" t="s">
        <v>57</v>
      </c>
    </row>
    <row r="71" spans="3:19" s="4" customFormat="1" ht="15.75" customHeight="1">
      <c r="C71" s="6">
        <v>56</v>
      </c>
      <c r="D71" s="7" t="s">
        <v>58</v>
      </c>
      <c r="E71" s="8">
        <v>257644</v>
      </c>
      <c r="F71" s="8">
        <v>255527</v>
      </c>
      <c r="G71" s="9">
        <f t="shared" si="5"/>
        <v>99.17832357827079</v>
      </c>
      <c r="H71" s="9">
        <v>98.65801825492684</v>
      </c>
      <c r="I71" s="92">
        <v>103637</v>
      </c>
      <c r="J71" s="70">
        <v>40.6</v>
      </c>
      <c r="K71" s="92">
        <v>9244</v>
      </c>
      <c r="L71" s="76">
        <v>3.6</v>
      </c>
      <c r="M71" s="98">
        <v>127674</v>
      </c>
      <c r="N71" s="82">
        <v>50</v>
      </c>
      <c r="O71" s="98">
        <v>14972</v>
      </c>
      <c r="P71" s="70">
        <v>5.799999999999999</v>
      </c>
      <c r="Q71" s="103">
        <v>255527</v>
      </c>
      <c r="R71" s="88">
        <v>100</v>
      </c>
      <c r="S71" s="38" t="s">
        <v>58</v>
      </c>
    </row>
    <row r="72" spans="3:19" s="4" customFormat="1" ht="15.75" customHeight="1">
      <c r="C72" s="6">
        <v>57</v>
      </c>
      <c r="D72" s="7" t="s">
        <v>59</v>
      </c>
      <c r="E72" s="8">
        <v>2298510</v>
      </c>
      <c r="F72" s="8">
        <v>2182529</v>
      </c>
      <c r="G72" s="9">
        <f t="shared" si="5"/>
        <v>94.95407894679597</v>
      </c>
      <c r="H72" s="9">
        <v>94.94152618395546</v>
      </c>
      <c r="I72" s="92">
        <v>423848</v>
      </c>
      <c r="J72" s="70">
        <v>19.4</v>
      </c>
      <c r="K72" s="92">
        <v>601072</v>
      </c>
      <c r="L72" s="76">
        <v>27.5</v>
      </c>
      <c r="M72" s="98">
        <v>1033109</v>
      </c>
      <c r="N72" s="82">
        <v>47.3</v>
      </c>
      <c r="O72" s="98">
        <v>124500</v>
      </c>
      <c r="P72" s="70">
        <v>5.799999999999997</v>
      </c>
      <c r="Q72" s="103">
        <v>2182529</v>
      </c>
      <c r="R72" s="88">
        <v>100</v>
      </c>
      <c r="S72" s="38" t="s">
        <v>59</v>
      </c>
    </row>
    <row r="73" spans="3:19" s="4" customFormat="1" ht="15.75" customHeight="1">
      <c r="C73" s="6">
        <v>58</v>
      </c>
      <c r="D73" s="7" t="s">
        <v>60</v>
      </c>
      <c r="E73" s="8">
        <v>1991187</v>
      </c>
      <c r="F73" s="8">
        <v>1796518</v>
      </c>
      <c r="G73" s="9">
        <f t="shared" si="5"/>
        <v>90.22346971931817</v>
      </c>
      <c r="H73" s="9">
        <v>90.54547548987907</v>
      </c>
      <c r="I73" s="92">
        <v>506165</v>
      </c>
      <c r="J73" s="70">
        <v>28.2</v>
      </c>
      <c r="K73" s="92">
        <v>109687</v>
      </c>
      <c r="L73" s="76">
        <v>6.1</v>
      </c>
      <c r="M73" s="98">
        <v>1040659</v>
      </c>
      <c r="N73" s="82">
        <v>57.9</v>
      </c>
      <c r="O73" s="98">
        <v>140007</v>
      </c>
      <c r="P73" s="70">
        <v>7.799999999999999</v>
      </c>
      <c r="Q73" s="103">
        <v>1796518</v>
      </c>
      <c r="R73" s="88">
        <v>100</v>
      </c>
      <c r="S73" s="38" t="s">
        <v>60</v>
      </c>
    </row>
    <row r="74" spans="3:19" s="4" customFormat="1" ht="15.75" customHeight="1">
      <c r="C74" s="6">
        <v>59</v>
      </c>
      <c r="D74" s="7" t="s">
        <v>61</v>
      </c>
      <c r="E74" s="8">
        <v>4425584</v>
      </c>
      <c r="F74" s="8">
        <v>3914548</v>
      </c>
      <c r="G74" s="9">
        <f t="shared" si="5"/>
        <v>88.45268782605866</v>
      </c>
      <c r="H74" s="9">
        <v>88.57865479573512</v>
      </c>
      <c r="I74" s="92">
        <v>1278941</v>
      </c>
      <c r="J74" s="70">
        <v>32.7</v>
      </c>
      <c r="K74" s="92">
        <v>347251</v>
      </c>
      <c r="L74" s="76">
        <v>8.9</v>
      </c>
      <c r="M74" s="98">
        <v>1987825</v>
      </c>
      <c r="N74" s="82">
        <v>50.8</v>
      </c>
      <c r="O74" s="98">
        <v>300531</v>
      </c>
      <c r="P74" s="70">
        <v>7.6</v>
      </c>
      <c r="Q74" s="103">
        <v>3914548</v>
      </c>
      <c r="R74" s="88">
        <v>100</v>
      </c>
      <c r="S74" s="38" t="s">
        <v>61</v>
      </c>
    </row>
    <row r="75" spans="3:19" s="4" customFormat="1" ht="15.75" customHeight="1">
      <c r="C75" s="10">
        <v>60</v>
      </c>
      <c r="D75" s="11" t="s">
        <v>62</v>
      </c>
      <c r="E75" s="12">
        <v>4914188</v>
      </c>
      <c r="F75" s="12">
        <v>4388122</v>
      </c>
      <c r="G75" s="13">
        <f t="shared" si="5"/>
        <v>89.29495574853871</v>
      </c>
      <c r="H75" s="13">
        <v>89.16837710705728</v>
      </c>
      <c r="I75" s="93">
        <v>1468359</v>
      </c>
      <c r="J75" s="71">
        <v>33.5</v>
      </c>
      <c r="K75" s="93">
        <v>306786</v>
      </c>
      <c r="L75" s="77">
        <v>7</v>
      </c>
      <c r="M75" s="99">
        <v>2229797</v>
      </c>
      <c r="N75" s="83">
        <v>50.8</v>
      </c>
      <c r="O75" s="99">
        <v>383180</v>
      </c>
      <c r="P75" s="71">
        <v>8.700000000000003</v>
      </c>
      <c r="Q75" s="104">
        <v>4388122</v>
      </c>
      <c r="R75" s="89">
        <v>100</v>
      </c>
      <c r="S75" s="39" t="s">
        <v>62</v>
      </c>
    </row>
    <row r="76" spans="3:19" s="4" customFormat="1" ht="15.75" customHeight="1">
      <c r="C76" s="6">
        <v>61</v>
      </c>
      <c r="D76" s="7" t="s">
        <v>63</v>
      </c>
      <c r="E76" s="8">
        <v>3785981</v>
      </c>
      <c r="F76" s="8">
        <v>3604373</v>
      </c>
      <c r="G76" s="9">
        <f t="shared" si="5"/>
        <v>95.2031454991454</v>
      </c>
      <c r="H76" s="9">
        <v>95.1362554257989</v>
      </c>
      <c r="I76" s="92">
        <v>1634156</v>
      </c>
      <c r="J76" s="70">
        <v>45.3</v>
      </c>
      <c r="K76" s="92">
        <v>106666</v>
      </c>
      <c r="L76" s="76">
        <v>3</v>
      </c>
      <c r="M76" s="98">
        <v>1479715</v>
      </c>
      <c r="N76" s="82">
        <v>41.1</v>
      </c>
      <c r="O76" s="98">
        <v>383836</v>
      </c>
      <c r="P76" s="70">
        <v>10.600000000000001</v>
      </c>
      <c r="Q76" s="103">
        <v>3604373</v>
      </c>
      <c r="R76" s="88">
        <v>100</v>
      </c>
      <c r="S76" s="38" t="s">
        <v>63</v>
      </c>
    </row>
    <row r="77" spans="3:19" s="23" customFormat="1" ht="15.75" customHeight="1">
      <c r="C77" s="6">
        <v>62</v>
      </c>
      <c r="D77" s="7" t="s">
        <v>64</v>
      </c>
      <c r="E77" s="8">
        <v>6924223</v>
      </c>
      <c r="F77" s="8">
        <v>6555009</v>
      </c>
      <c r="G77" s="9">
        <f t="shared" si="5"/>
        <v>94.66779160636507</v>
      </c>
      <c r="H77" s="9">
        <v>94.87068383840082</v>
      </c>
      <c r="I77" s="92">
        <v>2871334</v>
      </c>
      <c r="J77" s="70">
        <v>43.8</v>
      </c>
      <c r="K77" s="92">
        <v>346511</v>
      </c>
      <c r="L77" s="76">
        <v>5.3</v>
      </c>
      <c r="M77" s="98">
        <v>2855989</v>
      </c>
      <c r="N77" s="82">
        <v>43.6</v>
      </c>
      <c r="O77" s="98">
        <v>481175</v>
      </c>
      <c r="P77" s="70">
        <v>7.300000000000002</v>
      </c>
      <c r="Q77" s="103">
        <v>6555009</v>
      </c>
      <c r="R77" s="88">
        <v>100</v>
      </c>
      <c r="S77" s="38" t="s">
        <v>64</v>
      </c>
    </row>
    <row r="78" spans="3:19" s="4" customFormat="1" ht="15.75" customHeight="1">
      <c r="C78" s="6">
        <v>63</v>
      </c>
      <c r="D78" s="7" t="s">
        <v>65</v>
      </c>
      <c r="E78" s="8">
        <v>5897312</v>
      </c>
      <c r="F78" s="8">
        <v>5445175</v>
      </c>
      <c r="G78" s="9">
        <f t="shared" si="5"/>
        <v>92.33316806029595</v>
      </c>
      <c r="H78" s="9">
        <v>92.08036553142009</v>
      </c>
      <c r="I78" s="92">
        <v>2340051</v>
      </c>
      <c r="J78" s="70">
        <v>43</v>
      </c>
      <c r="K78" s="92">
        <v>319016</v>
      </c>
      <c r="L78" s="76">
        <v>5.9</v>
      </c>
      <c r="M78" s="98">
        <v>2433007</v>
      </c>
      <c r="N78" s="82">
        <v>44.7</v>
      </c>
      <c r="O78" s="98">
        <v>353101</v>
      </c>
      <c r="P78" s="70">
        <v>6.399999999999997</v>
      </c>
      <c r="Q78" s="103">
        <v>5445175</v>
      </c>
      <c r="R78" s="88">
        <v>100</v>
      </c>
      <c r="S78" s="38" t="s">
        <v>65</v>
      </c>
    </row>
    <row r="79" spans="3:19" s="4" customFormat="1" ht="15.75" customHeight="1" thickBot="1">
      <c r="C79" s="6">
        <v>64</v>
      </c>
      <c r="D79" s="7" t="s">
        <v>66</v>
      </c>
      <c r="E79" s="8">
        <v>3671903</v>
      </c>
      <c r="F79" s="8">
        <v>3187154</v>
      </c>
      <c r="G79" s="9">
        <f t="shared" si="5"/>
        <v>86.79842577540855</v>
      </c>
      <c r="H79" s="9">
        <v>85.88350497637435</v>
      </c>
      <c r="I79" s="92">
        <v>1466300</v>
      </c>
      <c r="J79" s="70">
        <v>46</v>
      </c>
      <c r="K79" s="92">
        <v>187206</v>
      </c>
      <c r="L79" s="76">
        <v>5.9</v>
      </c>
      <c r="M79" s="98">
        <v>1281285</v>
      </c>
      <c r="N79" s="82">
        <v>40.2</v>
      </c>
      <c r="O79" s="98">
        <v>252363</v>
      </c>
      <c r="P79" s="70">
        <v>7.899999999999997</v>
      </c>
      <c r="Q79" s="103">
        <v>3187154</v>
      </c>
      <c r="R79" s="88">
        <v>100</v>
      </c>
      <c r="S79" s="38" t="s">
        <v>66</v>
      </c>
    </row>
    <row r="80" spans="3:19" s="4" customFormat="1" ht="15.75" customHeight="1" thickBot="1" thickTop="1">
      <c r="C80" s="30"/>
      <c r="D80" s="31" t="s">
        <v>67</v>
      </c>
      <c r="E80" s="32">
        <v>78486137</v>
      </c>
      <c r="F80" s="32">
        <v>71952929</v>
      </c>
      <c r="G80" s="107">
        <v>91.6759720254801</v>
      </c>
      <c r="H80" s="33">
        <v>91.43897162741321</v>
      </c>
      <c r="I80" s="95">
        <v>26708558</v>
      </c>
      <c r="J80" s="73">
        <v>37.1</v>
      </c>
      <c r="K80" s="95">
        <v>5278802</v>
      </c>
      <c r="L80" s="79">
        <v>7.3</v>
      </c>
      <c r="M80" s="100">
        <v>34525349</v>
      </c>
      <c r="N80" s="84">
        <v>48</v>
      </c>
      <c r="O80" s="100">
        <v>5440220</v>
      </c>
      <c r="P80" s="73">
        <v>7.599999999999999</v>
      </c>
      <c r="Q80" s="105">
        <v>71952929</v>
      </c>
      <c r="R80" s="90">
        <v>100</v>
      </c>
      <c r="S80" s="41" t="s">
        <v>67</v>
      </c>
    </row>
    <row r="81" spans="3:19" s="4" customFormat="1" ht="15.75" customHeight="1" thickBot="1" thickTop="1">
      <c r="C81" s="18"/>
      <c r="D81" s="19" t="s">
        <v>68</v>
      </c>
      <c r="E81" s="20">
        <v>1154851966</v>
      </c>
      <c r="F81" s="20">
        <v>1064429019</v>
      </c>
      <c r="G81" s="108">
        <v>92.1701698865186</v>
      </c>
      <c r="H81" s="21">
        <v>91.75099938312867</v>
      </c>
      <c r="I81" s="96">
        <v>410756132</v>
      </c>
      <c r="J81" s="74">
        <v>38.6</v>
      </c>
      <c r="K81" s="96">
        <v>78465231</v>
      </c>
      <c r="L81" s="80">
        <v>7.4</v>
      </c>
      <c r="M81" s="101">
        <v>444353558</v>
      </c>
      <c r="N81" s="85">
        <v>41.7</v>
      </c>
      <c r="O81" s="101">
        <v>130854098</v>
      </c>
      <c r="P81" s="74">
        <v>12.299999999999995</v>
      </c>
      <c r="Q81" s="106">
        <v>1064429019</v>
      </c>
      <c r="R81" s="91">
        <v>100</v>
      </c>
      <c r="S81" s="36" t="s">
        <v>68</v>
      </c>
    </row>
    <row r="82" spans="3:18" ht="13.5">
      <c r="C82" s="3" t="s">
        <v>87</v>
      </c>
      <c r="I82" s="26"/>
      <c r="J82" s="26"/>
      <c r="K82" s="26"/>
      <c r="L82" s="24"/>
      <c r="M82" s="23"/>
      <c r="N82" s="23"/>
      <c r="O82" s="23"/>
      <c r="P82" s="23"/>
      <c r="Q82" s="23"/>
      <c r="R82" s="23"/>
    </row>
    <row r="83" spans="3:18" ht="13.5">
      <c r="C83" s="4"/>
      <c r="I83" s="26"/>
      <c r="J83" s="26"/>
      <c r="K83" s="26"/>
      <c r="L83" s="24"/>
      <c r="M83" s="23"/>
      <c r="N83" s="23"/>
      <c r="O83" s="23"/>
      <c r="P83" s="23"/>
      <c r="Q83" s="23"/>
      <c r="R83" s="23"/>
    </row>
    <row r="84" spans="9:18" ht="13.5">
      <c r="I84" s="26"/>
      <c r="J84" s="26"/>
      <c r="K84" s="26"/>
      <c r="L84" s="24"/>
      <c r="M84" s="23"/>
      <c r="N84" s="23"/>
      <c r="O84" s="23"/>
      <c r="P84" s="23"/>
      <c r="Q84" s="23"/>
      <c r="R84" s="23"/>
    </row>
    <row r="85" spans="9:18" ht="13.5">
      <c r="I85" s="26"/>
      <c r="J85" s="26"/>
      <c r="K85" s="26"/>
      <c r="L85" s="24"/>
      <c r="M85" s="23"/>
      <c r="N85" s="23"/>
      <c r="O85" s="23"/>
      <c r="P85" s="23"/>
      <c r="Q85" s="23"/>
      <c r="R85" s="23"/>
    </row>
    <row r="86" spans="9:18" ht="13.5">
      <c r="I86" s="26"/>
      <c r="J86" s="26"/>
      <c r="K86" s="26"/>
      <c r="L86" s="24"/>
      <c r="M86" s="23"/>
      <c r="N86" s="23"/>
      <c r="O86" s="23"/>
      <c r="P86" s="23"/>
      <c r="Q86" s="23"/>
      <c r="R86" s="23"/>
    </row>
    <row r="87" spans="9:18" ht="13.5">
      <c r="I87" s="26"/>
      <c r="J87" s="26"/>
      <c r="K87" s="26"/>
      <c r="L87" s="24"/>
      <c r="M87" s="23"/>
      <c r="N87" s="23"/>
      <c r="O87" s="23"/>
      <c r="P87" s="23"/>
      <c r="Q87" s="23"/>
      <c r="R87" s="23"/>
    </row>
    <row r="88" spans="9:18" ht="13.5">
      <c r="I88" s="26"/>
      <c r="J88" s="26"/>
      <c r="K88" s="26"/>
      <c r="L88" s="24"/>
      <c r="M88" s="23"/>
      <c r="N88" s="23"/>
      <c r="O88" s="23"/>
      <c r="P88" s="23"/>
      <c r="Q88" s="23"/>
      <c r="R88" s="23"/>
    </row>
    <row r="89" spans="9:18" ht="13.5">
      <c r="I89" s="26"/>
      <c r="J89" s="26"/>
      <c r="K89" s="26"/>
      <c r="L89" s="24"/>
      <c r="M89" s="23"/>
      <c r="N89" s="23"/>
      <c r="O89" s="23"/>
      <c r="P89" s="23"/>
      <c r="Q89" s="23"/>
      <c r="R89" s="23"/>
    </row>
    <row r="90" spans="9:18" ht="13.5">
      <c r="I90" s="26"/>
      <c r="J90" s="26"/>
      <c r="K90" s="26"/>
      <c r="L90" s="24"/>
      <c r="M90" s="23"/>
      <c r="N90" s="23"/>
      <c r="O90" s="23"/>
      <c r="P90" s="23"/>
      <c r="Q90" s="23"/>
      <c r="R90" s="23"/>
    </row>
    <row r="91" spans="9:18" ht="13.5">
      <c r="I91" s="26"/>
      <c r="J91" s="26"/>
      <c r="K91" s="26"/>
      <c r="L91" s="24"/>
      <c r="M91" s="23"/>
      <c r="N91" s="23"/>
      <c r="O91" s="23"/>
      <c r="P91" s="23"/>
      <c r="Q91" s="23"/>
      <c r="R91" s="23"/>
    </row>
    <row r="92" spans="9:18" ht="13.5">
      <c r="I92" s="26"/>
      <c r="J92" s="26"/>
      <c r="K92" s="26"/>
      <c r="L92" s="24"/>
      <c r="M92" s="23"/>
      <c r="N92" s="23"/>
      <c r="O92" s="23"/>
      <c r="P92" s="23"/>
      <c r="Q92" s="23"/>
      <c r="R92" s="23"/>
    </row>
    <row r="93" spans="9:18" ht="13.5">
      <c r="I93" s="26"/>
      <c r="J93" s="26"/>
      <c r="K93" s="26"/>
      <c r="L93" s="24"/>
      <c r="M93" s="23"/>
      <c r="N93" s="23"/>
      <c r="O93" s="23"/>
      <c r="P93" s="23"/>
      <c r="Q93" s="23"/>
      <c r="R93" s="23"/>
    </row>
    <row r="94" spans="9:18" ht="13.5">
      <c r="I94" s="26"/>
      <c r="J94" s="26"/>
      <c r="K94" s="26"/>
      <c r="L94" s="24"/>
      <c r="M94" s="23"/>
      <c r="N94" s="23"/>
      <c r="O94" s="23"/>
      <c r="P94" s="23"/>
      <c r="Q94" s="23"/>
      <c r="R94" s="23"/>
    </row>
    <row r="95" spans="9:18" ht="13.5">
      <c r="I95" s="26"/>
      <c r="J95" s="26"/>
      <c r="K95" s="26"/>
      <c r="L95" s="24"/>
      <c r="M95" s="23"/>
      <c r="N95" s="23"/>
      <c r="O95" s="23"/>
      <c r="P95" s="23"/>
      <c r="Q95" s="23"/>
      <c r="R95" s="23"/>
    </row>
    <row r="96" spans="9:18" ht="13.5">
      <c r="I96" s="42"/>
      <c r="J96" s="42"/>
      <c r="K96" s="42"/>
      <c r="L96" s="24"/>
      <c r="M96" s="23"/>
      <c r="N96" s="23"/>
      <c r="O96" s="23"/>
      <c r="P96" s="23"/>
      <c r="Q96" s="23"/>
      <c r="R96" s="23"/>
    </row>
    <row r="97" spans="9:18" ht="13.5">
      <c r="I97" s="43"/>
      <c r="J97" s="43"/>
      <c r="K97" s="43"/>
      <c r="L97" s="43"/>
      <c r="M97" s="43"/>
      <c r="N97" s="43"/>
      <c r="O97" s="43"/>
      <c r="P97" s="43"/>
      <c r="Q97" s="43"/>
      <c r="R97" s="43"/>
    </row>
  </sheetData>
  <sheetProtection/>
  <mergeCells count="44">
    <mergeCell ref="R54:R5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K54:K55"/>
    <mergeCell ref="M54:M55"/>
    <mergeCell ref="N54:N55"/>
    <mergeCell ref="O54:O55"/>
    <mergeCell ref="P54:P55"/>
    <mergeCell ref="Q54:Q55"/>
    <mergeCell ref="I52:R52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S4:S7"/>
    <mergeCell ref="Q5:R5"/>
    <mergeCell ref="O5:P5"/>
    <mergeCell ref="M5:N5"/>
    <mergeCell ref="K5:L5"/>
    <mergeCell ref="I5:J5"/>
    <mergeCell ref="I4:R4"/>
    <mergeCell ref="R6:R7"/>
    <mergeCell ref="F53:F54"/>
    <mergeCell ref="F5:F6"/>
    <mergeCell ref="G6:H6"/>
    <mergeCell ref="E5:E6"/>
    <mergeCell ref="C52:D55"/>
    <mergeCell ref="G52:H52"/>
    <mergeCell ref="C4:D7"/>
    <mergeCell ref="G4:H4"/>
    <mergeCell ref="E53:E54"/>
    <mergeCell ref="G54:H54"/>
  </mergeCells>
  <printOptions/>
  <pageMargins left="0.7480314960629921" right="0.4724409448818898" top="0.9448818897637796" bottom="0.7086614173228347" header="0.5118110236220472" footer="0.5118110236220472"/>
  <pageSetup firstPageNumber="234" useFirstPageNumber="1" fitToHeight="2" fitToWidth="2" horizontalDpi="600" verticalDpi="600" orientation="portrait" pageOrder="overThenDown" paperSize="9" scale="93" r:id="rId1"/>
  <headerFooter differentOddEven="1" alignWithMargins="0">
    <oddHeader>&amp;L&amp;"ＭＳ ゴシック,標準"&amp;12Ⅰ　市町村税の概要
　１　市町村税収の状況</oddHeader>
    <oddFooter xml:space="preserve">&amp;C&amp;"ＭＳ ゴシック,標準"&amp;9&amp;P </oddFooter>
    <evenFooter>&amp;C&amp;P</evenFooter>
  </headerFooter>
  <rowBreaks count="1" manualBreakCount="1">
    <brk id="5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2013-03-03T06:03:15Z</cp:lastPrinted>
  <dcterms:created xsi:type="dcterms:W3CDTF">2010-03-17T01:42:04Z</dcterms:created>
  <dcterms:modified xsi:type="dcterms:W3CDTF">2013-03-03T06:03:39Z</dcterms:modified>
  <cp:category/>
  <cp:version/>
  <cp:contentType/>
  <cp:contentStatus/>
</cp:coreProperties>
</file>