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3)課税標準額段階別所得割納税義務者数の推移" sheetId="1" r:id="rId1"/>
  </sheets>
  <definedNames>
    <definedName name="_xlnm.Print_Area" localSheetId="0">'1(3)課税標準額段階別所得割納税義務者数の推移'!$A$1:$L$29</definedName>
    <definedName name="Print_Area_MI" localSheetId="0">'1(3)課税標準額段階別所得割納税義務者数の推移'!$A$1:$G$27</definedName>
  </definedNames>
  <calcPr fullCalcOnLoad="1"/>
</workbook>
</file>

<file path=xl/sharedStrings.xml><?xml version="1.0" encoding="utf-8"?>
<sst xmlns="http://schemas.openxmlformats.org/spreadsheetml/2006/main" count="56" uniqueCount="42">
  <si>
    <t>年度</t>
  </si>
  <si>
    <t>構成比</t>
  </si>
  <si>
    <t>合　　　計</t>
  </si>
  <si>
    <t>10万円を超え</t>
  </si>
  <si>
    <t>100万円以下</t>
  </si>
  <si>
    <t>200万円を超え</t>
  </si>
  <si>
    <t>300万円以下</t>
  </si>
  <si>
    <t>300万円を超え</t>
  </si>
  <si>
    <t>400万円以下</t>
  </si>
  <si>
    <t>400万円を超え</t>
  </si>
  <si>
    <t>550万円以下</t>
  </si>
  <si>
    <t>550万円を超え</t>
  </si>
  <si>
    <t>700万円以下</t>
  </si>
  <si>
    <t>700万円を超え</t>
  </si>
  <si>
    <t>1,000万円以下</t>
  </si>
  <si>
    <t>を超える金額</t>
  </si>
  <si>
    <t>課税標準額       の段階</t>
  </si>
  <si>
    <t>10万円以下</t>
  </si>
  <si>
    <t xml:space="preserve"> </t>
  </si>
  <si>
    <t xml:space="preserve"> (単位：人)</t>
  </si>
  <si>
    <t>伸長率</t>
  </si>
  <si>
    <t>納   税</t>
  </si>
  <si>
    <t>　(3)  課税標準額段階別所得割納税義務者数の推移</t>
  </si>
  <si>
    <t>1,000万円</t>
  </si>
  <si>
    <t>　　　　　税額控除により納税義務を有しなくなった者は含まない。</t>
  </si>
  <si>
    <t>義務者数</t>
  </si>
  <si>
    <t>（％）</t>
  </si>
  <si>
    <t>義務者数</t>
  </si>
  <si>
    <t>（％）</t>
  </si>
  <si>
    <t>(％)</t>
  </si>
  <si>
    <t>の金額</t>
  </si>
  <si>
    <t>100万円を超え</t>
  </si>
  <si>
    <t>200万円以下</t>
  </si>
  <si>
    <t>　　　 2. 納税義務者は、調整控除、配当割額の控除及び株式等譲渡所得割額の控除後、減免前に納税義務を有する者であり、</t>
  </si>
  <si>
    <t xml:space="preserve"> 資料　「市町村税課税状況等の調」第12表</t>
  </si>
  <si>
    <t>平 成 ２１ 年 度</t>
  </si>
  <si>
    <t>平 成 ２２ 年 度</t>
  </si>
  <si>
    <t>平 成 ２３ 年 度</t>
  </si>
  <si>
    <t>２５／２４</t>
  </si>
  <si>
    <t>平 成 ２４ 年 度</t>
  </si>
  <si>
    <t>平 成 ２５ 年 度</t>
  </si>
  <si>
    <t>（注） 1. 下段の数値は、平成２1年度を100としたときの割合である。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</si>
</sst>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);[Red]\(0.0\)"/>
    <numFmt numFmtId="179" formatCode="0_ "/>
    <numFmt numFmtId="180" formatCode="0.0%"/>
    <numFmt numFmtId="181" formatCode="0.0_ "/>
    <numFmt numFmtId="182" formatCode="#,##0_ 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 shrinkToFit="1"/>
      <protection/>
    </xf>
    <xf numFmtId="0" fontId="7" fillId="0" borderId="22" xfId="0" applyFont="1" applyBorder="1" applyAlignment="1" applyProtection="1">
      <alignment horizontal="center"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178" fontId="4" fillId="0" borderId="18" xfId="0" applyNumberFormat="1" applyFont="1" applyBorder="1" applyAlignment="1" applyProtection="1">
      <alignment vertical="center"/>
      <protection/>
    </xf>
    <xf numFmtId="3" fontId="4" fillId="0" borderId="17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179" fontId="4" fillId="0" borderId="25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 applyProtection="1">
      <alignment vertical="center"/>
      <protection/>
    </xf>
    <xf numFmtId="179" fontId="4" fillId="0" borderId="25" xfId="0" applyNumberFormat="1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78" fontId="4" fillId="0" borderId="20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3" fontId="4" fillId="0" borderId="27" xfId="0" applyNumberFormat="1" applyFont="1" applyBorder="1" applyAlignment="1" applyProtection="1">
      <alignment vertical="center"/>
      <protection/>
    </xf>
    <xf numFmtId="178" fontId="4" fillId="0" borderId="27" xfId="0" applyNumberFormat="1" applyFont="1" applyBorder="1" applyAlignment="1" applyProtection="1">
      <alignment vertical="center"/>
      <protection/>
    </xf>
    <xf numFmtId="179" fontId="4" fillId="0" borderId="28" xfId="0" applyNumberFormat="1" applyFont="1" applyBorder="1" applyAlignment="1" applyProtection="1">
      <alignment vertical="center"/>
      <protection/>
    </xf>
    <xf numFmtId="176" fontId="4" fillId="0" borderId="28" xfId="0" applyNumberFormat="1" applyFont="1" applyBorder="1" applyAlignment="1" applyProtection="1">
      <alignment vertical="center"/>
      <protection/>
    </xf>
    <xf numFmtId="179" fontId="4" fillId="0" borderId="18" xfId="0" applyNumberFormat="1" applyFont="1" applyBorder="1" applyAlignment="1" applyProtection="1">
      <alignment vertical="center"/>
      <protection/>
    </xf>
    <xf numFmtId="176" fontId="4" fillId="0" borderId="18" xfId="0" applyNumberFormat="1" applyFont="1" applyBorder="1" applyAlignment="1" applyProtection="1">
      <alignment vertical="center"/>
      <protection/>
    </xf>
    <xf numFmtId="3" fontId="4" fillId="0" borderId="23" xfId="0" applyNumberFormat="1" applyFont="1" applyFill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179" fontId="4" fillId="0" borderId="30" xfId="0" applyNumberFormat="1" applyFont="1" applyBorder="1" applyAlignment="1" applyProtection="1">
      <alignment vertical="center"/>
      <protection/>
    </xf>
    <xf numFmtId="176" fontId="4" fillId="0" borderId="30" xfId="0" applyNumberFormat="1" applyFont="1" applyBorder="1" applyAlignment="1" applyProtection="1">
      <alignment vertical="center"/>
      <protection/>
    </xf>
    <xf numFmtId="179" fontId="4" fillId="0" borderId="31" xfId="0" applyNumberFormat="1" applyFont="1" applyBorder="1" applyAlignment="1" applyProtection="1">
      <alignment vertical="center"/>
      <protection/>
    </xf>
    <xf numFmtId="179" fontId="4" fillId="0" borderId="3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29" xfId="0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179" fontId="4" fillId="0" borderId="23" xfId="0" applyNumberFormat="1" applyFont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37" fontId="4" fillId="0" borderId="35" xfId="0" applyNumberFormat="1" applyFont="1" applyBorder="1" applyAlignment="1" applyProtection="1">
      <alignment vertical="center"/>
      <protection/>
    </xf>
    <xf numFmtId="178" fontId="4" fillId="0" borderId="35" xfId="0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178" fontId="4" fillId="0" borderId="37" xfId="0" applyNumberFormat="1" applyFont="1" applyBorder="1" applyAlignment="1" applyProtection="1">
      <alignment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178" fontId="4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3" fontId="4" fillId="0" borderId="40" xfId="0" applyNumberFormat="1" applyFont="1" applyBorder="1" applyAlignment="1" applyProtection="1">
      <alignment vertical="center"/>
      <protection/>
    </xf>
    <xf numFmtId="178" fontId="4" fillId="0" borderId="40" xfId="0" applyNumberFormat="1" applyFont="1" applyBorder="1" applyAlignment="1" applyProtection="1">
      <alignment vertical="center"/>
      <protection/>
    </xf>
    <xf numFmtId="179" fontId="4" fillId="0" borderId="40" xfId="0" applyNumberFormat="1" applyFont="1" applyBorder="1" applyAlignment="1" applyProtection="1">
      <alignment vertical="center"/>
      <protection/>
    </xf>
    <xf numFmtId="176" fontId="4" fillId="0" borderId="41" xfId="0" applyNumberFormat="1" applyFont="1" applyBorder="1" applyAlignment="1" applyProtection="1">
      <alignment vertical="center"/>
      <protection/>
    </xf>
    <xf numFmtId="180" fontId="4" fillId="0" borderId="42" xfId="0" applyNumberFormat="1" applyFont="1" applyBorder="1" applyAlignment="1" applyProtection="1">
      <alignment horizontal="center" vertical="center"/>
      <protection/>
    </xf>
    <xf numFmtId="180" fontId="4" fillId="0" borderId="33" xfId="0" applyNumberFormat="1" applyFont="1" applyBorder="1" applyAlignment="1" applyProtection="1">
      <alignment horizontal="center" vertical="center"/>
      <protection/>
    </xf>
    <xf numFmtId="180" fontId="4" fillId="0" borderId="43" xfId="0" applyNumberFormat="1" applyFont="1" applyBorder="1" applyAlignment="1" applyProtection="1">
      <alignment horizontal="center" vertical="center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180" fontId="4" fillId="0" borderId="44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144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42975"/>
          <a:ext cx="14382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29"/>
  <sheetViews>
    <sheetView showGridLines="0" tabSelected="1" defaultGridColor="0" zoomScale="60" zoomScaleNormal="60" zoomScalePageLayoutView="0" colorId="8" workbookViewId="0" topLeftCell="A1">
      <selection activeCell="A2" sqref="A2"/>
    </sheetView>
  </sheetViews>
  <sheetFormatPr defaultColWidth="10.66015625" defaultRowHeight="18"/>
  <cols>
    <col min="1" max="1" width="12.66015625" style="3" customWidth="1"/>
    <col min="2" max="2" width="12.16015625" style="3" customWidth="1"/>
    <col min="3" max="3" width="7" style="3" customWidth="1"/>
    <col min="4" max="4" width="12.16015625" style="3" customWidth="1"/>
    <col min="5" max="5" width="7" style="3" customWidth="1"/>
    <col min="6" max="6" width="12.16015625" style="3" customWidth="1"/>
    <col min="7" max="7" width="7" style="3" customWidth="1"/>
    <col min="8" max="8" width="12.16015625" style="3" customWidth="1"/>
    <col min="9" max="9" width="7" style="3" customWidth="1"/>
    <col min="10" max="10" width="12.16015625" style="3" customWidth="1"/>
    <col min="11" max="11" width="7" style="3" customWidth="1"/>
    <col min="12" max="16384" width="10.66015625" style="3" customWidth="1"/>
  </cols>
  <sheetData>
    <row r="1" spans="1:251" ht="36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>
      <c r="A2" s="2"/>
      <c r="B2" s="4"/>
      <c r="C2" s="4"/>
      <c r="D2" s="4"/>
      <c r="E2" s="4"/>
      <c r="F2" s="4"/>
      <c r="G2" s="4"/>
      <c r="H2" s="4" t="s">
        <v>18</v>
      </c>
      <c r="I2" s="4"/>
      <c r="J2" s="67" t="s">
        <v>19</v>
      </c>
      <c r="K2" s="67"/>
      <c r="L2" s="6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>
      <c r="A3" s="5" t="s">
        <v>0</v>
      </c>
      <c r="B3" s="8" t="s">
        <v>35</v>
      </c>
      <c r="C3" s="7"/>
      <c r="D3" s="6" t="s">
        <v>36</v>
      </c>
      <c r="E3" s="7"/>
      <c r="F3" s="6" t="s">
        <v>37</v>
      </c>
      <c r="G3" s="7"/>
      <c r="H3" s="6" t="s">
        <v>39</v>
      </c>
      <c r="I3" s="7"/>
      <c r="J3" s="6" t="s">
        <v>40</v>
      </c>
      <c r="K3" s="7"/>
      <c r="L3" s="9" t="s">
        <v>20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9.75" customHeight="1">
      <c r="A4" s="10"/>
      <c r="B4" s="11" t="s">
        <v>21</v>
      </c>
      <c r="C4" s="12" t="s">
        <v>1</v>
      </c>
      <c r="D4" s="13" t="s">
        <v>21</v>
      </c>
      <c r="E4" s="14" t="s">
        <v>1</v>
      </c>
      <c r="F4" s="11" t="s">
        <v>21</v>
      </c>
      <c r="G4" s="12" t="s">
        <v>1</v>
      </c>
      <c r="H4" s="11" t="s">
        <v>21</v>
      </c>
      <c r="I4" s="15" t="s">
        <v>1</v>
      </c>
      <c r="J4" s="11" t="s">
        <v>21</v>
      </c>
      <c r="K4" s="15" t="s">
        <v>1</v>
      </c>
      <c r="L4" s="16" t="s">
        <v>38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9.75" customHeight="1" thickBot="1">
      <c r="A5" s="42" t="s">
        <v>16</v>
      </c>
      <c r="B5" s="43" t="s">
        <v>25</v>
      </c>
      <c r="C5" s="44" t="s">
        <v>26</v>
      </c>
      <c r="D5" s="45" t="s">
        <v>25</v>
      </c>
      <c r="E5" s="46" t="s">
        <v>26</v>
      </c>
      <c r="F5" s="43" t="s">
        <v>25</v>
      </c>
      <c r="G5" s="44" t="s">
        <v>26</v>
      </c>
      <c r="H5" s="43" t="s">
        <v>25</v>
      </c>
      <c r="I5" s="44" t="s">
        <v>26</v>
      </c>
      <c r="J5" s="43" t="s">
        <v>27</v>
      </c>
      <c r="K5" s="44" t="s">
        <v>28</v>
      </c>
      <c r="L5" s="47" t="s">
        <v>29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>
      <c r="A6" s="25" t="s">
        <v>17</v>
      </c>
      <c r="B6" s="18">
        <v>120418</v>
      </c>
      <c r="C6" s="19">
        <f>B6/$B$24*100</f>
        <v>3.6497436620187886</v>
      </c>
      <c r="D6" s="34">
        <v>120299</v>
      </c>
      <c r="E6" s="19">
        <f>D6/$D$24*100</f>
        <v>3.716484553290599</v>
      </c>
      <c r="F6" s="34">
        <v>123867</v>
      </c>
      <c r="G6" s="19">
        <f>F6/$F$24*100</f>
        <v>3.827334137112538</v>
      </c>
      <c r="H6" s="34">
        <v>120446</v>
      </c>
      <c r="I6" s="19">
        <f>H6/$H$24*100</f>
        <v>3.7022533316775865</v>
      </c>
      <c r="J6" s="34">
        <v>124055</v>
      </c>
      <c r="K6" s="19">
        <f>J6/$J$24*100</f>
        <v>3.7748301851311465</v>
      </c>
      <c r="L6" s="65">
        <f>J6/H6</f>
        <v>1.0299636351560035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>
      <c r="A7" s="21" t="s">
        <v>30</v>
      </c>
      <c r="B7" s="22">
        <v>100</v>
      </c>
      <c r="C7" s="23"/>
      <c r="D7" s="24">
        <f>D6/$B6*100</f>
        <v>99.9011775648159</v>
      </c>
      <c r="E7" s="23"/>
      <c r="F7" s="24">
        <f>F6/$B6*100</f>
        <v>102.86418973907556</v>
      </c>
      <c r="G7" s="23"/>
      <c r="H7" s="24">
        <f>H6/$B6*100</f>
        <v>100.02325233769038</v>
      </c>
      <c r="I7" s="23"/>
      <c r="J7" s="24">
        <f>J6/$B6*100</f>
        <v>103.0203125778538</v>
      </c>
      <c r="K7" s="23"/>
      <c r="L7" s="6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>
      <c r="A8" s="25" t="s">
        <v>3</v>
      </c>
      <c r="B8" s="20">
        <v>950859</v>
      </c>
      <c r="C8" s="19">
        <f>B8/$B$24*100</f>
        <v>28.81954200139118</v>
      </c>
      <c r="D8" s="20">
        <v>991456</v>
      </c>
      <c r="E8" s="26">
        <f>D8/$D$24*100</f>
        <v>30.629771729335108</v>
      </c>
      <c r="F8" s="20">
        <v>1003282</v>
      </c>
      <c r="G8" s="26">
        <f>F8/$F$24*100</f>
        <v>31.000148931923277</v>
      </c>
      <c r="H8" s="20">
        <v>977468</v>
      </c>
      <c r="I8" s="26">
        <f>H8/$H$24*100</f>
        <v>30.045283028147278</v>
      </c>
      <c r="J8" s="20">
        <v>1002395</v>
      </c>
      <c r="K8" s="26">
        <f>J8/$J$24*100</f>
        <v>30.501559013538632</v>
      </c>
      <c r="L8" s="64">
        <f>J8/H8</f>
        <v>1.025501602098483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>
      <c r="A9" s="27" t="s">
        <v>4</v>
      </c>
      <c r="B9" s="28">
        <v>100</v>
      </c>
      <c r="C9" s="29"/>
      <c r="D9" s="30">
        <f>D8/$B8*100</f>
        <v>104.26950788707894</v>
      </c>
      <c r="E9" s="31"/>
      <c r="F9" s="30">
        <f>F8/$B8*100</f>
        <v>105.51322540986622</v>
      </c>
      <c r="G9" s="31"/>
      <c r="H9" s="30">
        <f>H8/$B8*100</f>
        <v>102.79841701030333</v>
      </c>
      <c r="I9" s="31"/>
      <c r="J9" s="30">
        <f>J8/$B8*100</f>
        <v>105.419941337254</v>
      </c>
      <c r="K9" s="31"/>
      <c r="L9" s="6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>
      <c r="A10" s="53" t="s">
        <v>31</v>
      </c>
      <c r="B10" s="55">
        <v>961443</v>
      </c>
      <c r="C10" s="19">
        <f>B10/$B$24*100</f>
        <v>29.14033197397673</v>
      </c>
      <c r="D10" s="55">
        <v>980008</v>
      </c>
      <c r="E10" s="54">
        <f>D10/$D$24*100</f>
        <v>30.276100334177453</v>
      </c>
      <c r="F10" s="55">
        <v>973982</v>
      </c>
      <c r="G10" s="54">
        <f>F10/$F$24*100</f>
        <v>30.094815871322815</v>
      </c>
      <c r="H10" s="55">
        <v>953449</v>
      </c>
      <c r="I10" s="54">
        <f>H10/$H$24*100</f>
        <v>29.306990160193475</v>
      </c>
      <c r="J10" s="55">
        <v>957469</v>
      </c>
      <c r="K10" s="56">
        <f>J10/$J$24*100</f>
        <v>29.134520031658003</v>
      </c>
      <c r="L10" s="65">
        <f>J10/H10</f>
        <v>1.0042162716621446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>
      <c r="A11" s="57" t="s">
        <v>32</v>
      </c>
      <c r="B11" s="58">
        <v>100</v>
      </c>
      <c r="C11" s="59"/>
      <c r="D11" s="60">
        <f>D10/$B10*100</f>
        <v>101.93095170488526</v>
      </c>
      <c r="E11" s="59"/>
      <c r="F11" s="60">
        <f>F10/$B10*100</f>
        <v>101.30418547953441</v>
      </c>
      <c r="G11" s="59"/>
      <c r="H11" s="60">
        <f>H10/$B10*100</f>
        <v>99.16854145279544</v>
      </c>
      <c r="I11" s="59"/>
      <c r="J11" s="60">
        <f>J10/$B10*100</f>
        <v>99.58666296389906</v>
      </c>
      <c r="K11" s="59"/>
      <c r="L11" s="6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>
      <c r="A12" s="25" t="s">
        <v>5</v>
      </c>
      <c r="B12" s="34">
        <v>548557</v>
      </c>
      <c r="C12" s="19">
        <f>B12/$B$24*100</f>
        <v>16.6261890581644</v>
      </c>
      <c r="D12" s="34">
        <v>513381</v>
      </c>
      <c r="E12" s="19">
        <f>D12/$D$24*100</f>
        <v>15.860252840446561</v>
      </c>
      <c r="F12" s="34">
        <v>514283</v>
      </c>
      <c r="G12" s="19">
        <f>F12/$F$24*100</f>
        <v>15.890696327808431</v>
      </c>
      <c r="H12" s="34">
        <v>535284</v>
      </c>
      <c r="I12" s="19">
        <f>H12/$H$24*100</f>
        <v>16.453489301377424</v>
      </c>
      <c r="J12" s="34">
        <v>543197</v>
      </c>
      <c r="K12" s="19">
        <f>J12/$J$24*100</f>
        <v>16.528768949842274</v>
      </c>
      <c r="L12" s="64">
        <f>J12/H12</f>
        <v>1.0147828068838225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>
      <c r="A13" s="25" t="s">
        <v>6</v>
      </c>
      <c r="B13" s="22">
        <v>100</v>
      </c>
      <c r="C13" s="23"/>
      <c r="D13" s="32">
        <f>D12/$B12*100</f>
        <v>93.58753967226741</v>
      </c>
      <c r="E13" s="23"/>
      <c r="F13" s="32">
        <f>F12/$B12*100</f>
        <v>93.75197108048935</v>
      </c>
      <c r="G13" s="23"/>
      <c r="H13" s="32">
        <f>H12/$B12*100</f>
        <v>97.58037906726193</v>
      </c>
      <c r="I13" s="23"/>
      <c r="J13" s="24">
        <f>J12/$B12*100</f>
        <v>99.02289096666344</v>
      </c>
      <c r="K13" s="23"/>
      <c r="L13" s="6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>
      <c r="A14" s="17" t="s">
        <v>7</v>
      </c>
      <c r="B14" s="20">
        <v>282924</v>
      </c>
      <c r="C14" s="19">
        <f>B14/$B$24*100</f>
        <v>8.575130593706952</v>
      </c>
      <c r="D14" s="20">
        <v>259475</v>
      </c>
      <c r="E14" s="19">
        <f>D14/$D$24*100</f>
        <v>8.016150005112912</v>
      </c>
      <c r="F14" s="20">
        <v>260921</v>
      </c>
      <c r="G14" s="19">
        <f>F14/$F$24*100</f>
        <v>8.062129948973821</v>
      </c>
      <c r="H14" s="20">
        <v>280698</v>
      </c>
      <c r="I14" s="19">
        <f>H14/$H$24*100</f>
        <v>8.628058264244851</v>
      </c>
      <c r="J14" s="20">
        <v>286266</v>
      </c>
      <c r="K14" s="19">
        <f>J14/$J$24*100</f>
        <v>8.710697172840696</v>
      </c>
      <c r="L14" s="64">
        <f>J14/H14</f>
        <v>1.0198362653100486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>
      <c r="A15" s="21" t="s">
        <v>8</v>
      </c>
      <c r="B15" s="22">
        <v>100</v>
      </c>
      <c r="C15" s="23"/>
      <c r="D15" s="32">
        <f>D14/$B14*100</f>
        <v>91.71190849839533</v>
      </c>
      <c r="E15" s="23"/>
      <c r="F15" s="32">
        <f>F14/$B14*100</f>
        <v>92.22299981620506</v>
      </c>
      <c r="G15" s="23"/>
      <c r="H15" s="32">
        <f>H14/$B14*100</f>
        <v>99.21321627009374</v>
      </c>
      <c r="I15" s="23"/>
      <c r="J15" s="24">
        <f>J14/$B14*100</f>
        <v>101.18123595029054</v>
      </c>
      <c r="K15" s="23"/>
      <c r="L15" s="6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>
      <c r="A16" s="25" t="s">
        <v>9</v>
      </c>
      <c r="B16" s="20">
        <v>229019</v>
      </c>
      <c r="C16" s="19">
        <f>B16/$B$24*100</f>
        <v>6.941326410768165</v>
      </c>
      <c r="D16" s="20">
        <v>198951</v>
      </c>
      <c r="E16" s="19">
        <f>D16/$D$24*100</f>
        <v>6.146338027429305</v>
      </c>
      <c r="F16" s="20">
        <v>193070</v>
      </c>
      <c r="G16" s="19">
        <f>F16/$F$24*100</f>
        <v>5.965619590789457</v>
      </c>
      <c r="H16" s="20">
        <v>210022</v>
      </c>
      <c r="I16" s="19">
        <f>H16/$H$24*100</f>
        <v>6.455628657037926</v>
      </c>
      <c r="J16" s="20">
        <v>203480</v>
      </c>
      <c r="K16" s="19">
        <f>J16/$J$24*100</f>
        <v>6.191628278348197</v>
      </c>
      <c r="L16" s="64">
        <f>J16/H16</f>
        <v>0.9688508822885221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>
      <c r="A17" s="21" t="s">
        <v>10</v>
      </c>
      <c r="B17" s="22">
        <v>100.47202050405811</v>
      </c>
      <c r="C17" s="23"/>
      <c r="D17" s="32">
        <f>D16/$B16*100</f>
        <v>86.87095830476947</v>
      </c>
      <c r="E17" s="23"/>
      <c r="F17" s="32">
        <f>F16/$B16*100</f>
        <v>84.30304909199673</v>
      </c>
      <c r="G17" s="23"/>
      <c r="H17" s="32">
        <f>H16/$B16*100</f>
        <v>91.70505503910155</v>
      </c>
      <c r="I17" s="23"/>
      <c r="J17" s="24">
        <f>J16/$B16*100</f>
        <v>88.84852348495103</v>
      </c>
      <c r="K17" s="23"/>
      <c r="L17" s="6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6" customHeight="1">
      <c r="A18" s="25" t="s">
        <v>11</v>
      </c>
      <c r="B18" s="20">
        <v>92497</v>
      </c>
      <c r="C18" s="19">
        <f>B18/$B$24*100</f>
        <v>2.8034873482847407</v>
      </c>
      <c r="D18" s="20">
        <v>76726</v>
      </c>
      <c r="E18" s="19">
        <f>D18/$D$24*100</f>
        <v>2.370352154513126</v>
      </c>
      <c r="F18" s="20">
        <v>73345</v>
      </c>
      <c r="G18" s="19">
        <f>F18/$F$24*100</f>
        <v>2.2662680317317694</v>
      </c>
      <c r="H18" s="20">
        <v>78390</v>
      </c>
      <c r="I18" s="19">
        <f>H18/$H$24*100</f>
        <v>2.4095415262458366</v>
      </c>
      <c r="J18" s="20">
        <v>74356</v>
      </c>
      <c r="K18" s="19">
        <f>J18/$J$24*100</f>
        <v>2.2625551025400954</v>
      </c>
      <c r="L18" s="64">
        <f>J18/H18</f>
        <v>0.9485393545095038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36" customHeight="1">
      <c r="A19" s="21" t="s">
        <v>12</v>
      </c>
      <c r="B19" s="22">
        <v>100</v>
      </c>
      <c r="C19" s="23"/>
      <c r="D19" s="32">
        <f>D18/$B18*100</f>
        <v>82.94971728812827</v>
      </c>
      <c r="E19" s="23"/>
      <c r="F19" s="32">
        <f>F18/$B18*100</f>
        <v>79.294463604225</v>
      </c>
      <c r="G19" s="23"/>
      <c r="H19" s="32">
        <f>H18/$B18*100</f>
        <v>84.74869455225574</v>
      </c>
      <c r="I19" s="23"/>
      <c r="J19" s="24">
        <f>J18/$B18*100</f>
        <v>80.38747202611977</v>
      </c>
      <c r="K19" s="23"/>
      <c r="L19" s="6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36" customHeight="1">
      <c r="A20" s="25" t="s">
        <v>13</v>
      </c>
      <c r="B20" s="20">
        <v>63749</v>
      </c>
      <c r="C20" s="19">
        <f>B20/$B$24*100</f>
        <v>1.9321655293231557</v>
      </c>
      <c r="D20" s="20">
        <v>53489</v>
      </c>
      <c r="E20" s="19">
        <f>D20/$D$24*100</f>
        <v>1.652474603038769</v>
      </c>
      <c r="F20" s="20">
        <v>51849</v>
      </c>
      <c r="G20" s="19">
        <f>F20/$F$24*100</f>
        <v>1.602068732391581</v>
      </c>
      <c r="H20" s="20">
        <v>54463</v>
      </c>
      <c r="I20" s="19">
        <f>H20/$H$24*100</f>
        <v>1.6740765422110855</v>
      </c>
      <c r="J20" s="20">
        <v>52318</v>
      </c>
      <c r="K20" s="19">
        <f>J20/$J$24*100</f>
        <v>1.5919678015855168</v>
      </c>
      <c r="L20" s="64">
        <f>J20/H20</f>
        <v>0.9606154637093073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36" customHeight="1">
      <c r="A21" s="21" t="s">
        <v>14</v>
      </c>
      <c r="B21" s="22">
        <v>100</v>
      </c>
      <c r="C21" s="23"/>
      <c r="D21" s="32">
        <f>D20/$B20*100</f>
        <v>83.9056298922336</v>
      </c>
      <c r="E21" s="23"/>
      <c r="F21" s="32">
        <f>F20/$B20*100</f>
        <v>81.33304051828264</v>
      </c>
      <c r="G21" s="23"/>
      <c r="H21" s="32">
        <f>H20/$B20*100</f>
        <v>85.43349699603131</v>
      </c>
      <c r="I21" s="23"/>
      <c r="J21" s="24">
        <f>J20/$B20*100</f>
        <v>82.06873833315032</v>
      </c>
      <c r="K21" s="23"/>
      <c r="L21" s="6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36" customHeight="1">
      <c r="A22" s="25" t="s">
        <v>23</v>
      </c>
      <c r="B22" s="20">
        <v>49889</v>
      </c>
      <c r="C22" s="19">
        <f>B22/$B$24*100</f>
        <v>1.5120834223658868</v>
      </c>
      <c r="D22" s="20">
        <v>43118</v>
      </c>
      <c r="E22" s="19">
        <f>D22/$D$24*100</f>
        <v>1.3320757526561655</v>
      </c>
      <c r="F22" s="20">
        <v>41779</v>
      </c>
      <c r="G22" s="19">
        <f>F22/$F$24*100</f>
        <v>1.290918427946303</v>
      </c>
      <c r="H22" s="20">
        <v>43096</v>
      </c>
      <c r="I22" s="19">
        <f>H22/$H$24*100</f>
        <v>1.3246791888645308</v>
      </c>
      <c r="J22" s="20">
        <v>42837</v>
      </c>
      <c r="K22" s="19">
        <f>J22/$J$24*100</f>
        <v>1.30347346451544</v>
      </c>
      <c r="L22" s="64">
        <f>J22/H22</f>
        <v>0.9939901614999072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36" customHeight="1" thickBot="1">
      <c r="A23" s="25" t="s">
        <v>15</v>
      </c>
      <c r="B23" s="32">
        <v>100</v>
      </c>
      <c r="C23" s="61"/>
      <c r="D23" s="32">
        <f>D22/$B22*100</f>
        <v>86.42786987111387</v>
      </c>
      <c r="E23" s="33"/>
      <c r="F23" s="32">
        <f>F22/$B22*100</f>
        <v>83.74391148349336</v>
      </c>
      <c r="G23" s="33"/>
      <c r="H23" s="48">
        <f>H22/$B22*100</f>
        <v>86.38377197378179</v>
      </c>
      <c r="I23" s="33"/>
      <c r="J23" s="49">
        <f>J22/$B22*100</f>
        <v>85.86461945519052</v>
      </c>
      <c r="K23" s="33"/>
      <c r="L23" s="6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36" customHeight="1" thickTop="1">
      <c r="A24" s="50" t="s">
        <v>2</v>
      </c>
      <c r="B24" s="51">
        <f>SUM(B6,B8,B10,B12,B14,B16,B18,B20,B22)</f>
        <v>3299355</v>
      </c>
      <c r="C24" s="19">
        <f>B24/$B$24*100</f>
        <v>100</v>
      </c>
      <c r="D24" s="51">
        <f>SUM(D6,D8,D10,D12,D14,D16,D18,D20,D22)</f>
        <v>3236903</v>
      </c>
      <c r="E24" s="52">
        <f>D24/$D$24*100</f>
        <v>100</v>
      </c>
      <c r="F24" s="51">
        <f>SUM(F6,F8,F10,F12,F14,F16,F18,F20,F22)</f>
        <v>3236378</v>
      </c>
      <c r="G24" s="52">
        <f>F24/$F$24*100</f>
        <v>100</v>
      </c>
      <c r="H24" s="51">
        <f>SUM(H6,H8,H10,H12,H14,H16,H18,H20,H22)</f>
        <v>3253316</v>
      </c>
      <c r="I24" s="52">
        <f>H24/$H$24*100</f>
        <v>100</v>
      </c>
      <c r="J24" s="51">
        <f>SUM(J6,J8,J10,J12,J14,J16,J18,J20,J22)</f>
        <v>3286373</v>
      </c>
      <c r="K24" s="52">
        <f>J24/$J$24*100</f>
        <v>100</v>
      </c>
      <c r="L24" s="62">
        <f>J24/H24</f>
        <v>1.0101610172513213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36" customHeight="1" thickBot="1">
      <c r="A25" s="35"/>
      <c r="B25" s="36">
        <v>100</v>
      </c>
      <c r="C25" s="37"/>
      <c r="D25" s="36">
        <f>D24/$B24*100</f>
        <v>98.10714518443756</v>
      </c>
      <c r="E25" s="37"/>
      <c r="F25" s="36">
        <f>F24/$B24*100</f>
        <v>98.09123298341646</v>
      </c>
      <c r="G25" s="37"/>
      <c r="H25" s="38">
        <f>H24/$B24*100</f>
        <v>98.6046060517889</v>
      </c>
      <c r="I25" s="37"/>
      <c r="J25" s="39">
        <f>J24/$B24*100</f>
        <v>99.60652915494089</v>
      </c>
      <c r="K25" s="37"/>
      <c r="L25" s="6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s="41" customFormat="1" ht="31.5" customHeight="1">
      <c r="A26" s="40" t="s">
        <v>41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</row>
    <row r="27" spans="1:251" s="41" customFormat="1" ht="31.5" customHeight="1">
      <c r="A27" s="40" t="s">
        <v>33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</row>
    <row r="28" spans="1:251" s="41" customFormat="1" ht="31.5" customHeight="1">
      <c r="A28" s="40" t="s">
        <v>24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</row>
    <row r="29" spans="1:251" ht="31.5" customHeight="1">
      <c r="A29" s="2" t="s">
        <v>34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</sheetData>
  <sheetProtection/>
  <mergeCells count="11">
    <mergeCell ref="J2:L2"/>
    <mergeCell ref="L20:L21"/>
    <mergeCell ref="L22:L23"/>
    <mergeCell ref="L24:L25"/>
    <mergeCell ref="L12:L13"/>
    <mergeCell ref="L14:L15"/>
    <mergeCell ref="L16:L17"/>
    <mergeCell ref="L18:L19"/>
    <mergeCell ref="L6:L7"/>
    <mergeCell ref="L8:L9"/>
    <mergeCell ref="L10:L11"/>
  </mergeCells>
  <printOptions/>
  <pageMargins left="0.6299212598425197" right="0.9055118110236221" top="0.5905511811023623" bottom="0.3937007874015748" header="0.5118110236220472" footer="0.511811023622047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2014-01-23T01:59:40Z</cp:lastPrinted>
  <dcterms:created xsi:type="dcterms:W3CDTF">2001-01-09T08:19:36Z</dcterms:created>
  <dcterms:modified xsi:type="dcterms:W3CDTF">2014-01-23T02:12:14Z</dcterms:modified>
  <cp:category/>
  <cp:version/>
  <cp:contentType/>
  <cp:contentStatus/>
</cp:coreProperties>
</file>