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20表　市町村税（国保税を除く）（H24年度）" sheetId="1" r:id="rId1"/>
  </sheets>
  <definedNames>
    <definedName name="_xlnm.Print_Area" localSheetId="0">'第20表　市町村税（国保税を除く）（H24年度）'!$A$1:$P$83</definedName>
  </definedNames>
  <calcPr fullCalcOnLoad="1"/>
</workbook>
</file>

<file path=xl/sharedStrings.xml><?xml version="1.0" encoding="utf-8"?>
<sst xmlns="http://schemas.openxmlformats.org/spreadsheetml/2006/main" count="195" uniqueCount="92">
  <si>
    <t>市町村名</t>
  </si>
  <si>
    <t>調定済額</t>
  </si>
  <si>
    <t>収入済額</t>
  </si>
  <si>
    <t>納　　税　　率</t>
  </si>
  <si>
    <t>現年課税分</t>
  </si>
  <si>
    <t>滞納繰越分</t>
  </si>
  <si>
    <t>合計</t>
  </si>
  <si>
    <t>徴収猶予に係る</t>
  </si>
  <si>
    <t>調定済額</t>
  </si>
  <si>
    <t>現年</t>
  </si>
  <si>
    <t>滞繰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</si>
  <si>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</si>
  <si>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</si>
  <si>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</si>
  <si>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</si>
  <si>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</si>
  <si>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</si>
  <si>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</si>
  <si>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</si>
  <si>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</si>
  <si>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</si>
  <si>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</si>
  <si>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</si>
  <si>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</si>
  <si>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</si>
  <si>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</si>
  <si>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</si>
  <si>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</si>
  <si>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</si>
  <si>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</si>
  <si>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</si>
  <si>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</si>
  <si>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</si>
  <si>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</si>
  <si>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</si>
  <si>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</si>
  <si>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</si>
  <si>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</si>
  <si>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</si>
  <si>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</si>
  <si>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</si>
  <si>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</si>
  <si>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</si>
  <si>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</si>
  <si>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</si>
  <si>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</si>
  <si>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</si>
  <si>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</si>
  <si>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</si>
  <si>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</si>
  <si>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</si>
  <si>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</si>
  <si>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</si>
  <si>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</si>
  <si>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</si>
  <si>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</si>
  <si>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</si>
  <si>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</si>
  <si>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</si>
  <si>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</si>
  <si>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</si>
  <si>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</si>
  <si>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</si>
  <si>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</si>
  <si>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</si>
  <si>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</si>
  <si>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</si>
  <si>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</si>
  <si>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</si>
  <si>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</si>
  <si>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</si>
  <si>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</si>
  <si>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</si>
  <si>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</si>
  <si>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</si>
  <si>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</si>
  <si>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</si>
  <si>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</si>
  <si>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</si>
  <si>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</si>
  <si>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</si>
  <si>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</si>
  <si>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</si>
  <si>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</si>
  <si>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</si>
  <si>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資料　「地方財政状況調」第６表</t>
  </si>
  <si>
    <t>（単位：千円、％）</t>
  </si>
  <si>
    <t>白岡市</t>
  </si>
  <si>
    <t>２３年度</t>
  </si>
  <si>
    <t>２４　年　度</t>
  </si>
  <si>
    <t>第20表　市町村税（国保税を除く）（平成24年度）</t>
  </si>
  <si>
    <t>鶴ヶ島市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</si>
</sst>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* 0.0\ ;* \-0.0\ ;\ * 0.0\ 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7" fillId="0" borderId="0" xfId="60" applyFont="1">
      <alignment vertical="center"/>
      <protection/>
    </xf>
    <xf numFmtId="0" fontId="8" fillId="0" borderId="0" xfId="60" applyFont="1">
      <alignment vertical="center"/>
      <protection/>
    </xf>
    <xf numFmtId="0" fontId="8" fillId="0" borderId="10" xfId="60" applyFont="1" applyBorder="1" applyAlignment="1">
      <alignment horizontal="distributed" vertical="center"/>
      <protection/>
    </xf>
    <xf numFmtId="0" fontId="8" fillId="0" borderId="11" xfId="60" applyFont="1" applyBorder="1" applyAlignment="1">
      <alignment horizontal="distributed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right" vertical="center"/>
      <protection/>
    </xf>
    <xf numFmtId="0" fontId="8" fillId="0" borderId="12" xfId="60" applyFont="1" applyBorder="1">
      <alignment vertical="center"/>
      <protection/>
    </xf>
    <xf numFmtId="0" fontId="8" fillId="0" borderId="13" xfId="60" applyFont="1" applyBorder="1">
      <alignment vertical="center"/>
      <protection/>
    </xf>
    <xf numFmtId="0" fontId="8" fillId="0" borderId="14" xfId="60" applyFont="1" applyBorder="1" applyAlignment="1">
      <alignment horizontal="distributed" vertical="center"/>
      <protection/>
    </xf>
    <xf numFmtId="176" fontId="8" fillId="0" borderId="11" xfId="60" applyNumberFormat="1" applyFont="1" applyBorder="1">
      <alignment vertical="center"/>
      <protection/>
    </xf>
    <xf numFmtId="0" fontId="8" fillId="0" borderId="15" xfId="60" applyFont="1" applyBorder="1" applyAlignment="1">
      <alignment horizontal="distributed" vertical="center"/>
      <protection/>
    </xf>
    <xf numFmtId="0" fontId="8" fillId="0" borderId="16" xfId="60" applyFont="1" applyBorder="1">
      <alignment vertical="center"/>
      <protection/>
    </xf>
    <xf numFmtId="0" fontId="8" fillId="0" borderId="17" xfId="60" applyFont="1" applyBorder="1" applyAlignment="1">
      <alignment horizontal="distributed" vertical="center"/>
      <protection/>
    </xf>
    <xf numFmtId="176" fontId="8" fillId="0" borderId="18" xfId="60" applyNumberFormat="1" applyFont="1" applyBorder="1">
      <alignment vertical="center"/>
      <protection/>
    </xf>
    <xf numFmtId="0" fontId="8" fillId="0" borderId="19" xfId="60" applyFont="1" applyBorder="1" applyAlignment="1">
      <alignment horizontal="distributed" vertical="center"/>
      <protection/>
    </xf>
    <xf numFmtId="0" fontId="8" fillId="0" borderId="20" xfId="60" applyFont="1" applyBorder="1">
      <alignment vertical="center"/>
      <protection/>
    </xf>
    <xf numFmtId="0" fontId="8" fillId="0" borderId="21" xfId="60" applyFont="1" applyBorder="1" applyAlignment="1">
      <alignment horizontal="distributed" vertical="center"/>
      <protection/>
    </xf>
    <xf numFmtId="176" fontId="8" fillId="0" borderId="10" xfId="60" applyNumberFormat="1" applyFont="1" applyBorder="1">
      <alignment vertical="center"/>
      <protection/>
    </xf>
    <xf numFmtId="0" fontId="8" fillId="0" borderId="22" xfId="60" applyFont="1" applyBorder="1" applyAlignment="1">
      <alignment horizontal="distributed" vertical="center"/>
      <protection/>
    </xf>
    <xf numFmtId="0" fontId="8" fillId="0" borderId="23" xfId="60" applyFont="1" applyBorder="1">
      <alignment vertical="center"/>
      <protection/>
    </xf>
    <xf numFmtId="0" fontId="8" fillId="0" borderId="24" xfId="60" applyFont="1" applyBorder="1" applyAlignment="1">
      <alignment horizontal="distributed" vertical="center"/>
      <protection/>
    </xf>
    <xf numFmtId="176" fontId="8" fillId="0" borderId="25" xfId="60" applyNumberFormat="1" applyFont="1" applyBorder="1">
      <alignment vertical="center"/>
      <protection/>
    </xf>
    <xf numFmtId="0" fontId="8" fillId="0" borderId="26" xfId="60" applyFont="1" applyBorder="1" applyAlignment="1">
      <alignment horizontal="distributed" vertical="center"/>
      <protection/>
    </xf>
    <xf numFmtId="0" fontId="8" fillId="0" borderId="0" xfId="60" applyFont="1" applyBorder="1">
      <alignment vertical="center"/>
      <protection/>
    </xf>
    <xf numFmtId="0" fontId="8" fillId="0" borderId="0" xfId="60" applyFont="1" applyBorder="1" applyAlignment="1">
      <alignment horizontal="distributed" vertical="center"/>
      <protection/>
    </xf>
    <xf numFmtId="176" fontId="8" fillId="0" borderId="0" xfId="60" applyNumberFormat="1" applyFont="1" applyBorder="1">
      <alignment vertical="center"/>
      <protection/>
    </xf>
    <xf numFmtId="177" fontId="8" fillId="0" borderId="0" xfId="60" applyNumberFormat="1" applyFont="1" applyBorder="1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176" fontId="8" fillId="0" borderId="0" xfId="60" applyNumberFormat="1" applyFont="1">
      <alignment vertical="center"/>
      <protection/>
    </xf>
    <xf numFmtId="177" fontId="8" fillId="0" borderId="0" xfId="60" applyNumberFormat="1" applyFont="1">
      <alignment vertical="center"/>
      <protection/>
    </xf>
    <xf numFmtId="0" fontId="8" fillId="0" borderId="27" xfId="60" applyFont="1" applyBorder="1">
      <alignment vertical="center"/>
      <protection/>
    </xf>
    <xf numFmtId="0" fontId="8" fillId="0" borderId="28" xfId="60" applyFont="1" applyBorder="1" applyAlignment="1">
      <alignment horizontal="distributed" vertical="center"/>
      <protection/>
    </xf>
    <xf numFmtId="176" fontId="8" fillId="0" borderId="29" xfId="60" applyNumberFormat="1" applyFont="1" applyBorder="1">
      <alignment vertical="center"/>
      <protection/>
    </xf>
    <xf numFmtId="0" fontId="8" fillId="0" borderId="30" xfId="60" applyFont="1" applyBorder="1" applyAlignment="1">
      <alignment horizontal="distributed" vertical="center"/>
      <protection/>
    </xf>
    <xf numFmtId="178" fontId="8" fillId="0" borderId="11" xfId="60" applyNumberFormat="1" applyFont="1" applyBorder="1" applyAlignment="1">
      <alignment horizontal="center" vertical="center"/>
      <protection/>
    </xf>
    <xf numFmtId="178" fontId="8" fillId="0" borderId="18" xfId="60" applyNumberFormat="1" applyFont="1" applyBorder="1" applyAlignment="1">
      <alignment horizontal="center" vertical="center"/>
      <protection/>
    </xf>
    <xf numFmtId="178" fontId="8" fillId="0" borderId="10" xfId="60" applyNumberFormat="1" applyFont="1" applyBorder="1" applyAlignment="1">
      <alignment horizontal="center" vertical="center"/>
      <protection/>
    </xf>
    <xf numFmtId="178" fontId="8" fillId="0" borderId="25" xfId="60" applyNumberFormat="1" applyFont="1" applyBorder="1" applyAlignment="1">
      <alignment horizontal="center" vertical="center"/>
      <protection/>
    </xf>
    <xf numFmtId="178" fontId="8" fillId="0" borderId="29" xfId="60" applyNumberFormat="1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distributed" vertical="center"/>
      <protection/>
    </xf>
    <xf numFmtId="0" fontId="8" fillId="0" borderId="11" xfId="60" applyFont="1" applyBorder="1" applyAlignment="1">
      <alignment horizontal="distributed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38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center" vertical="center"/>
      <protection/>
    </xf>
    <xf numFmtId="0" fontId="8" fillId="0" borderId="40" xfId="60" applyFont="1" applyBorder="1" applyAlignment="1">
      <alignment horizontal="center" vertical="center"/>
      <protection/>
    </xf>
    <xf numFmtId="0" fontId="8" fillId="0" borderId="41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distributed" vertical="center" indent="2"/>
      <protection/>
    </xf>
    <xf numFmtId="0" fontId="8" fillId="0" borderId="42" xfId="60" applyFont="1" applyBorder="1" applyAlignment="1">
      <alignment horizontal="distributed" vertical="center" indent="2"/>
      <protection/>
    </xf>
    <xf numFmtId="0" fontId="8" fillId="0" borderId="43" xfId="60" applyFont="1" applyBorder="1" applyAlignment="1">
      <alignment horizontal="distributed" vertical="center" indent="2"/>
      <protection/>
    </xf>
    <xf numFmtId="0" fontId="8" fillId="0" borderId="44" xfId="60" applyFont="1" applyBorder="1" applyAlignment="1">
      <alignment horizontal="distributed" vertical="center" indent="2"/>
      <protection/>
    </xf>
    <xf numFmtId="0" fontId="8" fillId="0" borderId="42" xfId="60" applyFont="1" applyBorder="1" applyAlignment="1">
      <alignment horizontal="center" vertical="center"/>
      <protection/>
    </xf>
    <xf numFmtId="0" fontId="8" fillId="0" borderId="43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8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421875" style="3" customWidth="1"/>
    <col min="2" max="2" width="3.8515625" style="3" customWidth="1"/>
    <col min="3" max="3" width="4.421875" style="3" bestFit="1" customWidth="1"/>
    <col min="4" max="4" width="11.00390625" style="3" bestFit="1" customWidth="1"/>
    <col min="5" max="11" width="14.28125" style="3" customWidth="1"/>
    <col min="12" max="15" width="7.8515625" style="3" customWidth="1"/>
    <col min="16" max="16" width="10.8515625" style="3" customWidth="1"/>
    <col min="17" max="16384" width="9.00390625" style="3" customWidth="1"/>
  </cols>
  <sheetData>
    <row r="1" spans="3:8" ht="21">
      <c r="C1" s="1"/>
      <c r="D1" s="2"/>
      <c r="E1" s="2"/>
      <c r="F1" s="2"/>
      <c r="G1" s="2"/>
      <c r="H1" s="2"/>
    </row>
    <row r="2" spans="3:8" ht="21">
      <c r="C2" s="3" t="s">
        <v>90</v>
      </c>
      <c r="D2" s="2"/>
      <c r="E2" s="2"/>
      <c r="F2" s="2"/>
      <c r="G2" s="2"/>
      <c r="H2" s="2"/>
    </row>
    <row r="3" s="4" customFormat="1" ht="21" customHeight="1" thickBot="1">
      <c r="O3" s="4" t="s">
        <v>86</v>
      </c>
    </row>
    <row r="4" spans="3:16" s="4" customFormat="1" ht="14.25" customHeight="1">
      <c r="C4" s="50" t="s">
        <v>0</v>
      </c>
      <c r="D4" s="51"/>
      <c r="E4" s="56" t="s">
        <v>1</v>
      </c>
      <c r="F4" s="56"/>
      <c r="G4" s="56"/>
      <c r="H4" s="56"/>
      <c r="I4" s="57" t="s">
        <v>2</v>
      </c>
      <c r="J4" s="58"/>
      <c r="K4" s="59"/>
      <c r="L4" s="60" t="s">
        <v>3</v>
      </c>
      <c r="M4" s="61"/>
      <c r="N4" s="61"/>
      <c r="O4" s="61"/>
      <c r="P4" s="43" t="s">
        <v>0</v>
      </c>
    </row>
    <row r="5" spans="3:16" s="4" customFormat="1" ht="12">
      <c r="C5" s="52"/>
      <c r="D5" s="53"/>
      <c r="E5" s="46" t="s">
        <v>4</v>
      </c>
      <c r="F5" s="46" t="s">
        <v>5</v>
      </c>
      <c r="G5" s="46" t="s">
        <v>6</v>
      </c>
      <c r="H5" s="5" t="s">
        <v>7</v>
      </c>
      <c r="I5" s="46" t="s">
        <v>4</v>
      </c>
      <c r="J5" s="46" t="s">
        <v>5</v>
      </c>
      <c r="K5" s="46" t="s">
        <v>6</v>
      </c>
      <c r="L5" s="48" t="s">
        <v>89</v>
      </c>
      <c r="M5" s="49"/>
      <c r="N5" s="49"/>
      <c r="O5" s="42" t="s">
        <v>88</v>
      </c>
      <c r="P5" s="44"/>
    </row>
    <row r="6" spans="3:16" s="4" customFormat="1" ht="12">
      <c r="C6" s="52"/>
      <c r="D6" s="53"/>
      <c r="E6" s="47"/>
      <c r="F6" s="47"/>
      <c r="G6" s="47"/>
      <c r="H6" s="6" t="s">
        <v>8</v>
      </c>
      <c r="I6" s="47"/>
      <c r="J6" s="47"/>
      <c r="K6" s="47"/>
      <c r="L6" s="7" t="s">
        <v>9</v>
      </c>
      <c r="M6" s="7" t="s">
        <v>10</v>
      </c>
      <c r="N6" s="7" t="s">
        <v>6</v>
      </c>
      <c r="O6" s="7" t="s">
        <v>6</v>
      </c>
      <c r="P6" s="44"/>
    </row>
    <row r="7" spans="3:16" s="4" customFormat="1" ht="12.75" thickBot="1">
      <c r="C7" s="54"/>
      <c r="D7" s="55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45"/>
    </row>
    <row r="8" spans="3:16" s="4" customFormat="1" ht="15.75" customHeight="1">
      <c r="C8" s="10">
        <v>1</v>
      </c>
      <c r="D8" s="11" t="s">
        <v>21</v>
      </c>
      <c r="E8" s="12">
        <v>218432903</v>
      </c>
      <c r="F8" s="12">
        <v>12460038</v>
      </c>
      <c r="G8" s="12">
        <v>230892941</v>
      </c>
      <c r="H8" s="12">
        <v>0</v>
      </c>
      <c r="I8" s="12">
        <v>215248442</v>
      </c>
      <c r="J8" s="12">
        <v>3135116</v>
      </c>
      <c r="K8" s="12">
        <v>218383558</v>
      </c>
      <c r="L8" s="37">
        <f>IF(ISERROR(I8/E8),"-",ROUND(I8/E8*100,1))</f>
        <v>98.5</v>
      </c>
      <c r="M8" s="37">
        <f aca="true" t="shared" si="0" ref="M8:M48">IF(ISERROR(J8/F8),"-",ROUND(J8/F8*100,1))</f>
        <v>25.2</v>
      </c>
      <c r="N8" s="37">
        <f aca="true" t="shared" si="1" ref="N8:N48">IF(ISERROR(K8/G8),"-",ROUND(K8/G8*100,1))</f>
        <v>94.6</v>
      </c>
      <c r="O8" s="37">
        <v>94.27201346207087</v>
      </c>
      <c r="P8" s="13" t="s">
        <v>21</v>
      </c>
    </row>
    <row r="9" spans="3:16" s="4" customFormat="1" ht="15.75" customHeight="1">
      <c r="C9" s="10">
        <v>2</v>
      </c>
      <c r="D9" s="11" t="s">
        <v>22</v>
      </c>
      <c r="E9" s="12">
        <v>54652300</v>
      </c>
      <c r="F9" s="12">
        <v>3703263</v>
      </c>
      <c r="G9" s="12">
        <v>58355563</v>
      </c>
      <c r="H9" s="12">
        <v>143489</v>
      </c>
      <c r="I9" s="12">
        <v>53710646</v>
      </c>
      <c r="J9" s="12">
        <v>801203</v>
      </c>
      <c r="K9" s="12">
        <v>54511849</v>
      </c>
      <c r="L9" s="37">
        <f aca="true" t="shared" si="2" ref="L9:L48">IF(ISERROR(I9/E9),"-",ROUND(I9/E9*100,1))</f>
        <v>98.3</v>
      </c>
      <c r="M9" s="37">
        <f t="shared" si="0"/>
        <v>21.6</v>
      </c>
      <c r="N9" s="37">
        <f t="shared" si="1"/>
        <v>93.4</v>
      </c>
      <c r="O9" s="37">
        <v>93.05817033214015</v>
      </c>
      <c r="P9" s="13" t="s">
        <v>22</v>
      </c>
    </row>
    <row r="10" spans="3:16" s="4" customFormat="1" ht="15.75" customHeight="1">
      <c r="C10" s="10">
        <v>3</v>
      </c>
      <c r="D10" s="11" t="s">
        <v>23</v>
      </c>
      <c r="E10" s="12">
        <v>29885417</v>
      </c>
      <c r="F10" s="12">
        <v>2391944</v>
      </c>
      <c r="G10" s="12">
        <v>32277361</v>
      </c>
      <c r="H10" s="12">
        <v>0</v>
      </c>
      <c r="I10" s="12">
        <v>29435820</v>
      </c>
      <c r="J10" s="12">
        <v>522105</v>
      </c>
      <c r="K10" s="12">
        <v>29957925</v>
      </c>
      <c r="L10" s="37">
        <f t="shared" si="2"/>
        <v>98.5</v>
      </c>
      <c r="M10" s="37">
        <f t="shared" si="0"/>
        <v>21.8</v>
      </c>
      <c r="N10" s="37">
        <f t="shared" si="1"/>
        <v>92.8</v>
      </c>
      <c r="O10" s="37">
        <v>91.91083144880784</v>
      </c>
      <c r="P10" s="13" t="s">
        <v>23</v>
      </c>
    </row>
    <row r="11" spans="3:16" s="4" customFormat="1" ht="15.75" customHeight="1">
      <c r="C11" s="10">
        <v>4</v>
      </c>
      <c r="D11" s="11" t="s">
        <v>24</v>
      </c>
      <c r="E11" s="12">
        <v>88246836</v>
      </c>
      <c r="F11" s="12">
        <v>9581195</v>
      </c>
      <c r="G11" s="12">
        <v>97828031</v>
      </c>
      <c r="H11" s="12">
        <v>0</v>
      </c>
      <c r="I11" s="12">
        <v>85562780</v>
      </c>
      <c r="J11" s="12">
        <v>2224832</v>
      </c>
      <c r="K11" s="12">
        <v>87787612</v>
      </c>
      <c r="L11" s="37">
        <f t="shared" si="2"/>
        <v>97</v>
      </c>
      <c r="M11" s="37">
        <f t="shared" si="0"/>
        <v>23.2</v>
      </c>
      <c r="N11" s="37">
        <f t="shared" si="1"/>
        <v>89.7</v>
      </c>
      <c r="O11" s="37">
        <v>89.57884513945011</v>
      </c>
      <c r="P11" s="13" t="s">
        <v>24</v>
      </c>
    </row>
    <row r="12" spans="3:16" s="4" customFormat="1" ht="15.75" customHeight="1">
      <c r="C12" s="14">
        <v>5</v>
      </c>
      <c r="D12" s="15" t="s">
        <v>25</v>
      </c>
      <c r="E12" s="16">
        <v>10378326</v>
      </c>
      <c r="F12" s="16">
        <v>799621</v>
      </c>
      <c r="G12" s="16">
        <v>11177947</v>
      </c>
      <c r="H12" s="16">
        <v>0</v>
      </c>
      <c r="I12" s="16">
        <v>10207959</v>
      </c>
      <c r="J12" s="16">
        <v>170736</v>
      </c>
      <c r="K12" s="16">
        <v>10378695</v>
      </c>
      <c r="L12" s="38">
        <f t="shared" si="2"/>
        <v>98.4</v>
      </c>
      <c r="M12" s="38">
        <f t="shared" si="0"/>
        <v>21.4</v>
      </c>
      <c r="N12" s="38">
        <f t="shared" si="1"/>
        <v>92.8</v>
      </c>
      <c r="O12" s="38">
        <v>91.84804236348309</v>
      </c>
      <c r="P12" s="17" t="s">
        <v>25</v>
      </c>
    </row>
    <row r="13" spans="3:16" s="4" customFormat="1" ht="15.75" customHeight="1">
      <c r="C13" s="18">
        <v>6</v>
      </c>
      <c r="D13" s="19" t="s">
        <v>26</v>
      </c>
      <c r="E13" s="20">
        <v>8677429</v>
      </c>
      <c r="F13" s="20">
        <v>677996</v>
      </c>
      <c r="G13" s="20">
        <v>9355425</v>
      </c>
      <c r="H13" s="20">
        <v>0</v>
      </c>
      <c r="I13" s="20">
        <v>8540487</v>
      </c>
      <c r="J13" s="20">
        <v>107232</v>
      </c>
      <c r="K13" s="20">
        <v>8647719</v>
      </c>
      <c r="L13" s="39">
        <f t="shared" si="2"/>
        <v>98.4</v>
      </c>
      <c r="M13" s="39">
        <f t="shared" si="0"/>
        <v>15.8</v>
      </c>
      <c r="N13" s="39">
        <f t="shared" si="1"/>
        <v>92.4</v>
      </c>
      <c r="O13" s="39">
        <v>92.69723512255878</v>
      </c>
      <c r="P13" s="21" t="s">
        <v>26</v>
      </c>
    </row>
    <row r="14" spans="3:16" s="4" customFormat="1" ht="15.75" customHeight="1">
      <c r="C14" s="10">
        <v>7</v>
      </c>
      <c r="D14" s="11" t="s">
        <v>27</v>
      </c>
      <c r="E14" s="12">
        <v>50780913</v>
      </c>
      <c r="F14" s="12">
        <v>4590907</v>
      </c>
      <c r="G14" s="12">
        <v>55371820</v>
      </c>
      <c r="H14" s="12">
        <v>0</v>
      </c>
      <c r="I14" s="12">
        <v>49700342</v>
      </c>
      <c r="J14" s="12">
        <v>850397</v>
      </c>
      <c r="K14" s="12">
        <v>50550739</v>
      </c>
      <c r="L14" s="37">
        <f t="shared" si="2"/>
        <v>97.9</v>
      </c>
      <c r="M14" s="37">
        <f t="shared" si="0"/>
        <v>18.5</v>
      </c>
      <c r="N14" s="37">
        <f t="shared" si="1"/>
        <v>91.3</v>
      </c>
      <c r="O14" s="37">
        <v>91.21002153714971</v>
      </c>
      <c r="P14" s="13" t="s">
        <v>27</v>
      </c>
    </row>
    <row r="15" spans="3:16" s="4" customFormat="1" ht="15.75" customHeight="1">
      <c r="C15" s="10">
        <v>8</v>
      </c>
      <c r="D15" s="11" t="s">
        <v>28</v>
      </c>
      <c r="E15" s="12">
        <v>11624383</v>
      </c>
      <c r="F15" s="12">
        <v>828161</v>
      </c>
      <c r="G15" s="12">
        <v>12452544</v>
      </c>
      <c r="H15" s="12">
        <v>0</v>
      </c>
      <c r="I15" s="12">
        <v>11460189</v>
      </c>
      <c r="J15" s="12">
        <v>175062</v>
      </c>
      <c r="K15" s="12">
        <v>11635251</v>
      </c>
      <c r="L15" s="37">
        <f t="shared" si="2"/>
        <v>98.6</v>
      </c>
      <c r="M15" s="37">
        <f t="shared" si="0"/>
        <v>21.1</v>
      </c>
      <c r="N15" s="37">
        <f t="shared" si="1"/>
        <v>93.4</v>
      </c>
      <c r="O15" s="37">
        <v>92.85729076051433</v>
      </c>
      <c r="P15" s="13" t="s">
        <v>28</v>
      </c>
    </row>
    <row r="16" spans="3:16" s="4" customFormat="1" ht="15.75" customHeight="1">
      <c r="C16" s="10">
        <v>9</v>
      </c>
      <c r="D16" s="11" t="s">
        <v>29</v>
      </c>
      <c r="E16" s="12">
        <v>15309245</v>
      </c>
      <c r="F16" s="12">
        <v>785943</v>
      </c>
      <c r="G16" s="12">
        <v>16095188</v>
      </c>
      <c r="H16" s="12">
        <v>0</v>
      </c>
      <c r="I16" s="12">
        <v>15104975</v>
      </c>
      <c r="J16" s="12">
        <v>284554</v>
      </c>
      <c r="K16" s="12">
        <v>15389529</v>
      </c>
      <c r="L16" s="37">
        <f t="shared" si="2"/>
        <v>98.7</v>
      </c>
      <c r="M16" s="37">
        <f t="shared" si="0"/>
        <v>36.2</v>
      </c>
      <c r="N16" s="37">
        <f t="shared" si="1"/>
        <v>95.6</v>
      </c>
      <c r="O16" s="37">
        <v>93.9905245184685</v>
      </c>
      <c r="P16" s="13" t="s">
        <v>29</v>
      </c>
    </row>
    <row r="17" spans="3:16" s="4" customFormat="1" ht="15.75" customHeight="1">
      <c r="C17" s="14">
        <v>10</v>
      </c>
      <c r="D17" s="15" t="s">
        <v>30</v>
      </c>
      <c r="E17" s="16">
        <v>10648881</v>
      </c>
      <c r="F17" s="16">
        <v>1259304</v>
      </c>
      <c r="G17" s="16">
        <v>11908185</v>
      </c>
      <c r="H17" s="16">
        <v>0</v>
      </c>
      <c r="I17" s="16">
        <v>10436222</v>
      </c>
      <c r="J17" s="16">
        <v>330274</v>
      </c>
      <c r="K17" s="16">
        <v>10766496</v>
      </c>
      <c r="L17" s="38">
        <f t="shared" si="2"/>
        <v>98</v>
      </c>
      <c r="M17" s="38">
        <f t="shared" si="0"/>
        <v>26.2</v>
      </c>
      <c r="N17" s="38">
        <f t="shared" si="1"/>
        <v>90.4</v>
      </c>
      <c r="O17" s="38">
        <v>87.68919518934503</v>
      </c>
      <c r="P17" s="17" t="s">
        <v>30</v>
      </c>
    </row>
    <row r="18" spans="3:16" s="4" customFormat="1" ht="15.75" customHeight="1">
      <c r="C18" s="18">
        <v>11</v>
      </c>
      <c r="D18" s="19" t="s">
        <v>31</v>
      </c>
      <c r="E18" s="20">
        <v>12270925</v>
      </c>
      <c r="F18" s="20">
        <v>1093146</v>
      </c>
      <c r="G18" s="20">
        <v>13364071</v>
      </c>
      <c r="H18" s="20">
        <v>0</v>
      </c>
      <c r="I18" s="20">
        <v>12068956</v>
      </c>
      <c r="J18" s="20">
        <v>254775</v>
      </c>
      <c r="K18" s="20">
        <v>12323731</v>
      </c>
      <c r="L18" s="39">
        <f t="shared" si="2"/>
        <v>98.4</v>
      </c>
      <c r="M18" s="39">
        <f t="shared" si="0"/>
        <v>23.3</v>
      </c>
      <c r="N18" s="39">
        <f t="shared" si="1"/>
        <v>92.2</v>
      </c>
      <c r="O18" s="39">
        <v>91.13536927574337</v>
      </c>
      <c r="P18" s="21" t="s">
        <v>31</v>
      </c>
    </row>
    <row r="19" spans="3:16" s="4" customFormat="1" ht="15.75" customHeight="1">
      <c r="C19" s="10">
        <v>12</v>
      </c>
      <c r="D19" s="11" t="s">
        <v>32</v>
      </c>
      <c r="E19" s="12">
        <v>27265646</v>
      </c>
      <c r="F19" s="12">
        <v>2721485</v>
      </c>
      <c r="G19" s="12">
        <v>29987131</v>
      </c>
      <c r="H19" s="12">
        <v>0</v>
      </c>
      <c r="I19" s="12">
        <v>26761030</v>
      </c>
      <c r="J19" s="12">
        <v>633703</v>
      </c>
      <c r="K19" s="12">
        <v>27394733</v>
      </c>
      <c r="L19" s="37">
        <f t="shared" si="2"/>
        <v>98.1</v>
      </c>
      <c r="M19" s="37">
        <f t="shared" si="0"/>
        <v>23.3</v>
      </c>
      <c r="N19" s="37">
        <f t="shared" si="1"/>
        <v>91.4</v>
      </c>
      <c r="O19" s="37">
        <v>90.36830017812942</v>
      </c>
      <c r="P19" s="13" t="s">
        <v>32</v>
      </c>
    </row>
    <row r="20" spans="3:16" s="4" customFormat="1" ht="15.75" customHeight="1">
      <c r="C20" s="10">
        <v>13</v>
      </c>
      <c r="D20" s="11" t="s">
        <v>33</v>
      </c>
      <c r="E20" s="12">
        <v>21774781</v>
      </c>
      <c r="F20" s="12">
        <v>1635335</v>
      </c>
      <c r="G20" s="12">
        <v>23410116</v>
      </c>
      <c r="H20" s="12">
        <v>0</v>
      </c>
      <c r="I20" s="12">
        <v>21417651</v>
      </c>
      <c r="J20" s="12">
        <v>301745</v>
      </c>
      <c r="K20" s="12">
        <v>21719396</v>
      </c>
      <c r="L20" s="37">
        <f t="shared" si="2"/>
        <v>98.4</v>
      </c>
      <c r="M20" s="37">
        <f t="shared" si="0"/>
        <v>18.5</v>
      </c>
      <c r="N20" s="37">
        <f t="shared" si="1"/>
        <v>92.8</v>
      </c>
      <c r="O20" s="37">
        <v>92.60772688234422</v>
      </c>
      <c r="P20" s="13" t="s">
        <v>33</v>
      </c>
    </row>
    <row r="21" spans="3:16" s="4" customFormat="1" ht="15.75" customHeight="1">
      <c r="C21" s="10">
        <v>14</v>
      </c>
      <c r="D21" s="11" t="s">
        <v>34</v>
      </c>
      <c r="E21" s="12">
        <v>7531686</v>
      </c>
      <c r="F21" s="12">
        <v>451783</v>
      </c>
      <c r="G21" s="12">
        <v>7983469</v>
      </c>
      <c r="H21" s="12">
        <v>0</v>
      </c>
      <c r="I21" s="12">
        <v>7429658</v>
      </c>
      <c r="J21" s="12">
        <v>99067</v>
      </c>
      <c r="K21" s="12">
        <v>7528725</v>
      </c>
      <c r="L21" s="37">
        <f t="shared" si="2"/>
        <v>98.6</v>
      </c>
      <c r="M21" s="37">
        <f t="shared" si="0"/>
        <v>21.9</v>
      </c>
      <c r="N21" s="37">
        <f t="shared" si="1"/>
        <v>94.3</v>
      </c>
      <c r="O21" s="37">
        <v>93.76544490812503</v>
      </c>
      <c r="P21" s="13" t="s">
        <v>34</v>
      </c>
    </row>
    <row r="22" spans="3:16" s="4" customFormat="1" ht="15.75" customHeight="1">
      <c r="C22" s="14">
        <v>15</v>
      </c>
      <c r="D22" s="15" t="s">
        <v>35</v>
      </c>
      <c r="E22" s="16">
        <v>14409891</v>
      </c>
      <c r="F22" s="16">
        <v>912359</v>
      </c>
      <c r="G22" s="16">
        <v>15322250</v>
      </c>
      <c r="H22" s="16">
        <v>0</v>
      </c>
      <c r="I22" s="16">
        <v>14176509</v>
      </c>
      <c r="J22" s="16">
        <v>184344</v>
      </c>
      <c r="K22" s="16">
        <v>14360853</v>
      </c>
      <c r="L22" s="38">
        <f t="shared" si="2"/>
        <v>98.4</v>
      </c>
      <c r="M22" s="38">
        <f t="shared" si="0"/>
        <v>20.2</v>
      </c>
      <c r="N22" s="38">
        <f t="shared" si="1"/>
        <v>93.7</v>
      </c>
      <c r="O22" s="38">
        <v>93.19684354892983</v>
      </c>
      <c r="P22" s="17" t="s">
        <v>35</v>
      </c>
    </row>
    <row r="23" spans="3:16" s="4" customFormat="1" ht="15.75" customHeight="1">
      <c r="C23" s="10">
        <v>16</v>
      </c>
      <c r="D23" s="11" t="s">
        <v>36</v>
      </c>
      <c r="E23" s="12">
        <v>18453297</v>
      </c>
      <c r="F23" s="12">
        <v>1562050</v>
      </c>
      <c r="G23" s="12">
        <v>20015347</v>
      </c>
      <c r="H23" s="12">
        <v>0</v>
      </c>
      <c r="I23" s="12">
        <v>18137425</v>
      </c>
      <c r="J23" s="12">
        <v>329298</v>
      </c>
      <c r="K23" s="12">
        <v>18466723</v>
      </c>
      <c r="L23" s="37">
        <f t="shared" si="2"/>
        <v>98.3</v>
      </c>
      <c r="M23" s="37">
        <f t="shared" si="0"/>
        <v>21.1</v>
      </c>
      <c r="N23" s="37">
        <f t="shared" si="1"/>
        <v>92.3</v>
      </c>
      <c r="O23" s="37">
        <v>91.05888745161181</v>
      </c>
      <c r="P23" s="13" t="s">
        <v>36</v>
      </c>
    </row>
    <row r="24" spans="3:16" s="4" customFormat="1" ht="15.75" customHeight="1">
      <c r="C24" s="10">
        <v>17</v>
      </c>
      <c r="D24" s="11" t="s">
        <v>37</v>
      </c>
      <c r="E24" s="12">
        <v>29944410</v>
      </c>
      <c r="F24" s="12">
        <v>2158136</v>
      </c>
      <c r="G24" s="12">
        <v>32102546</v>
      </c>
      <c r="H24" s="12">
        <v>0</v>
      </c>
      <c r="I24" s="12">
        <v>29463290</v>
      </c>
      <c r="J24" s="12">
        <v>528301</v>
      </c>
      <c r="K24" s="12">
        <v>29991591</v>
      </c>
      <c r="L24" s="37">
        <f t="shared" si="2"/>
        <v>98.4</v>
      </c>
      <c r="M24" s="37">
        <f t="shared" si="0"/>
        <v>24.5</v>
      </c>
      <c r="N24" s="37">
        <f t="shared" si="1"/>
        <v>93.4</v>
      </c>
      <c r="O24" s="37">
        <v>92.45307918242858</v>
      </c>
      <c r="P24" s="13" t="s">
        <v>37</v>
      </c>
    </row>
    <row r="25" spans="3:16" s="4" customFormat="1" ht="15.75" customHeight="1">
      <c r="C25" s="10">
        <v>18</v>
      </c>
      <c r="D25" s="11" t="s">
        <v>38</v>
      </c>
      <c r="E25" s="12">
        <v>34218513</v>
      </c>
      <c r="F25" s="12">
        <v>3961440</v>
      </c>
      <c r="G25" s="12">
        <v>38179953</v>
      </c>
      <c r="H25" s="12">
        <v>0</v>
      </c>
      <c r="I25" s="12">
        <v>33292775</v>
      </c>
      <c r="J25" s="12">
        <v>951761</v>
      </c>
      <c r="K25" s="12">
        <v>34244536</v>
      </c>
      <c r="L25" s="37">
        <f t="shared" si="2"/>
        <v>97.3</v>
      </c>
      <c r="M25" s="37">
        <f t="shared" si="0"/>
        <v>24</v>
      </c>
      <c r="N25" s="37">
        <f t="shared" si="1"/>
        <v>89.7</v>
      </c>
      <c r="O25" s="37">
        <v>88.7538764289987</v>
      </c>
      <c r="P25" s="13" t="s">
        <v>38</v>
      </c>
    </row>
    <row r="26" spans="3:16" s="4" customFormat="1" ht="15.75" customHeight="1">
      <c r="C26" s="10">
        <v>19</v>
      </c>
      <c r="D26" s="11" t="s">
        <v>39</v>
      </c>
      <c r="E26" s="12">
        <v>46058372</v>
      </c>
      <c r="F26" s="12">
        <v>1799067</v>
      </c>
      <c r="G26" s="12">
        <v>47857439</v>
      </c>
      <c r="H26" s="12">
        <v>1071</v>
      </c>
      <c r="I26" s="12">
        <v>45509992</v>
      </c>
      <c r="J26" s="12">
        <v>767952</v>
      </c>
      <c r="K26" s="12">
        <v>46277944</v>
      </c>
      <c r="L26" s="37">
        <f t="shared" si="2"/>
        <v>98.8</v>
      </c>
      <c r="M26" s="37">
        <f t="shared" si="0"/>
        <v>42.7</v>
      </c>
      <c r="N26" s="37">
        <f t="shared" si="1"/>
        <v>96.7</v>
      </c>
      <c r="O26" s="37">
        <v>95.8758838582852</v>
      </c>
      <c r="P26" s="13" t="s">
        <v>39</v>
      </c>
    </row>
    <row r="27" spans="3:16" s="4" customFormat="1" ht="15.75" customHeight="1">
      <c r="C27" s="14">
        <v>20</v>
      </c>
      <c r="D27" s="15" t="s">
        <v>40</v>
      </c>
      <c r="E27" s="16">
        <v>10994720</v>
      </c>
      <c r="F27" s="16">
        <v>1044314</v>
      </c>
      <c r="G27" s="16">
        <v>12039034</v>
      </c>
      <c r="H27" s="16">
        <v>0</v>
      </c>
      <c r="I27" s="16">
        <v>10741451</v>
      </c>
      <c r="J27" s="16">
        <v>219197</v>
      </c>
      <c r="K27" s="16">
        <v>10960648</v>
      </c>
      <c r="L27" s="38">
        <f t="shared" si="2"/>
        <v>97.7</v>
      </c>
      <c r="M27" s="38">
        <f t="shared" si="0"/>
        <v>21</v>
      </c>
      <c r="N27" s="38">
        <f t="shared" si="1"/>
        <v>91</v>
      </c>
      <c r="O27" s="38">
        <v>90.69364499943741</v>
      </c>
      <c r="P27" s="17" t="s">
        <v>40</v>
      </c>
    </row>
    <row r="28" spans="3:16" s="4" customFormat="1" ht="15.75" customHeight="1">
      <c r="C28" s="10">
        <v>21</v>
      </c>
      <c r="D28" s="11" t="s">
        <v>41</v>
      </c>
      <c r="E28" s="12">
        <v>26607273</v>
      </c>
      <c r="F28" s="12">
        <v>1498616</v>
      </c>
      <c r="G28" s="12">
        <v>28105889</v>
      </c>
      <c r="H28" s="12">
        <v>0</v>
      </c>
      <c r="I28" s="12">
        <v>26290704</v>
      </c>
      <c r="J28" s="12">
        <v>318290</v>
      </c>
      <c r="K28" s="12">
        <v>26608994</v>
      </c>
      <c r="L28" s="37">
        <f t="shared" si="2"/>
        <v>98.8</v>
      </c>
      <c r="M28" s="37">
        <f t="shared" si="0"/>
        <v>21.2</v>
      </c>
      <c r="N28" s="37">
        <f t="shared" si="1"/>
        <v>94.7</v>
      </c>
      <c r="O28" s="37">
        <v>94.1100175982293</v>
      </c>
      <c r="P28" s="13" t="s">
        <v>41</v>
      </c>
    </row>
    <row r="29" spans="3:16" s="4" customFormat="1" ht="15.75" customHeight="1">
      <c r="C29" s="10">
        <v>22</v>
      </c>
      <c r="D29" s="11" t="s">
        <v>42</v>
      </c>
      <c r="E29" s="12">
        <v>20845845</v>
      </c>
      <c r="F29" s="12">
        <v>2181618</v>
      </c>
      <c r="G29" s="12">
        <v>23027463</v>
      </c>
      <c r="H29" s="12">
        <v>0</v>
      </c>
      <c r="I29" s="12">
        <v>20421532</v>
      </c>
      <c r="J29" s="12">
        <v>572348</v>
      </c>
      <c r="K29" s="12">
        <v>20993880</v>
      </c>
      <c r="L29" s="37">
        <f t="shared" si="2"/>
        <v>98</v>
      </c>
      <c r="M29" s="37">
        <f t="shared" si="0"/>
        <v>26.2</v>
      </c>
      <c r="N29" s="37">
        <f t="shared" si="1"/>
        <v>91.2</v>
      </c>
      <c r="O29" s="37">
        <v>90.3524090632897</v>
      </c>
      <c r="P29" s="13" t="s">
        <v>42</v>
      </c>
    </row>
    <row r="30" spans="3:16" s="4" customFormat="1" ht="15.75" customHeight="1">
      <c r="C30" s="10">
        <v>23</v>
      </c>
      <c r="D30" s="11" t="s">
        <v>43</v>
      </c>
      <c r="E30" s="12">
        <v>20300423</v>
      </c>
      <c r="F30" s="12">
        <v>1685743</v>
      </c>
      <c r="G30" s="12">
        <v>21986166</v>
      </c>
      <c r="H30" s="12">
        <v>0</v>
      </c>
      <c r="I30" s="12">
        <v>19957460</v>
      </c>
      <c r="J30" s="12">
        <v>348842</v>
      </c>
      <c r="K30" s="12">
        <v>20306302</v>
      </c>
      <c r="L30" s="37">
        <f t="shared" si="2"/>
        <v>98.3</v>
      </c>
      <c r="M30" s="37">
        <f t="shared" si="0"/>
        <v>20.7</v>
      </c>
      <c r="N30" s="37">
        <f t="shared" si="1"/>
        <v>92.4</v>
      </c>
      <c r="O30" s="37">
        <v>91.62779174218896</v>
      </c>
      <c r="P30" s="13" t="s">
        <v>43</v>
      </c>
    </row>
    <row r="31" spans="3:16" s="4" customFormat="1" ht="15.75" customHeight="1">
      <c r="C31" s="10">
        <v>24</v>
      </c>
      <c r="D31" s="11" t="s">
        <v>44</v>
      </c>
      <c r="E31" s="12">
        <v>10294229</v>
      </c>
      <c r="F31" s="12">
        <v>744257</v>
      </c>
      <c r="G31" s="12">
        <v>11038486</v>
      </c>
      <c r="H31" s="12">
        <v>0</v>
      </c>
      <c r="I31" s="12">
        <v>10141793</v>
      </c>
      <c r="J31" s="12">
        <v>162381</v>
      </c>
      <c r="K31" s="12">
        <v>10304174</v>
      </c>
      <c r="L31" s="37">
        <f t="shared" si="2"/>
        <v>98.5</v>
      </c>
      <c r="M31" s="37">
        <f t="shared" si="0"/>
        <v>21.8</v>
      </c>
      <c r="N31" s="37">
        <f t="shared" si="1"/>
        <v>93.3</v>
      </c>
      <c r="O31" s="37">
        <v>92.79678216444842</v>
      </c>
      <c r="P31" s="13" t="s">
        <v>44</v>
      </c>
    </row>
    <row r="32" spans="3:16" s="4" customFormat="1" ht="15.75" customHeight="1">
      <c r="C32" s="14">
        <v>25</v>
      </c>
      <c r="D32" s="15" t="s">
        <v>45</v>
      </c>
      <c r="E32" s="16">
        <v>13655137</v>
      </c>
      <c r="F32" s="16">
        <v>1228585</v>
      </c>
      <c r="G32" s="16">
        <v>14883722</v>
      </c>
      <c r="H32" s="16">
        <v>0</v>
      </c>
      <c r="I32" s="16">
        <v>13466493</v>
      </c>
      <c r="J32" s="16">
        <v>237347</v>
      </c>
      <c r="K32" s="16">
        <v>13703840</v>
      </c>
      <c r="L32" s="38">
        <f t="shared" si="2"/>
        <v>98.6</v>
      </c>
      <c r="M32" s="38">
        <f t="shared" si="0"/>
        <v>19.3</v>
      </c>
      <c r="N32" s="38">
        <f t="shared" si="1"/>
        <v>92.1</v>
      </c>
      <c r="O32" s="38">
        <v>90.97183669192424</v>
      </c>
      <c r="P32" s="17" t="s">
        <v>45</v>
      </c>
    </row>
    <row r="33" spans="3:16" s="4" customFormat="1" ht="15.75" customHeight="1">
      <c r="C33" s="10">
        <v>26</v>
      </c>
      <c r="D33" s="11" t="s">
        <v>46</v>
      </c>
      <c r="E33" s="12">
        <v>22790754</v>
      </c>
      <c r="F33" s="12">
        <v>2472088</v>
      </c>
      <c r="G33" s="12">
        <v>25262842</v>
      </c>
      <c r="H33" s="12">
        <v>0</v>
      </c>
      <c r="I33" s="12">
        <v>22333756</v>
      </c>
      <c r="J33" s="12">
        <v>439248</v>
      </c>
      <c r="K33" s="12">
        <v>22773004</v>
      </c>
      <c r="L33" s="37">
        <f t="shared" si="2"/>
        <v>98</v>
      </c>
      <c r="M33" s="37">
        <f t="shared" si="0"/>
        <v>17.8</v>
      </c>
      <c r="N33" s="37">
        <f t="shared" si="1"/>
        <v>90.1</v>
      </c>
      <c r="O33" s="37">
        <v>89.40669763054188</v>
      </c>
      <c r="P33" s="13" t="s">
        <v>46</v>
      </c>
    </row>
    <row r="34" spans="3:16" s="4" customFormat="1" ht="15.75" customHeight="1">
      <c r="C34" s="10">
        <v>27</v>
      </c>
      <c r="D34" s="11" t="s">
        <v>47</v>
      </c>
      <c r="E34" s="12">
        <v>10037900</v>
      </c>
      <c r="F34" s="12">
        <v>376364</v>
      </c>
      <c r="G34" s="12">
        <v>10414264</v>
      </c>
      <c r="H34" s="12">
        <v>6909</v>
      </c>
      <c r="I34" s="12">
        <v>9983398</v>
      </c>
      <c r="J34" s="12">
        <v>75725</v>
      </c>
      <c r="K34" s="12">
        <v>10059123</v>
      </c>
      <c r="L34" s="37">
        <f t="shared" si="2"/>
        <v>99.5</v>
      </c>
      <c r="M34" s="37">
        <f t="shared" si="0"/>
        <v>20.1</v>
      </c>
      <c r="N34" s="37">
        <f t="shared" si="1"/>
        <v>96.6</v>
      </c>
      <c r="O34" s="37">
        <v>95.88647059941225</v>
      </c>
      <c r="P34" s="13" t="s">
        <v>47</v>
      </c>
    </row>
    <row r="35" spans="3:16" s="4" customFormat="1" ht="15.75" customHeight="1">
      <c r="C35" s="10">
        <v>28</v>
      </c>
      <c r="D35" s="11" t="s">
        <v>48</v>
      </c>
      <c r="E35" s="12">
        <v>21329423</v>
      </c>
      <c r="F35" s="12">
        <v>1424668</v>
      </c>
      <c r="G35" s="12">
        <v>22754091</v>
      </c>
      <c r="H35" s="12">
        <v>29775</v>
      </c>
      <c r="I35" s="12">
        <v>20987369</v>
      </c>
      <c r="J35" s="12">
        <v>352610</v>
      </c>
      <c r="K35" s="12">
        <v>21339979</v>
      </c>
      <c r="L35" s="37">
        <f t="shared" si="2"/>
        <v>98.4</v>
      </c>
      <c r="M35" s="37">
        <f t="shared" si="0"/>
        <v>24.8</v>
      </c>
      <c r="N35" s="37">
        <f t="shared" si="1"/>
        <v>93.8</v>
      </c>
      <c r="O35" s="37">
        <v>93.08357391277372</v>
      </c>
      <c r="P35" s="13" t="s">
        <v>48</v>
      </c>
    </row>
    <row r="36" spans="3:16" s="4" customFormat="1" ht="15.75" customHeight="1">
      <c r="C36" s="10">
        <v>29</v>
      </c>
      <c r="D36" s="11" t="s">
        <v>49</v>
      </c>
      <c r="E36" s="12">
        <v>8422839</v>
      </c>
      <c r="F36" s="12">
        <v>543451</v>
      </c>
      <c r="G36" s="12">
        <v>8966290</v>
      </c>
      <c r="H36" s="12">
        <v>2783</v>
      </c>
      <c r="I36" s="12">
        <v>8294169</v>
      </c>
      <c r="J36" s="12">
        <v>122772</v>
      </c>
      <c r="K36" s="12">
        <v>8416941</v>
      </c>
      <c r="L36" s="37">
        <f t="shared" si="2"/>
        <v>98.5</v>
      </c>
      <c r="M36" s="37">
        <f t="shared" si="0"/>
        <v>22.6</v>
      </c>
      <c r="N36" s="37">
        <f t="shared" si="1"/>
        <v>93.9</v>
      </c>
      <c r="O36" s="37">
        <v>93.3762729676069</v>
      </c>
      <c r="P36" s="13" t="s">
        <v>49</v>
      </c>
    </row>
    <row r="37" spans="3:16" s="4" customFormat="1" ht="15.75" customHeight="1">
      <c r="C37" s="14">
        <v>30</v>
      </c>
      <c r="D37" s="15" t="s">
        <v>50</v>
      </c>
      <c r="E37" s="16">
        <v>15066779</v>
      </c>
      <c r="F37" s="16">
        <v>1432478</v>
      </c>
      <c r="G37" s="16">
        <v>16499257</v>
      </c>
      <c r="H37" s="16">
        <v>0</v>
      </c>
      <c r="I37" s="16">
        <v>14700279</v>
      </c>
      <c r="J37" s="16">
        <v>408803</v>
      </c>
      <c r="K37" s="16">
        <v>15109082</v>
      </c>
      <c r="L37" s="38">
        <f t="shared" si="2"/>
        <v>97.6</v>
      </c>
      <c r="M37" s="38">
        <f t="shared" si="0"/>
        <v>28.5</v>
      </c>
      <c r="N37" s="38">
        <f t="shared" si="1"/>
        <v>91.6</v>
      </c>
      <c r="O37" s="38">
        <v>90.1897699543616</v>
      </c>
      <c r="P37" s="17" t="s">
        <v>50</v>
      </c>
    </row>
    <row r="38" spans="3:16" s="4" customFormat="1" ht="15.75" customHeight="1">
      <c r="C38" s="10">
        <v>31</v>
      </c>
      <c r="D38" s="11" t="s">
        <v>51</v>
      </c>
      <c r="E38" s="12">
        <v>13823227</v>
      </c>
      <c r="F38" s="12">
        <v>1241617</v>
      </c>
      <c r="G38" s="12">
        <v>15064844</v>
      </c>
      <c r="H38" s="12">
        <v>0</v>
      </c>
      <c r="I38" s="12">
        <v>13518702</v>
      </c>
      <c r="J38" s="12">
        <v>280168</v>
      </c>
      <c r="K38" s="12">
        <v>13798870</v>
      </c>
      <c r="L38" s="37">
        <f t="shared" si="2"/>
        <v>97.8</v>
      </c>
      <c r="M38" s="37">
        <f t="shared" si="0"/>
        <v>22.6</v>
      </c>
      <c r="N38" s="37">
        <f t="shared" si="1"/>
        <v>91.6</v>
      </c>
      <c r="O38" s="37">
        <v>90.82972057810092</v>
      </c>
      <c r="P38" s="13" t="s">
        <v>51</v>
      </c>
    </row>
    <row r="39" spans="3:16" s="4" customFormat="1" ht="15.75" customHeight="1">
      <c r="C39" s="10">
        <v>32</v>
      </c>
      <c r="D39" s="11" t="s">
        <v>52</v>
      </c>
      <c r="E39" s="12">
        <v>19658563</v>
      </c>
      <c r="F39" s="12">
        <v>1678549</v>
      </c>
      <c r="G39" s="12">
        <v>21337112</v>
      </c>
      <c r="H39" s="12">
        <v>0</v>
      </c>
      <c r="I39" s="12">
        <v>19310742</v>
      </c>
      <c r="J39" s="12">
        <v>431070</v>
      </c>
      <c r="K39" s="12">
        <v>19741812</v>
      </c>
      <c r="L39" s="37">
        <f t="shared" si="2"/>
        <v>98.2</v>
      </c>
      <c r="M39" s="37">
        <f t="shared" si="0"/>
        <v>25.7</v>
      </c>
      <c r="N39" s="37">
        <f t="shared" si="1"/>
        <v>92.5</v>
      </c>
      <c r="O39" s="37">
        <v>91.39067789476732</v>
      </c>
      <c r="P39" s="13" t="s">
        <v>52</v>
      </c>
    </row>
    <row r="40" spans="3:16" s="4" customFormat="1" ht="15.75" customHeight="1">
      <c r="C40" s="10">
        <v>33</v>
      </c>
      <c r="D40" s="11" t="s">
        <v>53</v>
      </c>
      <c r="E40" s="12">
        <v>8012593</v>
      </c>
      <c r="F40" s="12">
        <v>661305</v>
      </c>
      <c r="G40" s="12">
        <v>8673898</v>
      </c>
      <c r="H40" s="12">
        <v>0</v>
      </c>
      <c r="I40" s="12">
        <v>7870535</v>
      </c>
      <c r="J40" s="12">
        <v>108768</v>
      </c>
      <c r="K40" s="12">
        <v>7979303</v>
      </c>
      <c r="L40" s="37">
        <f t="shared" si="2"/>
        <v>98.2</v>
      </c>
      <c r="M40" s="37">
        <f t="shared" si="0"/>
        <v>16.4</v>
      </c>
      <c r="N40" s="37">
        <f t="shared" si="1"/>
        <v>92</v>
      </c>
      <c r="O40" s="37">
        <v>91.98126748492201</v>
      </c>
      <c r="P40" s="13" t="s">
        <v>53</v>
      </c>
    </row>
    <row r="41" spans="3:16" s="4" customFormat="1" ht="15.75" customHeight="1">
      <c r="C41" s="10">
        <v>34</v>
      </c>
      <c r="D41" s="11" t="s">
        <v>54</v>
      </c>
      <c r="E41" s="12">
        <v>12926230</v>
      </c>
      <c r="F41" s="12">
        <v>1427387</v>
      </c>
      <c r="G41" s="12">
        <v>14353617</v>
      </c>
      <c r="H41" s="12">
        <v>0</v>
      </c>
      <c r="I41" s="12">
        <v>12649086</v>
      </c>
      <c r="J41" s="12">
        <v>225753</v>
      </c>
      <c r="K41" s="12">
        <v>12874839</v>
      </c>
      <c r="L41" s="37">
        <f t="shared" si="2"/>
        <v>97.9</v>
      </c>
      <c r="M41" s="37">
        <f t="shared" si="0"/>
        <v>15.8</v>
      </c>
      <c r="N41" s="37">
        <f t="shared" si="1"/>
        <v>89.7</v>
      </c>
      <c r="O41" s="37">
        <v>89.64492134997516</v>
      </c>
      <c r="P41" s="13" t="s">
        <v>54</v>
      </c>
    </row>
    <row r="42" spans="3:16" s="4" customFormat="1" ht="15.75" customHeight="1">
      <c r="C42" s="14">
        <v>35</v>
      </c>
      <c r="D42" s="15" t="s">
        <v>55</v>
      </c>
      <c r="E42" s="16">
        <v>6337643</v>
      </c>
      <c r="F42" s="16">
        <v>540256</v>
      </c>
      <c r="G42" s="16">
        <v>6877899</v>
      </c>
      <c r="H42" s="16">
        <v>0</v>
      </c>
      <c r="I42" s="16">
        <v>6230731</v>
      </c>
      <c r="J42" s="16">
        <v>197748</v>
      </c>
      <c r="K42" s="16">
        <v>6428479</v>
      </c>
      <c r="L42" s="38">
        <f t="shared" si="2"/>
        <v>98.3</v>
      </c>
      <c r="M42" s="38">
        <f t="shared" si="0"/>
        <v>36.6</v>
      </c>
      <c r="N42" s="38">
        <f t="shared" si="1"/>
        <v>93.5</v>
      </c>
      <c r="O42" s="38">
        <v>91.50725382221749</v>
      </c>
      <c r="P42" s="17" t="s">
        <v>55</v>
      </c>
    </row>
    <row r="43" spans="3:16" s="4" customFormat="1" ht="15.75" customHeight="1">
      <c r="C43" s="10">
        <v>36</v>
      </c>
      <c r="D43" s="11" t="s">
        <v>91</v>
      </c>
      <c r="E43" s="12">
        <v>9565248</v>
      </c>
      <c r="F43" s="12">
        <v>695791</v>
      </c>
      <c r="G43" s="12">
        <v>10261039</v>
      </c>
      <c r="H43" s="12">
        <v>0</v>
      </c>
      <c r="I43" s="12">
        <v>9423752</v>
      </c>
      <c r="J43" s="12">
        <v>123231</v>
      </c>
      <c r="K43" s="12">
        <v>9546983</v>
      </c>
      <c r="L43" s="37">
        <f t="shared" si="2"/>
        <v>98.5</v>
      </c>
      <c r="M43" s="37">
        <f t="shared" si="0"/>
        <v>17.7</v>
      </c>
      <c r="N43" s="37">
        <f t="shared" si="1"/>
        <v>93</v>
      </c>
      <c r="O43" s="37">
        <v>92.85298753070968</v>
      </c>
      <c r="P43" s="13" t="s">
        <v>91</v>
      </c>
    </row>
    <row r="44" spans="3:16" s="4" customFormat="1" ht="15.75" customHeight="1">
      <c r="C44" s="10">
        <v>37</v>
      </c>
      <c r="D44" s="11" t="s">
        <v>56</v>
      </c>
      <c r="E44" s="12">
        <v>8095585</v>
      </c>
      <c r="F44" s="12">
        <v>634676</v>
      </c>
      <c r="G44" s="12">
        <v>8730261</v>
      </c>
      <c r="H44" s="12">
        <v>0</v>
      </c>
      <c r="I44" s="12">
        <v>7953719</v>
      </c>
      <c r="J44" s="12">
        <v>95296</v>
      </c>
      <c r="K44" s="12">
        <v>8049015</v>
      </c>
      <c r="L44" s="37">
        <f t="shared" si="2"/>
        <v>98.2</v>
      </c>
      <c r="M44" s="37">
        <f t="shared" si="0"/>
        <v>15</v>
      </c>
      <c r="N44" s="37">
        <f t="shared" si="1"/>
        <v>92.2</v>
      </c>
      <c r="O44" s="37">
        <v>92.19416533384017</v>
      </c>
      <c r="P44" s="13" t="s">
        <v>56</v>
      </c>
    </row>
    <row r="45" spans="3:16" s="4" customFormat="1" ht="15.75" customHeight="1">
      <c r="C45" s="10">
        <v>38</v>
      </c>
      <c r="D45" s="11" t="s">
        <v>57</v>
      </c>
      <c r="E45" s="12">
        <v>8810166</v>
      </c>
      <c r="F45" s="12">
        <v>699277</v>
      </c>
      <c r="G45" s="12">
        <v>9509443</v>
      </c>
      <c r="H45" s="12">
        <v>0</v>
      </c>
      <c r="I45" s="12">
        <v>8647239</v>
      </c>
      <c r="J45" s="12">
        <v>183800</v>
      </c>
      <c r="K45" s="12">
        <v>8831039</v>
      </c>
      <c r="L45" s="37">
        <f t="shared" si="2"/>
        <v>98.2</v>
      </c>
      <c r="M45" s="37">
        <f t="shared" si="0"/>
        <v>26.3</v>
      </c>
      <c r="N45" s="37">
        <f t="shared" si="1"/>
        <v>92.9</v>
      </c>
      <c r="O45" s="37">
        <v>91.966185880833</v>
      </c>
      <c r="P45" s="13" t="s">
        <v>57</v>
      </c>
    </row>
    <row r="46" spans="3:16" s="4" customFormat="1" ht="15.75" customHeight="1">
      <c r="C46" s="10">
        <v>39</v>
      </c>
      <c r="D46" s="11" t="s">
        <v>58</v>
      </c>
      <c r="E46" s="12">
        <v>15192052</v>
      </c>
      <c r="F46" s="12">
        <v>1481572</v>
      </c>
      <c r="G46" s="12">
        <v>16673624</v>
      </c>
      <c r="H46" s="12">
        <v>0</v>
      </c>
      <c r="I46" s="12">
        <v>14867426</v>
      </c>
      <c r="J46" s="12">
        <v>357861</v>
      </c>
      <c r="K46" s="12">
        <v>15225287</v>
      </c>
      <c r="L46" s="37">
        <f t="shared" si="2"/>
        <v>97.9</v>
      </c>
      <c r="M46" s="37">
        <f t="shared" si="0"/>
        <v>24.2</v>
      </c>
      <c r="N46" s="37">
        <f t="shared" si="1"/>
        <v>91.3</v>
      </c>
      <c r="O46" s="37">
        <v>90.28079706640325</v>
      </c>
      <c r="P46" s="13" t="s">
        <v>58</v>
      </c>
    </row>
    <row r="47" spans="3:16" s="4" customFormat="1" ht="15.75" customHeight="1" thickBot="1">
      <c r="C47" s="10">
        <v>40</v>
      </c>
      <c r="D47" s="11" t="s">
        <v>87</v>
      </c>
      <c r="E47" s="12">
        <v>6622204</v>
      </c>
      <c r="F47" s="12">
        <v>349776</v>
      </c>
      <c r="G47" s="12">
        <v>6971980</v>
      </c>
      <c r="H47" s="12">
        <v>0</v>
      </c>
      <c r="I47" s="12">
        <v>6548239</v>
      </c>
      <c r="J47" s="12">
        <v>61809</v>
      </c>
      <c r="K47" s="12">
        <v>6610048</v>
      </c>
      <c r="L47" s="37">
        <f t="shared" si="2"/>
        <v>98.9</v>
      </c>
      <c r="M47" s="37">
        <f t="shared" si="0"/>
        <v>17.7</v>
      </c>
      <c r="N47" s="37">
        <f t="shared" si="1"/>
        <v>94.8</v>
      </c>
      <c r="O47" s="37">
        <v>94.66779160636507</v>
      </c>
      <c r="P47" s="13" t="s">
        <v>87</v>
      </c>
    </row>
    <row r="48" spans="3:16" s="4" customFormat="1" ht="15.75" customHeight="1" thickBot="1" thickTop="1">
      <c r="C48" s="22"/>
      <c r="D48" s="23" t="s">
        <v>59</v>
      </c>
      <c r="E48" s="24">
        <f aca="true" t="shared" si="3" ref="E48:K48">SUM(E8:E47)</f>
        <v>999952987</v>
      </c>
      <c r="F48" s="24">
        <f t="shared" si="3"/>
        <v>77415561</v>
      </c>
      <c r="G48" s="24">
        <f t="shared" si="3"/>
        <v>1077368548</v>
      </c>
      <c r="H48" s="24">
        <f t="shared" si="3"/>
        <v>184027</v>
      </c>
      <c r="I48" s="24">
        <f t="shared" si="3"/>
        <v>982003723</v>
      </c>
      <c r="J48" s="24">
        <f t="shared" si="3"/>
        <v>17975524</v>
      </c>
      <c r="K48" s="24">
        <f t="shared" si="3"/>
        <v>999979247</v>
      </c>
      <c r="L48" s="40">
        <f t="shared" si="2"/>
        <v>98.2</v>
      </c>
      <c r="M48" s="40">
        <f t="shared" si="0"/>
        <v>23.2</v>
      </c>
      <c r="N48" s="40">
        <f t="shared" si="1"/>
        <v>92.8</v>
      </c>
      <c r="O48" s="40">
        <v>92.22193974324432</v>
      </c>
      <c r="P48" s="25" t="s">
        <v>59</v>
      </c>
    </row>
    <row r="49" spans="3:16" s="4" customFormat="1" ht="15" customHeight="1">
      <c r="C49" s="26" t="s">
        <v>85</v>
      </c>
      <c r="D49" s="27"/>
      <c r="E49" s="28"/>
      <c r="F49" s="28"/>
      <c r="G49" s="28"/>
      <c r="H49" s="28"/>
      <c r="I49" s="28"/>
      <c r="J49" s="28"/>
      <c r="K49" s="28"/>
      <c r="L49" s="29"/>
      <c r="M49" s="29"/>
      <c r="N49" s="29"/>
      <c r="O49" s="29"/>
      <c r="P49" s="27"/>
    </row>
    <row r="50" spans="4:16" s="4" customFormat="1" ht="15" customHeight="1">
      <c r="D50" s="30"/>
      <c r="E50" s="31"/>
      <c r="F50" s="31"/>
      <c r="G50" s="31"/>
      <c r="H50" s="31"/>
      <c r="I50" s="31"/>
      <c r="J50" s="31"/>
      <c r="K50" s="31"/>
      <c r="L50" s="32"/>
      <c r="M50" s="32"/>
      <c r="N50" s="32"/>
      <c r="O50" s="32"/>
      <c r="P50" s="30"/>
    </row>
    <row r="51" spans="4:16" s="4" customFormat="1" ht="63.75" customHeight="1">
      <c r="D51" s="30"/>
      <c r="E51" s="31"/>
      <c r="F51" s="31"/>
      <c r="G51" s="31"/>
      <c r="H51" s="31"/>
      <c r="I51" s="31"/>
      <c r="J51" s="31"/>
      <c r="K51" s="31"/>
      <c r="L51" s="32"/>
      <c r="M51" s="32"/>
      <c r="N51" s="32"/>
      <c r="O51" s="32"/>
      <c r="P51" s="30"/>
    </row>
    <row r="52" spans="4:16" s="4" customFormat="1" ht="15" customHeight="1" thickBot="1">
      <c r="D52" s="30"/>
      <c r="E52" s="31"/>
      <c r="F52" s="31"/>
      <c r="G52" s="31"/>
      <c r="H52" s="31"/>
      <c r="I52" s="31"/>
      <c r="J52" s="31"/>
      <c r="K52" s="31"/>
      <c r="L52" s="32"/>
      <c r="M52" s="32"/>
      <c r="N52" s="32"/>
      <c r="O52" s="32" t="s">
        <v>86</v>
      </c>
      <c r="P52" s="30"/>
    </row>
    <row r="53" spans="3:16" s="4" customFormat="1" ht="15.75" customHeight="1">
      <c r="C53" s="50" t="s">
        <v>0</v>
      </c>
      <c r="D53" s="51"/>
      <c r="E53" s="56" t="s">
        <v>1</v>
      </c>
      <c r="F53" s="56"/>
      <c r="G53" s="56"/>
      <c r="H53" s="56"/>
      <c r="I53" s="57" t="s">
        <v>2</v>
      </c>
      <c r="J53" s="58"/>
      <c r="K53" s="59"/>
      <c r="L53" s="60" t="s">
        <v>3</v>
      </c>
      <c r="M53" s="61"/>
      <c r="N53" s="61"/>
      <c r="O53" s="61"/>
      <c r="P53" s="43" t="s">
        <v>0</v>
      </c>
    </row>
    <row r="54" spans="3:16" s="4" customFormat="1" ht="12">
      <c r="C54" s="52"/>
      <c r="D54" s="53"/>
      <c r="E54" s="46" t="s">
        <v>4</v>
      </c>
      <c r="F54" s="46" t="s">
        <v>5</v>
      </c>
      <c r="G54" s="46" t="s">
        <v>6</v>
      </c>
      <c r="H54" s="5" t="s">
        <v>7</v>
      </c>
      <c r="I54" s="46" t="s">
        <v>4</v>
      </c>
      <c r="J54" s="46" t="s">
        <v>5</v>
      </c>
      <c r="K54" s="46" t="s">
        <v>6</v>
      </c>
      <c r="L54" s="48" t="s">
        <v>89</v>
      </c>
      <c r="M54" s="49"/>
      <c r="N54" s="49"/>
      <c r="O54" s="42" t="s">
        <v>88</v>
      </c>
      <c r="P54" s="44"/>
    </row>
    <row r="55" spans="3:16" s="4" customFormat="1" ht="12">
      <c r="C55" s="52"/>
      <c r="D55" s="53"/>
      <c r="E55" s="47"/>
      <c r="F55" s="47"/>
      <c r="G55" s="47"/>
      <c r="H55" s="6" t="s">
        <v>8</v>
      </c>
      <c r="I55" s="47"/>
      <c r="J55" s="47"/>
      <c r="K55" s="47"/>
      <c r="L55" s="7" t="s">
        <v>9</v>
      </c>
      <c r="M55" s="7" t="s">
        <v>10</v>
      </c>
      <c r="N55" s="7" t="s">
        <v>6</v>
      </c>
      <c r="O55" s="7" t="s">
        <v>6</v>
      </c>
      <c r="P55" s="44"/>
    </row>
    <row r="56" spans="3:16" s="4" customFormat="1" ht="12.75" thickBot="1">
      <c r="C56" s="54"/>
      <c r="D56" s="55"/>
      <c r="E56" s="8" t="s">
        <v>11</v>
      </c>
      <c r="F56" s="8" t="s">
        <v>12</v>
      </c>
      <c r="G56" s="8" t="s">
        <v>13</v>
      </c>
      <c r="H56" s="8" t="s">
        <v>14</v>
      </c>
      <c r="I56" s="8" t="s">
        <v>15</v>
      </c>
      <c r="J56" s="8" t="s">
        <v>16</v>
      </c>
      <c r="K56" s="8" t="s">
        <v>17</v>
      </c>
      <c r="L56" s="8" t="s">
        <v>18</v>
      </c>
      <c r="M56" s="8" t="s">
        <v>19</v>
      </c>
      <c r="N56" s="8" t="s">
        <v>20</v>
      </c>
      <c r="O56" s="9"/>
      <c r="P56" s="45"/>
    </row>
    <row r="57" spans="3:16" s="4" customFormat="1" ht="15.75" customHeight="1">
      <c r="C57" s="10">
        <v>41</v>
      </c>
      <c r="D57" s="11" t="s">
        <v>60</v>
      </c>
      <c r="E57" s="12">
        <v>5311177</v>
      </c>
      <c r="F57" s="12">
        <v>356189</v>
      </c>
      <c r="G57" s="12">
        <v>5667366</v>
      </c>
      <c r="H57" s="12">
        <v>0</v>
      </c>
      <c r="I57" s="12">
        <v>5223951</v>
      </c>
      <c r="J57" s="12">
        <v>54883</v>
      </c>
      <c r="K57" s="12">
        <v>5278834</v>
      </c>
      <c r="L57" s="37">
        <f aca="true" t="shared" si="4" ref="L57:L81">IF(ISERROR(I57/E57),"-",ROUND(I57/E57*100,1))</f>
        <v>98.4</v>
      </c>
      <c r="M57" s="37">
        <f aca="true" t="shared" si="5" ref="M57:M81">IF(ISERROR(J57/F57),"-",ROUND(J57/F57*100,1))</f>
        <v>15.4</v>
      </c>
      <c r="N57" s="37">
        <f aca="true" t="shared" si="6" ref="N57:N81">IF(ISERROR(K57/G57),"-",ROUND(K57/G57*100,1))</f>
        <v>93.1</v>
      </c>
      <c r="O57" s="37">
        <v>93.11999654370764</v>
      </c>
      <c r="P57" s="13" t="s">
        <v>60</v>
      </c>
    </row>
    <row r="58" spans="3:16" s="4" customFormat="1" ht="15.75" customHeight="1">
      <c r="C58" s="10">
        <v>42</v>
      </c>
      <c r="D58" s="11" t="s">
        <v>61</v>
      </c>
      <c r="E58" s="12">
        <v>7378534</v>
      </c>
      <c r="F58" s="12">
        <v>368629</v>
      </c>
      <c r="G58" s="12">
        <v>7747163</v>
      </c>
      <c r="H58" s="12">
        <v>0</v>
      </c>
      <c r="I58" s="12">
        <v>7278930</v>
      </c>
      <c r="J58" s="12">
        <v>118680</v>
      </c>
      <c r="K58" s="12">
        <v>7397610</v>
      </c>
      <c r="L58" s="37">
        <f t="shared" si="4"/>
        <v>98.7</v>
      </c>
      <c r="M58" s="37">
        <f t="shared" si="5"/>
        <v>32.2</v>
      </c>
      <c r="N58" s="37">
        <f t="shared" si="6"/>
        <v>95.5</v>
      </c>
      <c r="O58" s="37">
        <v>95.02330853882209</v>
      </c>
      <c r="P58" s="13" t="s">
        <v>61</v>
      </c>
    </row>
    <row r="59" spans="3:16" s="4" customFormat="1" ht="15.75" customHeight="1">
      <c r="C59" s="10">
        <v>43</v>
      </c>
      <c r="D59" s="11" t="s">
        <v>62</v>
      </c>
      <c r="E59" s="12">
        <v>3625310</v>
      </c>
      <c r="F59" s="12">
        <v>524067</v>
      </c>
      <c r="G59" s="12">
        <v>4149377</v>
      </c>
      <c r="H59" s="12">
        <v>0</v>
      </c>
      <c r="I59" s="12">
        <v>3494144</v>
      </c>
      <c r="J59" s="12">
        <v>156015</v>
      </c>
      <c r="K59" s="12">
        <v>3650159</v>
      </c>
      <c r="L59" s="37">
        <f t="shared" si="4"/>
        <v>96.4</v>
      </c>
      <c r="M59" s="37">
        <f t="shared" si="5"/>
        <v>29.8</v>
      </c>
      <c r="N59" s="37">
        <f t="shared" si="6"/>
        <v>88</v>
      </c>
      <c r="O59" s="37">
        <v>86.98259939480414</v>
      </c>
      <c r="P59" s="13" t="s">
        <v>62</v>
      </c>
    </row>
    <row r="60" spans="3:16" s="4" customFormat="1" ht="15.75" customHeight="1">
      <c r="C60" s="10">
        <v>44</v>
      </c>
      <c r="D60" s="11" t="s">
        <v>63</v>
      </c>
      <c r="E60" s="12">
        <v>1344278</v>
      </c>
      <c r="F60" s="12">
        <v>78736</v>
      </c>
      <c r="G60" s="12">
        <v>1423014</v>
      </c>
      <c r="H60" s="12">
        <v>0</v>
      </c>
      <c r="I60" s="12">
        <v>1327390</v>
      </c>
      <c r="J60" s="12">
        <v>25194</v>
      </c>
      <c r="K60" s="12">
        <v>1352584</v>
      </c>
      <c r="L60" s="37">
        <f t="shared" si="4"/>
        <v>98.7</v>
      </c>
      <c r="M60" s="37">
        <f t="shared" si="5"/>
        <v>32</v>
      </c>
      <c r="N60" s="37">
        <f t="shared" si="6"/>
        <v>95.1</v>
      </c>
      <c r="O60" s="37">
        <v>93.55301379323318</v>
      </c>
      <c r="P60" s="13" t="s">
        <v>63</v>
      </c>
    </row>
    <row r="61" spans="3:16" s="4" customFormat="1" ht="15.75" customHeight="1">
      <c r="C61" s="14">
        <v>45</v>
      </c>
      <c r="D61" s="15" t="s">
        <v>64</v>
      </c>
      <c r="E61" s="16">
        <v>3002303</v>
      </c>
      <c r="F61" s="16">
        <v>152078</v>
      </c>
      <c r="G61" s="16">
        <v>3154381</v>
      </c>
      <c r="H61" s="16">
        <v>0</v>
      </c>
      <c r="I61" s="16">
        <v>2957428</v>
      </c>
      <c r="J61" s="16">
        <v>21058</v>
      </c>
      <c r="K61" s="16">
        <v>2978486</v>
      </c>
      <c r="L61" s="38">
        <f t="shared" si="4"/>
        <v>98.5</v>
      </c>
      <c r="M61" s="38">
        <f t="shared" si="5"/>
        <v>13.8</v>
      </c>
      <c r="N61" s="38">
        <f t="shared" si="6"/>
        <v>94.4</v>
      </c>
      <c r="O61" s="38">
        <v>94.60900566951953</v>
      </c>
      <c r="P61" s="17" t="s">
        <v>64</v>
      </c>
    </row>
    <row r="62" spans="3:16" s="4" customFormat="1" ht="15.75" customHeight="1">
      <c r="C62" s="10">
        <v>46</v>
      </c>
      <c r="D62" s="11" t="s">
        <v>65</v>
      </c>
      <c r="E62" s="12">
        <v>2740777</v>
      </c>
      <c r="F62" s="12">
        <v>239730</v>
      </c>
      <c r="G62" s="12">
        <v>2980507</v>
      </c>
      <c r="H62" s="12">
        <v>0</v>
      </c>
      <c r="I62" s="12">
        <v>2706754</v>
      </c>
      <c r="J62" s="12">
        <v>25359</v>
      </c>
      <c r="K62" s="12">
        <v>2732113</v>
      </c>
      <c r="L62" s="37">
        <f t="shared" si="4"/>
        <v>98.8</v>
      </c>
      <c r="M62" s="37">
        <f t="shared" si="5"/>
        <v>10.6</v>
      </c>
      <c r="N62" s="37">
        <f t="shared" si="6"/>
        <v>91.7</v>
      </c>
      <c r="O62" s="37">
        <v>92.04088869583434</v>
      </c>
      <c r="P62" s="13" t="s">
        <v>65</v>
      </c>
    </row>
    <row r="63" spans="3:16" s="4" customFormat="1" ht="15.75" customHeight="1">
      <c r="C63" s="10">
        <v>47</v>
      </c>
      <c r="D63" s="11" t="s">
        <v>66</v>
      </c>
      <c r="E63" s="12">
        <v>3765697</v>
      </c>
      <c r="F63" s="12">
        <v>717820</v>
      </c>
      <c r="G63" s="12">
        <v>4483517</v>
      </c>
      <c r="H63" s="12">
        <v>0</v>
      </c>
      <c r="I63" s="12">
        <v>3690712</v>
      </c>
      <c r="J63" s="12">
        <v>71773</v>
      </c>
      <c r="K63" s="12">
        <v>3762485</v>
      </c>
      <c r="L63" s="37">
        <f t="shared" si="4"/>
        <v>98</v>
      </c>
      <c r="M63" s="37">
        <f t="shared" si="5"/>
        <v>10</v>
      </c>
      <c r="N63" s="37">
        <f t="shared" si="6"/>
        <v>83.9</v>
      </c>
      <c r="O63" s="37">
        <v>83.38337261603847</v>
      </c>
      <c r="P63" s="13" t="s">
        <v>66</v>
      </c>
    </row>
    <row r="64" spans="3:16" s="4" customFormat="1" ht="15.75" customHeight="1">
      <c r="C64" s="10">
        <v>48</v>
      </c>
      <c r="D64" s="11" t="s">
        <v>67</v>
      </c>
      <c r="E64" s="12">
        <v>3158827</v>
      </c>
      <c r="F64" s="12">
        <v>173834</v>
      </c>
      <c r="G64" s="12">
        <v>3332661</v>
      </c>
      <c r="H64" s="12">
        <v>0</v>
      </c>
      <c r="I64" s="12">
        <v>3119537</v>
      </c>
      <c r="J64" s="12">
        <v>42863</v>
      </c>
      <c r="K64" s="12">
        <v>3162400</v>
      </c>
      <c r="L64" s="37">
        <f t="shared" si="4"/>
        <v>98.8</v>
      </c>
      <c r="M64" s="37">
        <f t="shared" si="5"/>
        <v>24.7</v>
      </c>
      <c r="N64" s="37">
        <f t="shared" si="6"/>
        <v>94.9</v>
      </c>
      <c r="O64" s="37">
        <v>93.91557016571579</v>
      </c>
      <c r="P64" s="13" t="s">
        <v>67</v>
      </c>
    </row>
    <row r="65" spans="3:16" s="4" customFormat="1" ht="15.75" customHeight="1">
      <c r="C65" s="10">
        <v>49</v>
      </c>
      <c r="D65" s="11" t="s">
        <v>68</v>
      </c>
      <c r="E65" s="12">
        <v>2430780</v>
      </c>
      <c r="F65" s="12">
        <v>179570</v>
      </c>
      <c r="G65" s="12">
        <v>2610350</v>
      </c>
      <c r="H65" s="12">
        <v>0</v>
      </c>
      <c r="I65" s="12">
        <v>2394650</v>
      </c>
      <c r="J65" s="12">
        <v>29314</v>
      </c>
      <c r="K65" s="12">
        <v>2423964</v>
      </c>
      <c r="L65" s="37">
        <f t="shared" si="4"/>
        <v>98.5</v>
      </c>
      <c r="M65" s="37">
        <f t="shared" si="5"/>
        <v>16.3</v>
      </c>
      <c r="N65" s="37">
        <f t="shared" si="6"/>
        <v>92.9</v>
      </c>
      <c r="O65" s="37">
        <v>92.81615642214116</v>
      </c>
      <c r="P65" s="13" t="s">
        <v>68</v>
      </c>
    </row>
    <row r="66" spans="3:16" s="4" customFormat="1" ht="15.75" customHeight="1">
      <c r="C66" s="14">
        <v>50</v>
      </c>
      <c r="D66" s="15" t="s">
        <v>69</v>
      </c>
      <c r="E66" s="16">
        <v>1708398</v>
      </c>
      <c r="F66" s="16">
        <v>89759</v>
      </c>
      <c r="G66" s="16">
        <v>1798157</v>
      </c>
      <c r="H66" s="16">
        <v>0</v>
      </c>
      <c r="I66" s="16">
        <v>1679219</v>
      </c>
      <c r="J66" s="16">
        <v>20320</v>
      </c>
      <c r="K66" s="16">
        <v>1699539</v>
      </c>
      <c r="L66" s="38">
        <f t="shared" si="4"/>
        <v>98.3</v>
      </c>
      <c r="M66" s="38">
        <f t="shared" si="5"/>
        <v>22.6</v>
      </c>
      <c r="N66" s="38">
        <f t="shared" si="6"/>
        <v>94.5</v>
      </c>
      <c r="O66" s="38">
        <v>94.47755339850191</v>
      </c>
      <c r="P66" s="17" t="s">
        <v>69</v>
      </c>
    </row>
    <row r="67" spans="3:16" s="4" customFormat="1" ht="15.75" customHeight="1">
      <c r="C67" s="10">
        <v>51</v>
      </c>
      <c r="D67" s="11" t="s">
        <v>70</v>
      </c>
      <c r="E67" s="12">
        <v>1339219</v>
      </c>
      <c r="F67" s="12">
        <v>164861</v>
      </c>
      <c r="G67" s="12">
        <v>1504080</v>
      </c>
      <c r="H67" s="12">
        <v>0</v>
      </c>
      <c r="I67" s="12">
        <v>1311206</v>
      </c>
      <c r="J67" s="12">
        <v>22752</v>
      </c>
      <c r="K67" s="12">
        <v>1333958</v>
      </c>
      <c r="L67" s="37">
        <f t="shared" si="4"/>
        <v>97.9</v>
      </c>
      <c r="M67" s="37">
        <f t="shared" si="5"/>
        <v>13.8</v>
      </c>
      <c r="N67" s="37">
        <f t="shared" si="6"/>
        <v>88.7</v>
      </c>
      <c r="O67" s="37">
        <v>87.42835930355736</v>
      </c>
      <c r="P67" s="13" t="s">
        <v>70</v>
      </c>
    </row>
    <row r="68" spans="3:16" s="4" customFormat="1" ht="15.75" customHeight="1">
      <c r="C68" s="10">
        <v>52</v>
      </c>
      <c r="D68" s="11" t="s">
        <v>71</v>
      </c>
      <c r="E68" s="12">
        <v>1152886</v>
      </c>
      <c r="F68" s="12">
        <v>91770</v>
      </c>
      <c r="G68" s="12">
        <v>1244656</v>
      </c>
      <c r="H68" s="12">
        <v>0</v>
      </c>
      <c r="I68" s="12">
        <v>1135980</v>
      </c>
      <c r="J68" s="12">
        <v>16217</v>
      </c>
      <c r="K68" s="12">
        <v>1152197</v>
      </c>
      <c r="L68" s="37">
        <f t="shared" si="4"/>
        <v>98.5</v>
      </c>
      <c r="M68" s="37">
        <f t="shared" si="5"/>
        <v>17.7</v>
      </c>
      <c r="N68" s="37">
        <f t="shared" si="6"/>
        <v>92.6</v>
      </c>
      <c r="O68" s="37">
        <v>92.60638415771358</v>
      </c>
      <c r="P68" s="13" t="s">
        <v>71</v>
      </c>
    </row>
    <row r="69" spans="3:16" s="4" customFormat="1" ht="15.75" customHeight="1">
      <c r="C69" s="10">
        <v>53</v>
      </c>
      <c r="D69" s="11" t="s">
        <v>72</v>
      </c>
      <c r="E69" s="12">
        <v>1093023</v>
      </c>
      <c r="F69" s="12">
        <v>70192</v>
      </c>
      <c r="G69" s="12">
        <v>1163215</v>
      </c>
      <c r="H69" s="12">
        <v>0</v>
      </c>
      <c r="I69" s="12">
        <v>1078251</v>
      </c>
      <c r="J69" s="12">
        <v>13745</v>
      </c>
      <c r="K69" s="12">
        <v>1091996</v>
      </c>
      <c r="L69" s="37">
        <f t="shared" si="4"/>
        <v>98.6</v>
      </c>
      <c r="M69" s="37">
        <f t="shared" si="5"/>
        <v>19.6</v>
      </c>
      <c r="N69" s="37">
        <f t="shared" si="6"/>
        <v>93.9</v>
      </c>
      <c r="O69" s="37">
        <v>93.02873466334206</v>
      </c>
      <c r="P69" s="13" t="s">
        <v>72</v>
      </c>
    </row>
    <row r="70" spans="3:16" s="4" customFormat="1" ht="15.75" customHeight="1">
      <c r="C70" s="10">
        <v>54</v>
      </c>
      <c r="D70" s="11" t="s">
        <v>73</v>
      </c>
      <c r="E70" s="12">
        <v>869873</v>
      </c>
      <c r="F70" s="12">
        <v>90424</v>
      </c>
      <c r="G70" s="12">
        <v>960297</v>
      </c>
      <c r="H70" s="12">
        <v>0</v>
      </c>
      <c r="I70" s="12">
        <v>856326</v>
      </c>
      <c r="J70" s="12">
        <v>18844</v>
      </c>
      <c r="K70" s="12">
        <v>875170</v>
      </c>
      <c r="L70" s="37">
        <f t="shared" si="4"/>
        <v>98.4</v>
      </c>
      <c r="M70" s="37">
        <f t="shared" si="5"/>
        <v>20.8</v>
      </c>
      <c r="N70" s="37">
        <f t="shared" si="6"/>
        <v>91.1</v>
      </c>
      <c r="O70" s="37">
        <v>90.36949875291657</v>
      </c>
      <c r="P70" s="13" t="s">
        <v>73</v>
      </c>
    </row>
    <row r="71" spans="3:16" s="4" customFormat="1" ht="15.75" customHeight="1">
      <c r="C71" s="14">
        <v>55</v>
      </c>
      <c r="D71" s="15" t="s">
        <v>74</v>
      </c>
      <c r="E71" s="16">
        <v>1329921</v>
      </c>
      <c r="F71" s="16">
        <v>115109</v>
      </c>
      <c r="G71" s="16">
        <v>1445030</v>
      </c>
      <c r="H71" s="16">
        <v>0</v>
      </c>
      <c r="I71" s="16">
        <v>1310794</v>
      </c>
      <c r="J71" s="16">
        <v>17016</v>
      </c>
      <c r="K71" s="16">
        <v>1327810</v>
      </c>
      <c r="L71" s="38">
        <f t="shared" si="4"/>
        <v>98.6</v>
      </c>
      <c r="M71" s="38">
        <f t="shared" si="5"/>
        <v>14.8</v>
      </c>
      <c r="N71" s="38">
        <f t="shared" si="6"/>
        <v>91.9</v>
      </c>
      <c r="O71" s="38">
        <v>91.71172066265932</v>
      </c>
      <c r="P71" s="17" t="s">
        <v>74</v>
      </c>
    </row>
    <row r="72" spans="3:16" s="4" customFormat="1" ht="15.75" customHeight="1">
      <c r="C72" s="10">
        <v>56</v>
      </c>
      <c r="D72" s="11" t="s">
        <v>75</v>
      </c>
      <c r="E72" s="12">
        <v>246993</v>
      </c>
      <c r="F72" s="12">
        <v>1877</v>
      </c>
      <c r="G72" s="12">
        <v>248870</v>
      </c>
      <c r="H72" s="12">
        <v>0</v>
      </c>
      <c r="I72" s="12">
        <v>246591</v>
      </c>
      <c r="J72" s="12">
        <v>903</v>
      </c>
      <c r="K72" s="12">
        <v>247494</v>
      </c>
      <c r="L72" s="37">
        <f t="shared" si="4"/>
        <v>99.8</v>
      </c>
      <c r="M72" s="37">
        <f t="shared" si="5"/>
        <v>48.1</v>
      </c>
      <c r="N72" s="37">
        <f t="shared" si="6"/>
        <v>99.4</v>
      </c>
      <c r="O72" s="37">
        <v>99.17832357827079</v>
      </c>
      <c r="P72" s="13" t="s">
        <v>75</v>
      </c>
    </row>
    <row r="73" spans="3:16" s="4" customFormat="1" ht="15.75" customHeight="1">
      <c r="C73" s="10">
        <v>57</v>
      </c>
      <c r="D73" s="11" t="s">
        <v>76</v>
      </c>
      <c r="E73" s="12">
        <v>1900341</v>
      </c>
      <c r="F73" s="12">
        <v>110358</v>
      </c>
      <c r="G73" s="12">
        <v>2010699</v>
      </c>
      <c r="H73" s="12">
        <v>0</v>
      </c>
      <c r="I73" s="12">
        <v>1878884</v>
      </c>
      <c r="J73" s="12">
        <v>17488</v>
      </c>
      <c r="K73" s="12">
        <v>1896372</v>
      </c>
      <c r="L73" s="37">
        <f t="shared" si="4"/>
        <v>98.9</v>
      </c>
      <c r="M73" s="37">
        <f t="shared" si="5"/>
        <v>15.8</v>
      </c>
      <c r="N73" s="37">
        <f t="shared" si="6"/>
        <v>94.3</v>
      </c>
      <c r="O73" s="37">
        <v>94.95407894679597</v>
      </c>
      <c r="P73" s="13" t="s">
        <v>76</v>
      </c>
    </row>
    <row r="74" spans="3:16" s="4" customFormat="1" ht="15.75" customHeight="1">
      <c r="C74" s="10">
        <v>58</v>
      </c>
      <c r="D74" s="11" t="s">
        <v>77</v>
      </c>
      <c r="E74" s="12">
        <v>1756980</v>
      </c>
      <c r="F74" s="12">
        <v>180334</v>
      </c>
      <c r="G74" s="12">
        <v>1937314</v>
      </c>
      <c r="H74" s="12">
        <v>0</v>
      </c>
      <c r="I74" s="12">
        <v>1720882</v>
      </c>
      <c r="J74" s="12">
        <v>29569</v>
      </c>
      <c r="K74" s="12">
        <v>1750451</v>
      </c>
      <c r="L74" s="37">
        <f t="shared" si="4"/>
        <v>97.9</v>
      </c>
      <c r="M74" s="37">
        <f t="shared" si="5"/>
        <v>16.4</v>
      </c>
      <c r="N74" s="37">
        <f t="shared" si="6"/>
        <v>90.4</v>
      </c>
      <c r="O74" s="37">
        <v>90.22346971931817</v>
      </c>
      <c r="P74" s="13" t="s">
        <v>77</v>
      </c>
    </row>
    <row r="75" spans="3:16" s="4" customFormat="1" ht="15.75" customHeight="1">
      <c r="C75" s="10">
        <v>59</v>
      </c>
      <c r="D75" s="11" t="s">
        <v>78</v>
      </c>
      <c r="E75" s="12">
        <v>3846707</v>
      </c>
      <c r="F75" s="12">
        <v>430953</v>
      </c>
      <c r="G75" s="12">
        <v>4277660</v>
      </c>
      <c r="H75" s="12">
        <v>0</v>
      </c>
      <c r="I75" s="12">
        <v>3779822</v>
      </c>
      <c r="J75" s="12">
        <v>62195</v>
      </c>
      <c r="K75" s="12">
        <v>3842017</v>
      </c>
      <c r="L75" s="37">
        <f t="shared" si="4"/>
        <v>98.3</v>
      </c>
      <c r="M75" s="37">
        <f t="shared" si="5"/>
        <v>14.4</v>
      </c>
      <c r="N75" s="37">
        <f t="shared" si="6"/>
        <v>89.8</v>
      </c>
      <c r="O75" s="37">
        <v>88.45268782605866</v>
      </c>
      <c r="P75" s="13" t="s">
        <v>78</v>
      </c>
    </row>
    <row r="76" spans="3:16" s="4" customFormat="1" ht="15.75" customHeight="1">
      <c r="C76" s="14">
        <v>60</v>
      </c>
      <c r="D76" s="15" t="s">
        <v>79</v>
      </c>
      <c r="E76" s="16">
        <v>4346436</v>
      </c>
      <c r="F76" s="16">
        <v>454193</v>
      </c>
      <c r="G76" s="16">
        <v>4800629</v>
      </c>
      <c r="H76" s="16">
        <v>0</v>
      </c>
      <c r="I76" s="16">
        <v>4259943</v>
      </c>
      <c r="J76" s="16">
        <v>81163</v>
      </c>
      <c r="K76" s="16">
        <v>4341106</v>
      </c>
      <c r="L76" s="38">
        <f t="shared" si="4"/>
        <v>98</v>
      </c>
      <c r="M76" s="38">
        <f t="shared" si="5"/>
        <v>17.9</v>
      </c>
      <c r="N76" s="38">
        <f t="shared" si="6"/>
        <v>90.4</v>
      </c>
      <c r="O76" s="38">
        <v>89.29495574853871</v>
      </c>
      <c r="P76" s="17" t="s">
        <v>79</v>
      </c>
    </row>
    <row r="77" spans="3:16" s="4" customFormat="1" ht="15.75" customHeight="1">
      <c r="C77" s="10">
        <v>61</v>
      </c>
      <c r="D77" s="11" t="s">
        <v>80</v>
      </c>
      <c r="E77" s="12">
        <v>3557840</v>
      </c>
      <c r="F77" s="12">
        <v>175163</v>
      </c>
      <c r="G77" s="12">
        <v>3733003</v>
      </c>
      <c r="H77" s="12">
        <v>0</v>
      </c>
      <c r="I77" s="12">
        <v>3499496</v>
      </c>
      <c r="J77" s="12">
        <v>42909</v>
      </c>
      <c r="K77" s="12">
        <v>3542405</v>
      </c>
      <c r="L77" s="37">
        <f t="shared" si="4"/>
        <v>98.4</v>
      </c>
      <c r="M77" s="37">
        <f t="shared" si="5"/>
        <v>24.5</v>
      </c>
      <c r="N77" s="37">
        <f t="shared" si="6"/>
        <v>94.9</v>
      </c>
      <c r="O77" s="37">
        <v>95.2031454991454</v>
      </c>
      <c r="P77" s="13" t="s">
        <v>80</v>
      </c>
    </row>
    <row r="78" spans="3:16" s="4" customFormat="1" ht="15.75" customHeight="1">
      <c r="C78" s="10">
        <v>62</v>
      </c>
      <c r="D78" s="11" t="s">
        <v>81</v>
      </c>
      <c r="E78" s="12">
        <v>5375564</v>
      </c>
      <c r="F78" s="12">
        <v>425813</v>
      </c>
      <c r="G78" s="12">
        <v>5801377</v>
      </c>
      <c r="H78" s="12">
        <v>0</v>
      </c>
      <c r="I78" s="12">
        <v>5289396</v>
      </c>
      <c r="J78" s="12">
        <v>101988</v>
      </c>
      <c r="K78" s="12">
        <v>5391384</v>
      </c>
      <c r="L78" s="37">
        <f t="shared" si="4"/>
        <v>98.4</v>
      </c>
      <c r="M78" s="37">
        <f t="shared" si="5"/>
        <v>24</v>
      </c>
      <c r="N78" s="37">
        <f t="shared" si="6"/>
        <v>92.9</v>
      </c>
      <c r="O78" s="37">
        <v>92.33316806029595</v>
      </c>
      <c r="P78" s="13" t="s">
        <v>81</v>
      </c>
    </row>
    <row r="79" spans="3:16" s="4" customFormat="1" ht="15.75" customHeight="1" thickBot="1">
      <c r="C79" s="10">
        <v>63</v>
      </c>
      <c r="D79" s="11" t="s">
        <v>82</v>
      </c>
      <c r="E79" s="12">
        <v>3144278</v>
      </c>
      <c r="F79" s="12">
        <v>439924</v>
      </c>
      <c r="G79" s="12">
        <v>3584202</v>
      </c>
      <c r="H79" s="12">
        <v>0</v>
      </c>
      <c r="I79" s="12">
        <v>3068158</v>
      </c>
      <c r="J79" s="12">
        <v>107347</v>
      </c>
      <c r="K79" s="12">
        <v>3175505</v>
      </c>
      <c r="L79" s="37">
        <f t="shared" si="4"/>
        <v>97.6</v>
      </c>
      <c r="M79" s="37">
        <f t="shared" si="5"/>
        <v>24.4</v>
      </c>
      <c r="N79" s="37">
        <f t="shared" si="6"/>
        <v>88.6</v>
      </c>
      <c r="O79" s="37">
        <v>86.79842577540855</v>
      </c>
      <c r="P79" s="13" t="s">
        <v>82</v>
      </c>
    </row>
    <row r="80" spans="3:16" s="4" customFormat="1" ht="15.75" customHeight="1" thickBot="1" thickTop="1">
      <c r="C80" s="33"/>
      <c r="D80" s="34" t="s">
        <v>83</v>
      </c>
      <c r="E80" s="35">
        <f>SUM(E57:E79)</f>
        <v>64426142</v>
      </c>
      <c r="F80" s="35">
        <f>SUM(F57:F79)</f>
        <v>5631383</v>
      </c>
      <c r="G80" s="35">
        <f>SUM(E80:F80)</f>
        <v>70057525</v>
      </c>
      <c r="H80" s="35">
        <f>SUM(H57:H79)</f>
        <v>0</v>
      </c>
      <c r="I80" s="35">
        <f>SUM(I57:I79)</f>
        <v>63308444</v>
      </c>
      <c r="J80" s="35">
        <f>SUM(J57:J79)</f>
        <v>1097595</v>
      </c>
      <c r="K80" s="35">
        <f>SUM(I80:J80)</f>
        <v>64406039</v>
      </c>
      <c r="L80" s="41">
        <f t="shared" si="4"/>
        <v>98.3</v>
      </c>
      <c r="M80" s="41">
        <f t="shared" si="5"/>
        <v>19.5</v>
      </c>
      <c r="N80" s="41">
        <f t="shared" si="6"/>
        <v>91.9</v>
      </c>
      <c r="O80" s="41">
        <v>91.38648806961758</v>
      </c>
      <c r="P80" s="36" t="s">
        <v>83</v>
      </c>
    </row>
    <row r="81" spans="3:16" s="4" customFormat="1" ht="15.75" customHeight="1" thickBot="1" thickTop="1">
      <c r="C81" s="22"/>
      <c r="D81" s="23" t="s">
        <v>84</v>
      </c>
      <c r="E81" s="24">
        <f>E48+E80</f>
        <v>1064379129</v>
      </c>
      <c r="F81" s="24">
        <f>F48+F80</f>
        <v>83046944</v>
      </c>
      <c r="G81" s="24">
        <f>SUM(E81:F81)</f>
        <v>1147426073</v>
      </c>
      <c r="H81" s="24">
        <f>H48+H80</f>
        <v>184027</v>
      </c>
      <c r="I81" s="24">
        <f>I48+I80</f>
        <v>1045312167</v>
      </c>
      <c r="J81" s="24">
        <f>J48+J80</f>
        <v>19073119</v>
      </c>
      <c r="K81" s="24">
        <f>SUM(I81:J81)</f>
        <v>1064385286</v>
      </c>
      <c r="L81" s="40">
        <f t="shared" si="4"/>
        <v>98.2</v>
      </c>
      <c r="M81" s="40">
        <f t="shared" si="5"/>
        <v>23</v>
      </c>
      <c r="N81" s="40">
        <f t="shared" si="6"/>
        <v>92.8</v>
      </c>
      <c r="O81" s="40">
        <v>92.1701698865186</v>
      </c>
      <c r="P81" s="25" t="s">
        <v>84</v>
      </c>
    </row>
    <row r="82" ht="13.5">
      <c r="C82" s="4" t="s">
        <v>85</v>
      </c>
    </row>
    <row r="83" ht="13.5">
      <c r="C83" s="4"/>
    </row>
  </sheetData>
  <sheetProtection/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3:D56"/>
    <mergeCell ref="E53:H53"/>
    <mergeCell ref="I53:K53"/>
    <mergeCell ref="L53:O53"/>
    <mergeCell ref="C4:D7"/>
    <mergeCell ref="E4:H4"/>
    <mergeCell ref="I4:K4"/>
    <mergeCell ref="L4:O4"/>
    <mergeCell ref="P53:P56"/>
    <mergeCell ref="E54:E55"/>
    <mergeCell ref="F54:F55"/>
    <mergeCell ref="G54:G55"/>
    <mergeCell ref="I54:I55"/>
    <mergeCell ref="J54:J55"/>
    <mergeCell ref="K54:K55"/>
    <mergeCell ref="L54:N54"/>
  </mergeCells>
  <printOptions/>
  <pageMargins left="0.7480314960629921" right="0.4724409448818898" top="0.7480314960629921" bottom="0.7086614173228347" header="0.5118110236220472" footer="0.5118110236220472"/>
  <pageSetup fitToHeight="2" fitToWidth="2" horizontalDpi="600" verticalDpi="600" orientation="portrait" pageOrder="overThenDown" paperSize="9" r:id="rId1"/>
  <rowBreaks count="1" manualBreakCount="1">
    <brk id="50" max="17" man="1"/>
  </rowBreaks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2014-01-23T02:42:42Z</cp:lastPrinted>
  <dcterms:created xsi:type="dcterms:W3CDTF">2010-03-17T01:42:04Z</dcterms:created>
  <dcterms:modified xsi:type="dcterms:W3CDTF">2014-01-28T05:10:19Z</dcterms:modified>
  <cp:category/>
  <cp:version/>
  <cp:contentType/>
  <cp:contentStatus/>
</cp:coreProperties>
</file>