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<sst xmlns="http://schemas.openxmlformats.org/spreadsheetml/2006/main" count="468" uniqueCount="171">
  <si>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</si>
  <si>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</si>
  <si>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</si>
  <si>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</si>
  <si>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</si>
  <si>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</si>
  <si>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</si>
  <si>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</si>
  <si>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</si>
  <si>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</si>
  <si>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</si>
  <si>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</si>
  <si>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</si>
  <si>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</si>
  <si>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</si>
  <si>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</si>
  <si>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</si>
  <si>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</si>
  <si>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</si>
  <si>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</si>
  <si>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</si>
  <si>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</si>
  <si>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</si>
  <si>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</si>
  <si>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</si>
  <si>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</si>
  <si>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</si>
  <si>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</si>
  <si>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</si>
  <si>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</si>
  <si>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</si>
  <si>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</si>
  <si>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</si>
  <si>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</si>
  <si>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</si>
  <si>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</si>
  <si>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</si>
  <si>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</si>
  <si>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</si>
  <si>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</si>
  <si>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</si>
  <si>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</si>
  <si>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</si>
  <si>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</si>
  <si>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</si>
  <si>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</si>
  <si>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</si>
  <si>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</si>
  <si>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</si>
  <si>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</si>
  <si>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</si>
  <si>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</si>
  <si>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</si>
  <si>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</si>
  <si>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</si>
  <si>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</si>
  <si>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</si>
  <si>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</si>
  <si>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</si>
  <si>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</si>
  <si>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</si>
  <si>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</si>
  <si>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</si>
  <si>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</si>
  <si>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</si>
  <si>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</si>
  <si>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</si>
  <si>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</si>
  <si>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</si>
  <si>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</si>
  <si>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</si>
  <si>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</si>
  <si>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</si>
  <si>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</si>
  <si>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</si>
  <si>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</si>
  <si>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</si>
  <si>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</si>
  <si>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</si>
  <si>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</si>
  <si>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</si>
  <si>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</si>
  <si>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</si>
  <si>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</si>
  <si>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</si>
  <si>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</si>
  <si>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</si>
  <si>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</si>
  <si>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</si>
  <si>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</si>
  <si>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</si>
  <si>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</si>
  <si>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</si>
  <si>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</si>
  <si>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</si>
  <si>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</si>
  <si>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</si>
  <si>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</si>
  <si>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</si>
  <si>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</si>
  <si>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</si>
  <si>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</si>
  <si>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</si>
  <si>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</si>
  <si>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</si>
  <si>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</si>
  <si>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</si>
  <si>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</si>
  <si>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</si>
  <si>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</si>
  <si>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</si>
  <si>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</si>
  <si>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</si>
  <si>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</si>
  <si>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</si>
  <si>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</si>
  <si>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</si>
  <si>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</si>
  <si>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</si>
  <si>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</si>
  <si>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</si>
  <si>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</si>
  <si>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</si>
  <si>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</si>
  <si>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</si>
  <si>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</si>
  <si>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</si>
  <si>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</si>
  <si>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</si>
  <si>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</si>
  <si>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</si>
  <si>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</si>
  <si>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</si>
  <si>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</si>
  <si>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</si>
  <si>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</si>
  <si>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</si>
  <si>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</si>
  <si>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</si>
  <si>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</si>
  <si>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</si>
  <si>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</si>
  <si>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</si>
  <si>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</si>
  <si>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</si>
  <si>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</si>
  <si>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</si>
  <si>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</si>
  <si>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</si>
  <si>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</si>
  <si>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</si>
  <si>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</si>
  <si>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</si>
  <si>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</si>
  <si>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</si>
  <si>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</si>
  <si>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</si>
  <si>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</si>
  <si>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</si>
  <si>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</si>
  <si>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</si>
  <si>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</si>
  <si>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</si>
  <si>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</si>
  <si>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</si>
  <si>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</si>
  <si>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</si>
  <si>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</si>
  <si>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</si>
  <si>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</si>
  <si>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届出を受けた地方債（６月分）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</si>
</sst>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3" t="s">
        <v>170</v>
      </c>
      <c r="B1" s="73"/>
      <c r="C1" s="73"/>
      <c r="D1" s="73"/>
      <c r="E1" s="73"/>
      <c r="F1" s="73"/>
      <c r="G1" s="73"/>
      <c r="H1" s="7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f>VLOOKUP(A21,'公営企業債の内訳'!$B$5:$C$114,2,FALSE)</f>
        <v>874000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874000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VLOOKUP(A105,'一般会計債の内訳'!$B$4:$C$114,2,FALSE)</f>
        <v>106600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106600</v>
      </c>
      <c r="I105" s="29" t="str">
        <f t="shared" si="5"/>
        <v>○</v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0</v>
      </c>
      <c r="C116" s="44">
        <f t="shared" si="7"/>
        <v>874000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874000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106600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106600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106600</v>
      </c>
      <c r="C119" s="50">
        <f aca="true" t="shared" si="10" ref="C119:H119">SUM(C116:C118)</f>
        <v>874000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980600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7.5" customHeight="1">
      <c r="P2" s="13"/>
      <c r="Q2" s="13"/>
      <c r="S2" s="13"/>
      <c r="T2" s="13"/>
      <c r="U2" s="13"/>
      <c r="V2" s="13" t="s">
        <v>78</v>
      </c>
    </row>
    <row r="3" spans="2:23" ht="33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106600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>
        <v>106600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0</v>
      </c>
      <c r="D116" s="33">
        <f>SUBTOTAL(9,D4:D42)</f>
        <v>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0</v>
      </c>
      <c r="I116" s="33">
        <f t="shared" si="6"/>
        <v>0</v>
      </c>
      <c r="J116" s="33">
        <f>SUBTOTAL(9,J4:J42)</f>
        <v>0</v>
      </c>
      <c r="K116" s="33">
        <f t="shared" si="6"/>
        <v>0</v>
      </c>
      <c r="L116" s="33">
        <f t="shared" si="6"/>
        <v>0</v>
      </c>
      <c r="M116" s="33">
        <f t="shared" si="6"/>
        <v>0</v>
      </c>
      <c r="N116" s="33">
        <f t="shared" si="6"/>
        <v>0</v>
      </c>
      <c r="O116" s="33">
        <f t="shared" si="6"/>
        <v>0</v>
      </c>
      <c r="P116" s="33">
        <f t="shared" si="6"/>
        <v>0</v>
      </c>
      <c r="Q116" s="33">
        <f t="shared" si="6"/>
        <v>0</v>
      </c>
      <c r="R116" s="33">
        <f t="shared" si="6"/>
        <v>0</v>
      </c>
      <c r="S116" s="33">
        <f t="shared" si="6"/>
        <v>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106600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106600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106600</v>
      </c>
      <c r="D119" s="33">
        <f aca="true" t="shared" si="9" ref="D119:V119">SUM(D116:D118)</f>
        <v>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0</v>
      </c>
      <c r="I119" s="33">
        <f>SUM(I116:I118)</f>
        <v>0</v>
      </c>
      <c r="J119" s="33">
        <f t="shared" si="9"/>
        <v>0</v>
      </c>
      <c r="K119" s="33">
        <f>SUM(K116:K118)</f>
        <v>0</v>
      </c>
      <c r="L119" s="33">
        <f>SUM(L116:L118)</f>
        <v>0</v>
      </c>
      <c r="M119" s="33">
        <f>SUM(M116:M118)</f>
        <v>106600</v>
      </c>
      <c r="N119" s="33">
        <f>SUM(N116:N118)</f>
        <v>0</v>
      </c>
      <c r="O119" s="33">
        <f t="shared" si="9"/>
        <v>0</v>
      </c>
      <c r="P119" s="33">
        <f t="shared" si="9"/>
        <v>0</v>
      </c>
      <c r="Q119" s="33">
        <f t="shared" si="9"/>
        <v>0</v>
      </c>
      <c r="R119" s="33">
        <f>SUM(R116:R118)</f>
        <v>0</v>
      </c>
      <c r="S119" s="33">
        <f t="shared" si="9"/>
        <v>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5" t="s">
        <v>79</v>
      </c>
      <c r="C3" s="75" t="s">
        <v>80</v>
      </c>
      <c r="D3" s="74" t="s">
        <v>92</v>
      </c>
      <c r="E3" s="74" t="s">
        <v>90</v>
      </c>
      <c r="F3" s="74" t="s">
        <v>139</v>
      </c>
      <c r="G3" s="74" t="s">
        <v>91</v>
      </c>
      <c r="H3" s="78" t="s">
        <v>99</v>
      </c>
      <c r="I3" s="76"/>
      <c r="J3" s="76"/>
      <c r="K3" s="76"/>
      <c r="L3" s="76"/>
      <c r="M3" s="76"/>
      <c r="N3" s="76"/>
      <c r="O3" s="77"/>
      <c r="P3" s="65"/>
      <c r="Q3" s="74" t="s">
        <v>169</v>
      </c>
    </row>
    <row r="4" spans="2:18" ht="60" customHeight="1">
      <c r="B4" s="75"/>
      <c r="C4" s="75"/>
      <c r="D4" s="74"/>
      <c r="E4" s="74"/>
      <c r="F4" s="74"/>
      <c r="G4" s="74"/>
      <c r="H4" s="79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5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874000</v>
      </c>
      <c r="D22" s="25"/>
      <c r="E22" s="25"/>
      <c r="F22" s="25"/>
      <c r="G22" s="25"/>
      <c r="H22" s="20">
        <f t="shared" si="1"/>
        <v>874000</v>
      </c>
      <c r="I22" s="20"/>
      <c r="J22" s="20"/>
      <c r="K22" s="20"/>
      <c r="L22" s="20"/>
      <c r="M22" s="20"/>
      <c r="N22" s="20">
        <v>874000</v>
      </c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874000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874000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874000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874000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874000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874000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2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2019-06-04T06:33:42Z</cp:lastPrinted>
  <dcterms:created xsi:type="dcterms:W3CDTF">2009-10-06T06:42:25Z</dcterms:created>
  <dcterms:modified xsi:type="dcterms:W3CDTF">2019-06-21T01:48:00Z</dcterms:modified>
  <cp:category/>
  <cp:version/>
  <cp:contentType/>
  <cp:contentStatus/>
</cp:coreProperties>
</file>