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85" windowWidth="20115" windowHeight="3030" tabRatio="776" activeTab="0"/>
  </bookViews>
  <sheets>
    <sheet name="県計" sheetId="1" r:id="rId1"/>
    <sheet name="市計" sheetId="2" r:id="rId2"/>
    <sheet name="町村計" sheetId="3" r:id="rId3"/>
    <sheet name="さいたま市" sheetId="4" r:id="rId4"/>
    <sheet name="川越市" sheetId="5" r:id="rId5"/>
    <sheet name="熊谷市" sheetId="6" r:id="rId6"/>
    <sheet name="川口市" sheetId="7" r:id="rId7"/>
    <sheet name="行田市" sheetId="8" r:id="rId8"/>
    <sheet name="秩父市" sheetId="9" r:id="rId9"/>
    <sheet name="所沢市" sheetId="10" r:id="rId10"/>
    <sheet name="飯能市" sheetId="11" r:id="rId11"/>
    <sheet name="加須市" sheetId="12" r:id="rId12"/>
    <sheet name="本庄市" sheetId="13" r:id="rId13"/>
    <sheet name="東松山市" sheetId="14" r:id="rId14"/>
    <sheet name="春日部市" sheetId="15" r:id="rId15"/>
    <sheet name="狭山市" sheetId="16" r:id="rId16"/>
    <sheet name="羽生市" sheetId="17" r:id="rId17"/>
    <sheet name="鴻巣市" sheetId="18" r:id="rId18"/>
    <sheet name="深谷市" sheetId="19" r:id="rId19"/>
    <sheet name="上尾市" sheetId="20" r:id="rId20"/>
    <sheet name="草加市" sheetId="21" r:id="rId21"/>
    <sheet name="越谷市" sheetId="22" r:id="rId22"/>
    <sheet name="蕨市" sheetId="23" r:id="rId23"/>
    <sheet name="戸田市" sheetId="24" r:id="rId24"/>
    <sheet name="入間市" sheetId="25" r:id="rId25"/>
    <sheet name="朝霞市" sheetId="26" r:id="rId26"/>
    <sheet name="志木市" sheetId="27" r:id="rId27"/>
    <sheet name="和光市" sheetId="28" r:id="rId28"/>
    <sheet name="新座市" sheetId="29" r:id="rId29"/>
    <sheet name="桶川市" sheetId="30" r:id="rId30"/>
    <sheet name="久喜市" sheetId="31" r:id="rId31"/>
    <sheet name="北本市" sheetId="32" r:id="rId32"/>
    <sheet name="八潮市" sheetId="33" r:id="rId33"/>
    <sheet name="富士見市" sheetId="34" r:id="rId34"/>
    <sheet name="三郷市" sheetId="35" r:id="rId35"/>
    <sheet name="蓮田市" sheetId="36" r:id="rId36"/>
    <sheet name="坂戸市" sheetId="37" r:id="rId37"/>
    <sheet name="幸手市" sheetId="38" r:id="rId38"/>
    <sheet name="鶴ヶ島市" sheetId="39" r:id="rId39"/>
    <sheet name="日高市" sheetId="40" r:id="rId40"/>
    <sheet name="吉川市" sheetId="41" r:id="rId41"/>
    <sheet name="ふじみ野市" sheetId="42" r:id="rId42"/>
    <sheet name="白岡市 " sheetId="43" r:id="rId43"/>
    <sheet name="伊奈町" sheetId="44" r:id="rId44"/>
    <sheet name="三芳町" sheetId="45" r:id="rId45"/>
    <sheet name="毛呂山町" sheetId="46" r:id="rId46"/>
    <sheet name="越生町" sheetId="47" r:id="rId47"/>
    <sheet name="滑川町" sheetId="48" r:id="rId48"/>
    <sheet name="嵐山町" sheetId="49" r:id="rId49"/>
    <sheet name="小川町" sheetId="50" r:id="rId50"/>
    <sheet name="川島町" sheetId="51" r:id="rId51"/>
    <sheet name="吉見町" sheetId="52" r:id="rId52"/>
    <sheet name="鳩山町" sheetId="53" r:id="rId53"/>
    <sheet name="ときがわ町" sheetId="54" r:id="rId54"/>
    <sheet name="横瀬町" sheetId="55" r:id="rId55"/>
    <sheet name="皆野町" sheetId="56" r:id="rId56"/>
    <sheet name="長瀞町" sheetId="57" r:id="rId57"/>
    <sheet name="小鹿野町" sheetId="58" r:id="rId58"/>
    <sheet name="東秩父村" sheetId="59" r:id="rId59"/>
    <sheet name="美里町" sheetId="60" r:id="rId60"/>
    <sheet name="神川町" sheetId="61" r:id="rId61"/>
    <sheet name="上里町" sheetId="62" r:id="rId62"/>
    <sheet name="寄居町" sheetId="63" r:id="rId63"/>
    <sheet name="宮代町" sheetId="64" r:id="rId64"/>
    <sheet name="杉戸町" sheetId="65" r:id="rId65"/>
    <sheet name="松伏町" sheetId="66" r:id="rId66"/>
    <sheet name="表番号" sheetId="67" state="hidden" r:id="rId67"/>
    <sheet name="データ" sheetId="68" state="hidden" r:id="rId68"/>
  </sheets>
  <definedNames>
    <definedName name="_xlnm.Print_Area" localSheetId="67">'データ'!$A$1:$BY$71</definedName>
    <definedName name="_xlnm.Print_Titles" localSheetId="67">'データ'!$A:$C,'データ'!$1:$3</definedName>
  </definedNames>
  <calcPr fullCalcOnLoad="1"/>
</workbook>
</file>

<file path=xl/sharedStrings.xml><?xml version="1.0" encoding="utf-8"?>
<sst xmlns="http://schemas.openxmlformats.org/spreadsheetml/2006/main" count="12735" uniqueCount="290">
  <si>
    <t>01-01-02</t>
  </si>
  <si>
    <t>人</t>
  </si>
  <si>
    <t>市町村立</t>
  </si>
  <si>
    <t>道　　　　　　　路</t>
  </si>
  <si>
    <t>市　町　村　立　施　設</t>
  </si>
  <si>
    <t>実延長</t>
  </si>
  <si>
    <t>ｍ</t>
  </si>
  <si>
    <t>㎡</t>
  </si>
  <si>
    <t>面積</t>
  </si>
  <si>
    <t>支所・出張所</t>
  </si>
  <si>
    <t>箇所数</t>
  </si>
  <si>
    <t>箇所</t>
  </si>
  <si>
    <t>市町村立</t>
  </si>
  <si>
    <t>職員公舎</t>
  </si>
  <si>
    <t>戸</t>
  </si>
  <si>
    <t>㎡</t>
  </si>
  <si>
    <t>児童館</t>
  </si>
  <si>
    <t>その他</t>
  </si>
  <si>
    <t>専任職員数</t>
  </si>
  <si>
    <t>隣保館</t>
  </si>
  <si>
    <t>公　営　住　宅　等</t>
  </si>
  <si>
    <t>公営住宅等（公営住宅、改良住宅、単独住宅の合計）</t>
  </si>
  <si>
    <t>集会施設</t>
  </si>
  <si>
    <t>うち公営住宅</t>
  </si>
  <si>
    <t>延面積</t>
  </si>
  <si>
    <t>給　水　人　口</t>
  </si>
  <si>
    <t>公会堂・</t>
  </si>
  <si>
    <t>簡易水道</t>
  </si>
  <si>
    <t>市町村営</t>
  </si>
  <si>
    <t>市民会館</t>
  </si>
  <si>
    <t>公民館</t>
  </si>
  <si>
    <t>飲料水供給施設</t>
  </si>
  <si>
    <t>図書館</t>
  </si>
  <si>
    <t>下　　水　　道</t>
  </si>
  <si>
    <t xml:space="preserve">公 共 </t>
  </si>
  <si>
    <t>現在排水人口</t>
  </si>
  <si>
    <t>博物館</t>
  </si>
  <si>
    <t>下水道</t>
  </si>
  <si>
    <t>計画排水区域面積</t>
  </si>
  <si>
    <t>現在排水区域面積</t>
  </si>
  <si>
    <t>体育館</t>
  </si>
  <si>
    <t>計画終末処理場</t>
  </si>
  <si>
    <t>現在終末処理場</t>
  </si>
  <si>
    <t>陸上競技場</t>
  </si>
  <si>
    <t>計画処理区域面積</t>
  </si>
  <si>
    <t>現在処理区域面積</t>
  </si>
  <si>
    <t>野球場</t>
  </si>
  <si>
    <t>都市下水路</t>
  </si>
  <si>
    <t>プール</t>
  </si>
  <si>
    <t>廃 棄 物 処 理 施 設</t>
  </si>
  <si>
    <t>し　　　　　尿</t>
  </si>
  <si>
    <t>処理人口</t>
  </si>
  <si>
    <t>年間総収集量</t>
  </si>
  <si>
    <t>kl</t>
  </si>
  <si>
    <t>ご　　み</t>
  </si>
  <si>
    <t>ｔ</t>
  </si>
  <si>
    <t>行政財産</t>
  </si>
  <si>
    <t>児　童　福　祉　施　設</t>
  </si>
  <si>
    <t>普通財産</t>
  </si>
  <si>
    <t>保　　育　　所</t>
  </si>
  <si>
    <t>基　　金</t>
  </si>
  <si>
    <t>老　人　福　祉　施　設</t>
  </si>
  <si>
    <t>土地開発基金</t>
  </si>
  <si>
    <t>養護老人ホーム</t>
  </si>
  <si>
    <t>特別養護老人ホーム</t>
  </si>
  <si>
    <t>軽費老人ホーム</t>
  </si>
  <si>
    <t>表</t>
  </si>
  <si>
    <t>行</t>
  </si>
  <si>
    <t>列</t>
  </si>
  <si>
    <t>行田市</t>
  </si>
  <si>
    <t>熊谷市</t>
  </si>
  <si>
    <t>川口市</t>
  </si>
  <si>
    <t>川越市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</si>
  <si>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</si>
  <si>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</si>
  <si>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</si>
  <si>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</si>
  <si>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</si>
  <si>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</si>
  <si>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</si>
  <si>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</si>
  <si>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</si>
  <si>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</si>
  <si>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</si>
  <si>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</si>
  <si>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</si>
  <si>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</si>
  <si>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</si>
  <si>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</si>
  <si>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</si>
  <si>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</si>
  <si>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</si>
  <si>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</si>
  <si>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</si>
  <si>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</si>
  <si>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</si>
  <si>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</si>
  <si>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</si>
  <si>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</si>
  <si>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</si>
  <si>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</si>
  <si>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</si>
  <si>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</si>
  <si>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</si>
  <si>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</si>
  <si>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</si>
  <si>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</si>
  <si>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</si>
  <si>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</si>
  <si>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</si>
  <si>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</si>
  <si>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</si>
  <si>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</si>
  <si>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</si>
  <si>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</si>
  <si>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</si>
  <si>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</si>
  <si>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</si>
  <si>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</si>
  <si>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</si>
  <si>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</si>
  <si>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</si>
  <si>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</si>
  <si>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</si>
  <si>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</si>
  <si>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</si>
  <si>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</si>
  <si>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</si>
  <si>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市町村番号</t>
  </si>
  <si>
    <t>県計</t>
  </si>
  <si>
    <t>農　道　延　長</t>
  </si>
  <si>
    <t>林　道　延　長</t>
  </si>
  <si>
    <t>さいたま市</t>
  </si>
  <si>
    <t>市計</t>
  </si>
  <si>
    <t>町村計</t>
  </si>
  <si>
    <t>02-01-01</t>
  </si>
  <si>
    <t>02-01-02</t>
  </si>
  <si>
    <t>04-01-29</t>
  </si>
  <si>
    <t>04-01-22</t>
  </si>
  <si>
    <t>08-07-02</t>
  </si>
  <si>
    <t>08-07-04</t>
  </si>
  <si>
    <t>09-01-01</t>
  </si>
  <si>
    <t>09-01-02</t>
  </si>
  <si>
    <t>09-01-03</t>
  </si>
  <si>
    <t>09-01-04</t>
  </si>
  <si>
    <t>09-01-05</t>
  </si>
  <si>
    <t>09-01-06</t>
  </si>
  <si>
    <t>09-01-07</t>
  </si>
  <si>
    <t>09-01-10</t>
  </si>
  <si>
    <t>09-01-11</t>
  </si>
  <si>
    <t>07-01-12</t>
  </si>
  <si>
    <t>07-01-15</t>
  </si>
  <si>
    <t>07-01-36</t>
  </si>
  <si>
    <t>07-01-38</t>
  </si>
  <si>
    <t>10-01-01</t>
  </si>
  <si>
    <t>18-01-02</t>
  </si>
  <si>
    <t>18-01-04</t>
  </si>
  <si>
    <t>18-01-05</t>
  </si>
  <si>
    <t>18-01-07</t>
  </si>
  <si>
    <t>18-01-09</t>
  </si>
  <si>
    <t>18-01-12</t>
  </si>
  <si>
    <t>18-01-13</t>
  </si>
  <si>
    <t>19-01-45</t>
  </si>
  <si>
    <t>19-01-46</t>
  </si>
  <si>
    <t>18-01-16</t>
  </si>
  <si>
    <t>18-01-19</t>
  </si>
  <si>
    <t>18-01-20</t>
  </si>
  <si>
    <t>18-01-22</t>
  </si>
  <si>
    <t>18-01-24</t>
  </si>
  <si>
    <t>18-01-27</t>
  </si>
  <si>
    <t>18-01-48</t>
  </si>
  <si>
    <t>18-01-51</t>
  </si>
  <si>
    <t>18-01-57</t>
  </si>
  <si>
    <t>18-01-59</t>
  </si>
  <si>
    <t>18-01-60</t>
  </si>
  <si>
    <t>18-01-62</t>
  </si>
  <si>
    <t>18-01-63</t>
  </si>
  <si>
    <t>18-01-65</t>
  </si>
  <si>
    <t>18-01-66</t>
  </si>
  <si>
    <t>18-01-68</t>
  </si>
  <si>
    <t>07-01-01</t>
  </si>
  <si>
    <t>07-01-05</t>
  </si>
  <si>
    <t>ふじみ野市</t>
  </si>
  <si>
    <t>ときがわ町</t>
  </si>
  <si>
    <t>03-01-44</t>
  </si>
  <si>
    <t>03-01-45</t>
  </si>
  <si>
    <t>市町村立以外</t>
  </si>
  <si>
    <t>病院</t>
  </si>
  <si>
    <t>診療所</t>
  </si>
  <si>
    <t>病床数</t>
  </si>
  <si>
    <t>床</t>
  </si>
  <si>
    <t>床</t>
  </si>
  <si>
    <t>18-01-69</t>
  </si>
  <si>
    <t>18-01-70</t>
  </si>
  <si>
    <t>18-01-73</t>
  </si>
  <si>
    <t>18-01-74</t>
  </si>
  <si>
    <t>20-13-03</t>
  </si>
  <si>
    <t>20-18-03</t>
  </si>
  <si>
    <t>20-23-03</t>
  </si>
  <si>
    <t>20-28-03</t>
  </si>
  <si>
    <t>01-01-10</t>
  </si>
  <si>
    <t>都　市　公　園</t>
  </si>
  <si>
    <t>団体名</t>
  </si>
  <si>
    <t>03-01-38</t>
  </si>
  <si>
    <t>03-01-39</t>
  </si>
  <si>
    <t>財　　産　（　土　地　）</t>
  </si>
  <si>
    <t>財　　産　（　建　物　）</t>
  </si>
  <si>
    <r>
      <t>20-13-0</t>
    </r>
    <r>
      <rPr>
        <sz val="11"/>
        <rFont val="ＭＳ Ｐゴシック"/>
        <family val="3"/>
      </rPr>
      <t>6</t>
    </r>
  </si>
  <si>
    <r>
      <t>20-18-0</t>
    </r>
    <r>
      <rPr>
        <sz val="11"/>
        <rFont val="ＭＳ Ｐゴシック"/>
        <family val="3"/>
      </rPr>
      <t>6</t>
    </r>
  </si>
  <si>
    <t>111007</t>
  </si>
  <si>
    <t>112011</t>
  </si>
  <si>
    <t>112020</t>
  </si>
  <si>
    <t>112038</t>
  </si>
  <si>
    <t>112062</t>
  </si>
  <si>
    <t>112071</t>
  </si>
  <si>
    <t>112089</t>
  </si>
  <si>
    <t>112097</t>
  </si>
  <si>
    <t>112101</t>
  </si>
  <si>
    <t>112119</t>
  </si>
  <si>
    <t>112127</t>
  </si>
  <si>
    <t>112143</t>
  </si>
  <si>
    <t>112151</t>
  </si>
  <si>
    <t>112160</t>
  </si>
  <si>
    <t>112178</t>
  </si>
  <si>
    <t>112186</t>
  </si>
  <si>
    <t>112194</t>
  </si>
  <si>
    <t>112216</t>
  </si>
  <si>
    <t>112224</t>
  </si>
  <si>
    <t>112232</t>
  </si>
  <si>
    <t>112241</t>
  </si>
  <si>
    <t>112259</t>
  </si>
  <si>
    <t>112275</t>
  </si>
  <si>
    <t>112283</t>
  </si>
  <si>
    <t>112291</t>
  </si>
  <si>
    <t>112305</t>
  </si>
  <si>
    <t>112313</t>
  </si>
  <si>
    <t>112321</t>
  </si>
  <si>
    <t>112330</t>
  </si>
  <si>
    <t>112348</t>
  </si>
  <si>
    <t>112356</t>
  </si>
  <si>
    <t>112372</t>
  </si>
  <si>
    <t>112381</t>
  </si>
  <si>
    <t>112399</t>
  </si>
  <si>
    <t>112402</t>
  </si>
  <si>
    <t>112411</t>
  </si>
  <si>
    <t>112429</t>
  </si>
  <si>
    <t>112437</t>
  </si>
  <si>
    <t>112453</t>
  </si>
  <si>
    <t>113018</t>
  </si>
  <si>
    <t>113247</t>
  </si>
  <si>
    <t>113263</t>
  </si>
  <si>
    <t>113271</t>
  </si>
  <si>
    <t>113417</t>
  </si>
  <si>
    <t>113425</t>
  </si>
  <si>
    <t>113433</t>
  </si>
  <si>
    <t>113468</t>
  </si>
  <si>
    <t>113476</t>
  </si>
  <si>
    <t>113484</t>
  </si>
  <si>
    <t>113492</t>
  </si>
  <si>
    <t>113611</t>
  </si>
  <si>
    <t>113620</t>
  </si>
  <si>
    <t>113638</t>
  </si>
  <si>
    <t>113654</t>
  </si>
  <si>
    <t>113697</t>
  </si>
  <si>
    <t>113816</t>
  </si>
  <si>
    <t>113832</t>
  </si>
  <si>
    <t>113859</t>
  </si>
  <si>
    <t>114081</t>
  </si>
  <si>
    <t>114421</t>
  </si>
  <si>
    <t>114642</t>
  </si>
  <si>
    <t>114651</t>
  </si>
  <si>
    <t>21-01-03 +
21-01-08</t>
  </si>
  <si>
    <t>21-01-13 +
21-01-18</t>
  </si>
  <si>
    <t>21-01-23 +
21-01-28</t>
  </si>
  <si>
    <t>幼　稚　園　・　認　定　こ　ど　も　園</t>
  </si>
  <si>
    <t>幼稚園</t>
  </si>
  <si>
    <t>11-01-19</t>
  </si>
  <si>
    <t>認定こども園</t>
  </si>
  <si>
    <t>11-01-31</t>
  </si>
  <si>
    <t>住民基本台帳登載人口（外国人住民を含む）</t>
  </si>
  <si>
    <t>本庁舎</t>
  </si>
  <si>
    <t>延面積</t>
  </si>
  <si>
    <t>職員数</t>
  </si>
  <si>
    <t>18-01-03</t>
  </si>
  <si>
    <t>18-01-06</t>
  </si>
  <si>
    <t>18-01-15</t>
  </si>
  <si>
    <t>白岡市</t>
  </si>
  <si>
    <t>平成２７年　国勢調査人口</t>
  </si>
  <si>
    <t>平成２９年度　公共施設概要</t>
  </si>
  <si>
    <t>平成３０年度　公共施設概要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</si>
</sst>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;[Red]\-#,##0.0"/>
    <numFmt numFmtId="180" formatCode="#,##0.0_);[Red]\(#,##0.0\)"/>
    <numFmt numFmtId="181" formatCode="#,##0.0_ ;[Red]\-#,##0.0\ "/>
    <numFmt numFmtId="182" formatCode="#,##0&quot;校&quot;"/>
    <numFmt numFmtId="183" formatCode="#,##0&quot;園&quot;"/>
    <numFmt numFmtId="184" formatCode="#,##0&quot;か&quot;&quot;所&quot;"/>
    <numFmt numFmtId="185" formatCode="#,##0&quot;戸&quot;"/>
    <numFmt numFmtId="186" formatCode="#,##0&quot;m&quot;"/>
    <numFmt numFmtId="187" formatCode="#,##0&quot;㎡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38" fontId="0" fillId="33" borderId="0" xfId="48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left" vertical="center" indent="1"/>
    </xf>
    <xf numFmtId="38" fontId="0" fillId="0" borderId="15" xfId="48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 shrinkToFit="1"/>
    </xf>
    <xf numFmtId="38" fontId="0" fillId="0" borderId="15" xfId="48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49" fontId="41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20" xfId="0" applyFont="1" applyFill="1" applyBorder="1" applyAlignment="1">
      <alignment horizontal="center" vertical="center" shrinkToFit="1"/>
    </xf>
    <xf numFmtId="177" fontId="0" fillId="0" borderId="0" xfId="0" applyNumberFormat="1" applyFill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0" fontId="0" fillId="34" borderId="0" xfId="0" applyFill="1" applyAlignment="1">
      <alignment vertical="center" shrinkToFit="1"/>
    </xf>
    <xf numFmtId="38" fontId="0" fillId="34" borderId="0" xfId="48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0" fontId="0" fillId="0" borderId="11" xfId="0" applyFill="1" applyBorder="1" applyAlignment="1">
      <alignment horizontal="distributed" vertical="center"/>
    </xf>
    <xf numFmtId="0" fontId="0" fillId="0" borderId="24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177" fontId="0" fillId="0" borderId="28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distributed" vertical="center"/>
    </xf>
    <xf numFmtId="0" fontId="0" fillId="0" borderId="15" xfId="0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7266534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7377288</v>
      </c>
      <c r="L2" s="78" t="s">
        <v>1</v>
      </c>
    </row>
    <row r="3" spans="1:12" ht="18" customHeight="1">
      <c r="A3" s="4"/>
      <c r="B3" s="39">
        <v>64</v>
      </c>
      <c r="C3" s="56" t="str">
        <f>INDEX(データ!$C$5:$BY$70,$B$3,1)</f>
        <v>県計</v>
      </c>
      <c r="D3" s="56">
        <f>INDEX(データ!$C$5:$Q$71,$B$3,3)</f>
        <v>7377288</v>
      </c>
      <c r="E3" s="56">
        <f>INDEX(データ!$C$5:$Q$71,$B$3,3)</f>
        <v>7377288</v>
      </c>
      <c r="F3" s="57">
        <f>INDEX(データ!$C$5:$Q$71,$B$3,3)</f>
        <v>7377288</v>
      </c>
      <c r="G3" s="73"/>
      <c r="H3" s="74"/>
      <c r="I3" s="74"/>
      <c r="J3" s="75"/>
      <c r="K3" s="77">
        <f>INDEX(データ!$C$5:$BY$70,$B$3,3)</f>
        <v>7377288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43769790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572843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220481606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22810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189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5296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151227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34438699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3411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77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53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17078306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139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513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16883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8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16522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12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5461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4936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610115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91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158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541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5991502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472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1069864400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1058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715916000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162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18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1006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18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12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1053748400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87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715554200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149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70647900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359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58465100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29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22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210772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185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136067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134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7373099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95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2159189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191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420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2883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58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47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57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59440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423660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6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85129926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3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63020235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16346359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431804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172424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673685</v>
      </c>
      <c r="L47" s="18" t="s">
        <v>7</v>
      </c>
    </row>
  </sheetData>
  <sheetProtection/>
  <mergeCells count="87">
    <mergeCell ref="G45:L45"/>
    <mergeCell ref="H46:J46"/>
    <mergeCell ref="H47:J47"/>
    <mergeCell ref="I8:J8"/>
    <mergeCell ref="H10:J10"/>
    <mergeCell ref="I34:J34"/>
    <mergeCell ref="I35:J35"/>
    <mergeCell ref="I36:J36"/>
    <mergeCell ref="G37:J37"/>
    <mergeCell ref="G42:L42"/>
    <mergeCell ref="H43:J43"/>
    <mergeCell ref="H44:J44"/>
    <mergeCell ref="B40:C40"/>
    <mergeCell ref="B39:C39"/>
    <mergeCell ref="A38:F38"/>
    <mergeCell ref="B41:C41"/>
    <mergeCell ref="H40:J40"/>
    <mergeCell ref="G38:J38"/>
    <mergeCell ref="K2:K3"/>
    <mergeCell ref="L2:L3"/>
    <mergeCell ref="B5:D5"/>
    <mergeCell ref="B6:D6"/>
    <mergeCell ref="I6:J6"/>
    <mergeCell ref="A7:F7"/>
    <mergeCell ref="I7:J7"/>
    <mergeCell ref="I5:J5"/>
    <mergeCell ref="B14:D14"/>
    <mergeCell ref="I14:J14"/>
    <mergeCell ref="C10:D10"/>
    <mergeCell ref="C11:D11"/>
    <mergeCell ref="C3:F3"/>
    <mergeCell ref="G1:J1"/>
    <mergeCell ref="A1:F2"/>
    <mergeCell ref="A4:F4"/>
    <mergeCell ref="G4:L4"/>
    <mergeCell ref="G2:J3"/>
    <mergeCell ref="A12:F12"/>
    <mergeCell ref="I12:J12"/>
    <mergeCell ref="B13:D13"/>
    <mergeCell ref="I13:J13"/>
    <mergeCell ref="I11:J11"/>
    <mergeCell ref="C8:D8"/>
    <mergeCell ref="C9:D9"/>
    <mergeCell ref="I9:J9"/>
    <mergeCell ref="C16:D16"/>
    <mergeCell ref="I16:J16"/>
    <mergeCell ref="C17:D17"/>
    <mergeCell ref="I17:J17"/>
    <mergeCell ref="A15:F15"/>
    <mergeCell ref="I15:J15"/>
    <mergeCell ref="C20:D20"/>
    <mergeCell ref="I20:J20"/>
    <mergeCell ref="C21:D21"/>
    <mergeCell ref="I21:J21"/>
    <mergeCell ref="A18:F18"/>
    <mergeCell ref="I18:J18"/>
    <mergeCell ref="C19:D19"/>
    <mergeCell ref="I19:J19"/>
    <mergeCell ref="C24:D24"/>
    <mergeCell ref="I24:J24"/>
    <mergeCell ref="C25:D25"/>
    <mergeCell ref="I25:J25"/>
    <mergeCell ref="C22:D22"/>
    <mergeCell ref="I22:J22"/>
    <mergeCell ref="C23:D23"/>
    <mergeCell ref="I23:J23"/>
    <mergeCell ref="A28:F28"/>
    <mergeCell ref="I28:J28"/>
    <mergeCell ref="C29:D29"/>
    <mergeCell ref="I29:J29"/>
    <mergeCell ref="C26:D26"/>
    <mergeCell ref="I26:J26"/>
    <mergeCell ref="C27:D27"/>
    <mergeCell ref="I27:J27"/>
    <mergeCell ref="C30:D30"/>
    <mergeCell ref="C31:D31"/>
    <mergeCell ref="C32:D32"/>
    <mergeCell ref="I30:J30"/>
    <mergeCell ref="I31:J31"/>
    <mergeCell ref="A33:F33"/>
    <mergeCell ref="B37:C37"/>
    <mergeCell ref="H41:J41"/>
    <mergeCell ref="G39:L39"/>
    <mergeCell ref="A35:F35"/>
    <mergeCell ref="B36:C36"/>
    <mergeCell ref="I32:J32"/>
    <mergeCell ref="I33:J3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340386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344320</v>
      </c>
      <c r="L2" s="78" t="s">
        <v>1</v>
      </c>
    </row>
    <row r="3" spans="1:12" ht="18" customHeight="1">
      <c r="A3" s="4"/>
      <c r="B3" s="39">
        <v>7</v>
      </c>
      <c r="C3" s="56" t="str">
        <f>INDEX(データ!$C$5:$BY$70,$B$3,1)</f>
        <v>所沢市</v>
      </c>
      <c r="D3" s="56">
        <f>INDEX(データ!$C$5:$Q$71,$B$3,3)</f>
        <v>344320</v>
      </c>
      <c r="E3" s="56">
        <f>INDEX(データ!$C$5:$Q$71,$B$3,3)</f>
        <v>344320</v>
      </c>
      <c r="F3" s="57">
        <f>INDEX(データ!$C$5:$Q$71,$B$3,3)</f>
        <v>344320</v>
      </c>
      <c r="G3" s="73"/>
      <c r="H3" s="74"/>
      <c r="I3" s="74"/>
      <c r="J3" s="75"/>
      <c r="K3" s="77">
        <f>INDEX(データ!$C$5:$BY$70,$B$3,3)</f>
        <v>344320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1149429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28027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5580643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998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233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1931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912806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50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5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501936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71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797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797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156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13354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32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323645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34885000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39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32566800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8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61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34885000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32566800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6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4660000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493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9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1681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38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343912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90187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45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49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1139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2852421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109880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701607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8214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80715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79708</v>
      </c>
      <c r="L2" s="78" t="s">
        <v>1</v>
      </c>
    </row>
    <row r="3" spans="1:12" ht="18" customHeight="1">
      <c r="A3" s="4"/>
      <c r="B3" s="39">
        <v>8</v>
      </c>
      <c r="C3" s="56" t="str">
        <f>INDEX(データ!$C$5:$BY$70,$B$3,1)</f>
        <v>飯能市</v>
      </c>
      <c r="D3" s="56">
        <f>INDEX(データ!$C$5:$Q$71,$B$3,3)</f>
        <v>79708</v>
      </c>
      <c r="E3" s="56">
        <f>INDEX(データ!$C$5:$Q$71,$B$3,3)</f>
        <v>79708</v>
      </c>
      <c r="F3" s="57">
        <f>INDEX(データ!$C$5:$Q$71,$B$3,3)</f>
        <v>79708</v>
      </c>
      <c r="G3" s="73"/>
      <c r="H3" s="74"/>
      <c r="I3" s="74"/>
      <c r="J3" s="75"/>
      <c r="K3" s="77">
        <f>INDEX(データ!$C$5:$BY$70,$B$3,3)</f>
        <v>79708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1016329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9089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3295363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389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52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503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1196904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53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711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708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103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1759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7585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55822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15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13197100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10675000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2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2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13197100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4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10675000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2340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2675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4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79650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23337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9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1220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36390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2313447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6172159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279163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4959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4144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112229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113321</v>
      </c>
      <c r="L2" s="78" t="s">
        <v>1</v>
      </c>
    </row>
    <row r="3" spans="1:12" ht="18" customHeight="1">
      <c r="A3" s="4"/>
      <c r="B3" s="39">
        <v>9</v>
      </c>
      <c r="C3" s="56" t="str">
        <f>INDEX(データ!$C$5:$BY$70,$B$3,1)</f>
        <v>加須市</v>
      </c>
      <c r="D3" s="56">
        <f>INDEX(データ!$C$5:$Q$71,$B$3,3)</f>
        <v>113321</v>
      </c>
      <c r="E3" s="56">
        <f>INDEX(データ!$C$5:$Q$71,$B$3,3)</f>
        <v>113321</v>
      </c>
      <c r="F3" s="57">
        <f>INDEX(データ!$C$5:$Q$71,$B$3,3)</f>
        <v>113321</v>
      </c>
      <c r="G3" s="73"/>
      <c r="H3" s="74"/>
      <c r="I3" s="74"/>
      <c r="J3" s="75"/>
      <c r="K3" s="77">
        <f>INDEX(データ!$C$5:$BY$70,$B$3,3)</f>
        <v>113321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1962487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9458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9976198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363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132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4766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1026290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125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360000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189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161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3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132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9031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5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54746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10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26594000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28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9732400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23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26594000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9732400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5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11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4529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7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1306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113165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40160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7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13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2538529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250684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329189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17630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45207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77881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78297</v>
      </c>
      <c r="L2" s="78" t="s">
        <v>1</v>
      </c>
    </row>
    <row r="3" spans="1:12" ht="18" customHeight="1">
      <c r="A3" s="4"/>
      <c r="B3" s="39">
        <v>10</v>
      </c>
      <c r="C3" s="56" t="str">
        <f>INDEX(データ!$C$5:$BY$70,$B$3,1)</f>
        <v>本庄市</v>
      </c>
      <c r="D3" s="56">
        <f>INDEX(データ!$C$5:$Q$71,$B$3,3)</f>
        <v>78297</v>
      </c>
      <c r="E3" s="56">
        <f>INDEX(データ!$C$5:$Q$71,$B$3,3)</f>
        <v>78297</v>
      </c>
      <c r="F3" s="57">
        <f>INDEX(データ!$C$5:$Q$71,$B$3,3)</f>
        <v>78297</v>
      </c>
      <c r="G3" s="73"/>
      <c r="H3" s="74"/>
      <c r="I3" s="74"/>
      <c r="J3" s="75"/>
      <c r="K3" s="77">
        <f>INDEX(データ!$C$5:$BY$70,$B$3,3)</f>
        <v>78297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1097004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11893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5375618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433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139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2429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771244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35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3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559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559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7797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4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45716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12660000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14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10505500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16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12660000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10505500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3323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1792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78082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31177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1760564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188200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218490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5394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91437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90290</v>
      </c>
      <c r="L2" s="78" t="s">
        <v>1</v>
      </c>
    </row>
    <row r="3" spans="1:12" ht="18" customHeight="1">
      <c r="A3" s="4"/>
      <c r="B3" s="39">
        <v>11</v>
      </c>
      <c r="C3" s="56" t="str">
        <f>INDEX(データ!$C$5:$BY$70,$B$3,1)</f>
        <v>東松山市</v>
      </c>
      <c r="D3" s="56">
        <f>INDEX(データ!$C$5:$Q$71,$B$3,3)</f>
        <v>90290</v>
      </c>
      <c r="E3" s="56">
        <f>INDEX(データ!$C$5:$Q$71,$B$3,3)</f>
        <v>90290</v>
      </c>
      <c r="F3" s="57">
        <f>INDEX(データ!$C$5:$Q$71,$B$3,3)</f>
        <v>90290</v>
      </c>
      <c r="G3" s="73"/>
      <c r="H3" s="74"/>
      <c r="I3" s="74"/>
      <c r="J3" s="75"/>
      <c r="K3" s="77">
        <f>INDEX(データ!$C$5:$BY$70,$B$3,3)</f>
        <v>90290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954724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5943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5131084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347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119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1255474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461000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329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329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88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9106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41845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10920000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9229500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2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13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2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10920000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9229500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4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1800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1340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90216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30564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114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2287824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391981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218306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6083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232709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234598</v>
      </c>
      <c r="L2" s="78" t="s">
        <v>1</v>
      </c>
    </row>
    <row r="3" spans="1:12" ht="18" customHeight="1">
      <c r="A3" s="4"/>
      <c r="B3" s="39">
        <v>12</v>
      </c>
      <c r="C3" s="56" t="str">
        <f>INDEX(データ!$C$5:$BY$70,$B$3,1)</f>
        <v>春日部市</v>
      </c>
      <c r="D3" s="56">
        <f>INDEX(データ!$C$5:$Q$71,$B$3,3)</f>
        <v>234598</v>
      </c>
      <c r="E3" s="56">
        <f>INDEX(データ!$C$5:$Q$71,$B$3,3)</f>
        <v>234598</v>
      </c>
      <c r="F3" s="57">
        <f>INDEX(データ!$C$5:$Q$71,$B$3,3)</f>
        <v>234598</v>
      </c>
      <c r="G3" s="73"/>
      <c r="H3" s="74"/>
      <c r="I3" s="74"/>
      <c r="J3" s="75"/>
      <c r="K3" s="77">
        <f>INDEX(データ!$C$5:$BY$70,$B$3,3)</f>
        <v>234598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1056671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13451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5775600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831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238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5851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757816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57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3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32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452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452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157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10730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206387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17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45980000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22410000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42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45980000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22410000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11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1491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2829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234246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79129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363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2501634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97302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487297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3880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152405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151661</v>
      </c>
      <c r="L2" s="78" t="s">
        <v>1</v>
      </c>
    </row>
    <row r="3" spans="1:12" ht="18" customHeight="1">
      <c r="A3" s="4"/>
      <c r="B3" s="39">
        <v>13</v>
      </c>
      <c r="C3" s="56" t="str">
        <f>INDEX(データ!$C$5:$BY$70,$B$3,1)</f>
        <v>狭山市</v>
      </c>
      <c r="D3" s="56">
        <f>INDEX(データ!$C$5:$Q$71,$B$3,3)</f>
        <v>151661</v>
      </c>
      <c r="E3" s="56">
        <f>INDEX(データ!$C$5:$Q$71,$B$3,3)</f>
        <v>151661</v>
      </c>
      <c r="F3" s="57">
        <f>INDEX(データ!$C$5:$Q$71,$B$3,3)</f>
        <v>151661</v>
      </c>
      <c r="G3" s="73"/>
      <c r="H3" s="74"/>
      <c r="I3" s="74"/>
      <c r="J3" s="75"/>
      <c r="K3" s="77">
        <f>INDEX(データ!$C$5:$BY$70,$B$3,3)</f>
        <v>151661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822862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18813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3570574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534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47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967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865901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165057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4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20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853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853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75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5696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145919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20257300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19471400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19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20257300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19471400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350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8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1203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5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151259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41432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2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9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2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6837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1949014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124744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403415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3425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54874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55112</v>
      </c>
      <c r="L2" s="78" t="s">
        <v>1</v>
      </c>
    </row>
    <row r="3" spans="1:12" ht="18" customHeight="1">
      <c r="A3" s="4"/>
      <c r="B3" s="39">
        <v>14</v>
      </c>
      <c r="C3" s="56" t="str">
        <f>INDEX(データ!$C$5:$BY$70,$B$3,1)</f>
        <v>羽生市</v>
      </c>
      <c r="D3" s="56">
        <f>INDEX(データ!$C$5:$Q$71,$B$3,3)</f>
        <v>55112</v>
      </c>
      <c r="E3" s="56">
        <f>INDEX(データ!$C$5:$Q$71,$B$3,3)</f>
        <v>55112</v>
      </c>
      <c r="F3" s="57">
        <f>INDEX(データ!$C$5:$Q$71,$B$3,3)</f>
        <v>55112</v>
      </c>
      <c r="G3" s="73"/>
      <c r="H3" s="74"/>
      <c r="I3" s="74"/>
      <c r="J3" s="75"/>
      <c r="K3" s="77">
        <f>INDEX(データ!$C$5:$BY$70,$B$3,3)</f>
        <v>55112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833169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6405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3791625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333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41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553502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536000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102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102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12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20036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9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5990000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9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4142500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5990000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4142500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11698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1728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54958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19173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1258064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103785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161938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3422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118072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118745</v>
      </c>
      <c r="L2" s="78" t="s">
        <v>1</v>
      </c>
    </row>
    <row r="3" spans="1:12" ht="18" customHeight="1">
      <c r="A3" s="4"/>
      <c r="B3" s="39">
        <v>15</v>
      </c>
      <c r="C3" s="56" t="str">
        <f>INDEX(データ!$C$5:$BY$70,$B$3,1)</f>
        <v>鴻巣市</v>
      </c>
      <c r="D3" s="56">
        <f>INDEX(データ!$C$5:$Q$71,$B$3,3)</f>
        <v>118745</v>
      </c>
      <c r="E3" s="56">
        <f>INDEX(データ!$C$5:$Q$71,$B$3,3)</f>
        <v>118745</v>
      </c>
      <c r="F3" s="57">
        <f>INDEX(データ!$C$5:$Q$71,$B$3,3)</f>
        <v>118745</v>
      </c>
      <c r="G3" s="73"/>
      <c r="H3" s="74"/>
      <c r="I3" s="74"/>
      <c r="J3" s="75"/>
      <c r="K3" s="77">
        <f>INDEX(データ!$C$5:$BY$70,$B$3,3)</f>
        <v>118745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1146968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12814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5045625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499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174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1937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639959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37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2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50000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8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17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351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351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8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91934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8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42620000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14625900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26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42620000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14625900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8850000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5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4470000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1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1123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6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1518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7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118512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23709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8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2237138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213276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325804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3492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143811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143675</v>
      </c>
      <c r="L2" s="78" t="s">
        <v>1</v>
      </c>
    </row>
    <row r="3" spans="1:12" ht="18" customHeight="1">
      <c r="A3" s="4"/>
      <c r="B3" s="39">
        <v>16</v>
      </c>
      <c r="C3" s="56" t="str">
        <f>INDEX(データ!$C$5:$BY$70,$B$3,1)</f>
        <v>深谷市</v>
      </c>
      <c r="D3" s="56">
        <f>INDEX(データ!$C$5:$Q$71,$B$3,3)</f>
        <v>143675</v>
      </c>
      <c r="E3" s="56">
        <f>INDEX(データ!$C$5:$Q$71,$B$3,3)</f>
        <v>143675</v>
      </c>
      <c r="F3" s="57">
        <f>INDEX(データ!$C$5:$Q$71,$B$3,3)</f>
        <v>143675</v>
      </c>
      <c r="G3" s="73"/>
      <c r="H3" s="74"/>
      <c r="I3" s="74"/>
      <c r="J3" s="75"/>
      <c r="K3" s="77">
        <f>INDEX(データ!$C$5:$BY$70,$B$3,3)</f>
        <v>143675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2244434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6605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10807124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422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90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5370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825779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102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546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546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111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11694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5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14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84363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35610000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48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16970000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2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6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2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35610000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16970000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5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6610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5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3780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143512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4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54633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36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2914616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296499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368801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21758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448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6760813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6878755</v>
      </c>
      <c r="L2" s="78" t="s">
        <v>1</v>
      </c>
    </row>
    <row r="3" spans="1:12" ht="18" customHeight="1">
      <c r="A3" s="4"/>
      <c r="B3" s="39">
        <v>65</v>
      </c>
      <c r="C3" s="56" t="str">
        <f>INDEX(データ!$C$5:$BY$70,$B$3,1)</f>
        <v>市計</v>
      </c>
      <c r="D3" s="56">
        <f>INDEX(データ!$C$5:$Q$71,$B$3,3)</f>
        <v>6878755</v>
      </c>
      <c r="E3" s="56">
        <f>INDEX(データ!$C$5:$Q$71,$B$3,3)</f>
        <v>6878755</v>
      </c>
      <c r="F3" s="57">
        <f>INDEX(データ!$C$5:$Q$71,$B$3,3)</f>
        <v>6878755</v>
      </c>
      <c r="G3" s="73"/>
      <c r="H3" s="74"/>
      <c r="I3" s="74"/>
      <c r="J3" s="75"/>
      <c r="K3" s="77">
        <f>INDEX(データ!$C$5:$BY$70,$B$3,3)</f>
        <v>6878755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35063209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469418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180678455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19971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180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4994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149514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30282297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3394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72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47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11749243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122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480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15594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6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15233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11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4801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1759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556491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131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514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5726337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419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968818400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1008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655715100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144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14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922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14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952702400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82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655353300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123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65570600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337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53667800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25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22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193067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165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124457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132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6876117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88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2012156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187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9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387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2788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53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38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38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36976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166762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10</v>
      </c>
      <c r="F39" s="18" t="s">
        <v>11</v>
      </c>
      <c r="G39" s="82" t="s">
        <v>205</v>
      </c>
      <c r="H39" s="83"/>
      <c r="I39" s="83"/>
      <c r="J39" s="83"/>
      <c r="K39" s="83"/>
      <c r="L39" s="84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6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73398198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3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48243563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14844355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391757</v>
      </c>
      <c r="L44" s="18" t="s">
        <v>7</v>
      </c>
    </row>
    <row r="45" spans="7:12" ht="26.25" customHeight="1">
      <c r="G45" s="82" t="s">
        <v>60</v>
      </c>
      <c r="H45" s="83"/>
      <c r="I45" s="83"/>
      <c r="J45" s="83"/>
      <c r="K45" s="83"/>
      <c r="L45" s="84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116453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34749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225196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228519</v>
      </c>
      <c r="L2" s="78" t="s">
        <v>1</v>
      </c>
    </row>
    <row r="3" spans="1:12" ht="18" customHeight="1">
      <c r="A3" s="4"/>
      <c r="B3" s="39">
        <v>17</v>
      </c>
      <c r="C3" s="56" t="str">
        <f>INDEX(データ!$C$5:$BY$70,$B$3,1)</f>
        <v>上尾市</v>
      </c>
      <c r="D3" s="56">
        <f>INDEX(データ!$C$5:$Q$71,$B$3,3)</f>
        <v>228519</v>
      </c>
      <c r="E3" s="56">
        <f>INDEX(データ!$C$5:$Q$71,$B$3,3)</f>
        <v>228519</v>
      </c>
      <c r="F3" s="57">
        <f>INDEX(データ!$C$5:$Q$71,$B$3,3)</f>
        <v>228519</v>
      </c>
      <c r="G3" s="73"/>
      <c r="H3" s="74"/>
      <c r="I3" s="74"/>
      <c r="J3" s="75"/>
      <c r="K3" s="77">
        <f>INDEX(データ!$C$5:$BY$70,$B$3,3)</f>
        <v>228519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785510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12075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4119444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646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7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131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1610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524721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26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371000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8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1110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188479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26840000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23297000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9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17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26840000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23297000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21195000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20495200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784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4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1457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11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228539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54267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1768379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117739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382924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7789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247034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248488</v>
      </c>
      <c r="L2" s="78" t="s">
        <v>1</v>
      </c>
    </row>
    <row r="3" spans="1:12" ht="18" customHeight="1">
      <c r="A3" s="4"/>
      <c r="B3" s="39">
        <v>18</v>
      </c>
      <c r="C3" s="56" t="str">
        <f>INDEX(データ!$C$5:$BY$70,$B$3,1)</f>
        <v>草加市</v>
      </c>
      <c r="D3" s="56">
        <f>INDEX(データ!$C$5:$Q$71,$B$3,3)</f>
        <v>248488</v>
      </c>
      <c r="E3" s="56">
        <f>INDEX(データ!$C$5:$Q$71,$B$3,3)</f>
        <v>248488</v>
      </c>
      <c r="F3" s="57">
        <f>INDEX(データ!$C$5:$Q$71,$B$3,3)</f>
        <v>248488</v>
      </c>
      <c r="G3" s="73"/>
      <c r="H3" s="74"/>
      <c r="I3" s="74"/>
      <c r="J3" s="75"/>
      <c r="K3" s="77">
        <f>INDEX(データ!$C$5:$BY$70,$B$3,3)</f>
        <v>248488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604530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13689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3643767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415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5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280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1675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477348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19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9563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4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17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266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266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187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13143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230514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27100000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23890000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13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27100000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23890000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1046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1280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248813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60815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7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18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380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4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1254193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52924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409825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3822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337498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342945</v>
      </c>
      <c r="L2" s="78" t="s">
        <v>1</v>
      </c>
    </row>
    <row r="3" spans="1:12" ht="18" customHeight="1">
      <c r="A3" s="4"/>
      <c r="B3" s="39">
        <v>19</v>
      </c>
      <c r="C3" s="56" t="str">
        <f>INDEX(データ!$C$5:$BY$70,$B$3,1)</f>
        <v>越谷市</v>
      </c>
      <c r="D3" s="56">
        <f>INDEX(データ!$C$5:$Q$71,$B$3,3)</f>
        <v>342945</v>
      </c>
      <c r="E3" s="56">
        <f>INDEX(データ!$C$5:$Q$71,$B$3,3)</f>
        <v>342945</v>
      </c>
      <c r="F3" s="57">
        <f>INDEX(データ!$C$5:$Q$71,$B$3,3)</f>
        <v>342945</v>
      </c>
      <c r="G3" s="73"/>
      <c r="H3" s="74"/>
      <c r="I3" s="74"/>
      <c r="J3" s="75"/>
      <c r="K3" s="77">
        <f>INDEX(データ!$C$5:$BY$70,$B$3,3)</f>
        <v>342945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1252121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16604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8295514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988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110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479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843900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15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2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300000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11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250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242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181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14847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14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35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287705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13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44406000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27716000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28290000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27716000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6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2160000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16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974000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3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2471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7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5622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3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343383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99071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5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18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481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2508788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118684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573080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8573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7927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72260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75261</v>
      </c>
      <c r="L2" s="78" t="s">
        <v>1</v>
      </c>
    </row>
    <row r="3" spans="1:12" ht="18" customHeight="1">
      <c r="A3" s="4"/>
      <c r="B3" s="39">
        <v>20</v>
      </c>
      <c r="C3" s="56" t="str">
        <f>INDEX(データ!$C$5:$BY$70,$B$3,1)</f>
        <v>蕨市</v>
      </c>
      <c r="D3" s="56">
        <f>INDEX(データ!$C$5:$Q$71,$B$3,3)</f>
        <v>75261</v>
      </c>
      <c r="E3" s="56">
        <f>INDEX(データ!$C$5:$Q$71,$B$3,3)</f>
        <v>75261</v>
      </c>
      <c r="F3" s="57">
        <f>INDEX(データ!$C$5:$Q$71,$B$3,3)</f>
        <v>75261</v>
      </c>
      <c r="G3" s="73"/>
      <c r="H3" s="74"/>
      <c r="I3" s="74"/>
      <c r="J3" s="75"/>
      <c r="K3" s="77">
        <f>INDEX(データ!$C$5:$BY$70,$B$3,3)</f>
        <v>75261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143374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3811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955423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266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46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138364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5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7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236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216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3475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11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72021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7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5100000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4759500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9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5100000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4759500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219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271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75254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19488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130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441305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1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38531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138855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1452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136150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139616</v>
      </c>
      <c r="L2" s="78" t="s">
        <v>1</v>
      </c>
    </row>
    <row r="3" spans="1:12" ht="18" customHeight="1">
      <c r="A3" s="4"/>
      <c r="B3" s="39">
        <v>21</v>
      </c>
      <c r="C3" s="56" t="str">
        <f>INDEX(データ!$C$5:$BY$70,$B$3,1)</f>
        <v>戸田市</v>
      </c>
      <c r="D3" s="56">
        <f>INDEX(データ!$C$5:$Q$71,$B$3,3)</f>
        <v>139616</v>
      </c>
      <c r="E3" s="56">
        <f>INDEX(データ!$C$5:$Q$71,$B$3,3)</f>
        <v>139616</v>
      </c>
      <c r="F3" s="57">
        <f>INDEX(データ!$C$5:$Q$71,$B$3,3)</f>
        <v>139616</v>
      </c>
      <c r="G3" s="73"/>
      <c r="H3" s="74"/>
      <c r="I3" s="74"/>
      <c r="J3" s="75"/>
      <c r="K3" s="77">
        <f>INDEX(データ!$C$5:$BY$70,$B$3,3)</f>
        <v>139616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253124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21112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1899531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455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91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615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1037551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19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352000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22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231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231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78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6121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12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127457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13150000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12100000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5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8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13150000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12100000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2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249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4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273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139770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41423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7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1050121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237990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283604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1077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148390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148442</v>
      </c>
      <c r="L2" s="78" t="s">
        <v>1</v>
      </c>
    </row>
    <row r="3" spans="1:12" ht="18" customHeight="1">
      <c r="A3" s="4"/>
      <c r="B3" s="39">
        <v>22</v>
      </c>
      <c r="C3" s="56" t="str">
        <f>INDEX(データ!$C$5:$BY$70,$B$3,1)</f>
        <v>入間市</v>
      </c>
      <c r="D3" s="56">
        <f>INDEX(データ!$C$5:$Q$71,$B$3,3)</f>
        <v>148442</v>
      </c>
      <c r="E3" s="56">
        <f>INDEX(データ!$C$5:$Q$71,$B$3,3)</f>
        <v>148442</v>
      </c>
      <c r="F3" s="57">
        <f>INDEX(データ!$C$5:$Q$71,$B$3,3)</f>
        <v>148442</v>
      </c>
      <c r="G3" s="73"/>
      <c r="H3" s="74"/>
      <c r="I3" s="74"/>
      <c r="J3" s="75"/>
      <c r="K3" s="77">
        <f>INDEX(データ!$C$5:$BY$70,$B$3,3)</f>
        <v>148442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697131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15722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3598896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613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6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53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2027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366862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25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150013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7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388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388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153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11933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131197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14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27910000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46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15720000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29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27910000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17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15720000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7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11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587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869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148297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44305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2451540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52597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339941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932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31520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136299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140004</v>
      </c>
      <c r="L2" s="78" t="s">
        <v>1</v>
      </c>
    </row>
    <row r="3" spans="1:12" ht="18" customHeight="1">
      <c r="A3" s="4"/>
      <c r="B3" s="39">
        <v>23</v>
      </c>
      <c r="C3" s="56" t="str">
        <f>INDEX(データ!$C$5:$BY$70,$B$3,1)</f>
        <v>朝霞市</v>
      </c>
      <c r="D3" s="56">
        <f>INDEX(データ!$C$5:$Q$71,$B$3,3)</f>
        <v>140004</v>
      </c>
      <c r="E3" s="56">
        <f>INDEX(データ!$C$5:$Q$71,$B$3,3)</f>
        <v>140004</v>
      </c>
      <c r="F3" s="57">
        <f>INDEX(データ!$C$5:$Q$71,$B$3,3)</f>
        <v>140004</v>
      </c>
      <c r="G3" s="73"/>
      <c r="H3" s="74"/>
      <c r="I3" s="74"/>
      <c r="J3" s="75"/>
      <c r="K3" s="77">
        <f>INDEX(データ!$C$5:$BY$70,$B$3,3)</f>
        <v>140004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250261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10675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1561045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442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39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871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301883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20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5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35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71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50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102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7686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136818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11250000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10859000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19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11250000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7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10859000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5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221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666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140218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4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34049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11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15769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651660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48948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247865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3266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12442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72676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76303</v>
      </c>
      <c r="L2" s="78" t="s">
        <v>1</v>
      </c>
    </row>
    <row r="3" spans="1:12" ht="18" customHeight="1">
      <c r="A3" s="4"/>
      <c r="B3" s="39">
        <v>24</v>
      </c>
      <c r="C3" s="56" t="str">
        <f>INDEX(データ!$C$5:$BY$70,$B$3,1)</f>
        <v>志木市</v>
      </c>
      <c r="D3" s="56">
        <f>INDEX(データ!$C$5:$Q$71,$B$3,3)</f>
        <v>76303</v>
      </c>
      <c r="E3" s="56">
        <f>INDEX(データ!$C$5:$Q$71,$B$3,3)</f>
        <v>76303</v>
      </c>
      <c r="F3" s="57">
        <f>INDEX(データ!$C$5:$Q$71,$B$3,3)</f>
        <v>76303</v>
      </c>
      <c r="G3" s="73"/>
      <c r="H3" s="74"/>
      <c r="I3" s="74"/>
      <c r="J3" s="75"/>
      <c r="K3" s="77">
        <f>INDEX(データ!$C$5:$BY$70,$B$3,3)</f>
        <v>76303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147677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9456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886766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274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197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325768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34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34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50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3213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76035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6740000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4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6225000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6740000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6111400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170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4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512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76365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18064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374906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35394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143180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1507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80826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82785</v>
      </c>
      <c r="L2" s="78" t="s">
        <v>1</v>
      </c>
    </row>
    <row r="3" spans="1:12" ht="18" customHeight="1">
      <c r="A3" s="4"/>
      <c r="B3" s="39">
        <v>25</v>
      </c>
      <c r="C3" s="56" t="str">
        <f>INDEX(データ!$C$5:$BY$70,$B$3,1)</f>
        <v>和光市</v>
      </c>
      <c r="D3" s="56">
        <f>INDEX(データ!$C$5:$Q$71,$B$3,3)</f>
        <v>82785</v>
      </c>
      <c r="E3" s="56">
        <f>INDEX(データ!$C$5:$Q$71,$B$3,3)</f>
        <v>82785</v>
      </c>
      <c r="F3" s="57">
        <f>INDEX(データ!$C$5:$Q$71,$B$3,3)</f>
        <v>82785</v>
      </c>
      <c r="G3" s="73"/>
      <c r="H3" s="74"/>
      <c r="I3" s="74"/>
      <c r="J3" s="75"/>
      <c r="K3" s="77">
        <f>INDEX(データ!$C$5:$BY$70,$B$3,3)</f>
        <v>82785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119434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9062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799878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283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5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312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224676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43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202000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4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84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6889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28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80350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9451000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7615300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8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9451000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7615300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5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121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364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82876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21396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337919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16181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173373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3154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162122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165336</v>
      </c>
      <c r="L2" s="78" t="s">
        <v>1</v>
      </c>
    </row>
    <row r="3" spans="1:12" ht="18" customHeight="1">
      <c r="A3" s="4"/>
      <c r="B3" s="39">
        <v>26</v>
      </c>
      <c r="C3" s="56" t="str">
        <f>INDEX(データ!$C$5:$BY$70,$B$3,1)</f>
        <v>新座市</v>
      </c>
      <c r="D3" s="56">
        <f>INDEX(データ!$C$5:$Q$71,$B$3,3)</f>
        <v>165336</v>
      </c>
      <c r="E3" s="56">
        <f>INDEX(データ!$C$5:$Q$71,$B$3,3)</f>
        <v>165336</v>
      </c>
      <c r="F3" s="57">
        <f>INDEX(データ!$C$5:$Q$71,$B$3,3)</f>
        <v>165336</v>
      </c>
      <c r="G3" s="73"/>
      <c r="H3" s="74"/>
      <c r="I3" s="74"/>
      <c r="J3" s="75"/>
      <c r="K3" s="77">
        <f>INDEX(データ!$C$5:$BY$70,$B$3,3)</f>
        <v>165336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315010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16993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1551948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605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4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44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198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263494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8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4774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157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5466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157557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20450000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14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14070000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23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20450000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14070000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9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1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121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6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364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165372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40703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847564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39901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242523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7341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27979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505721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498533</v>
      </c>
      <c r="L2" s="78" t="s">
        <v>1</v>
      </c>
    </row>
    <row r="3" spans="1:12" ht="18" customHeight="1">
      <c r="A3" s="4"/>
      <c r="B3" s="39">
        <v>66</v>
      </c>
      <c r="C3" s="56" t="str">
        <f>INDEX(データ!$C$5:$BY$70,$B$3,1)</f>
        <v>町村計</v>
      </c>
      <c r="D3" s="56">
        <f>INDEX(データ!$C$5:$Q$71,$B$3,3)</f>
        <v>498533</v>
      </c>
      <c r="E3" s="56">
        <f>INDEX(データ!$C$5:$Q$71,$B$3,3)</f>
        <v>498533</v>
      </c>
      <c r="F3" s="57">
        <f>INDEX(データ!$C$5:$Q$71,$B$3,3)</f>
        <v>498533</v>
      </c>
      <c r="G3" s="73"/>
      <c r="H3" s="74"/>
      <c r="I3" s="74"/>
      <c r="J3" s="75"/>
      <c r="K3" s="77">
        <f>INDEX(データ!$C$5:$BY$70,$B$3,3)</f>
        <v>498533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8706581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103425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39803151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2839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9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302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1713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4156402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17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5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6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5329063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17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1289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2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1289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1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660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3177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53624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91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27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27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265165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53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101046000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60200900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18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4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84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4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101046000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5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60200900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26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5077300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22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4797300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4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17705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11610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496982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7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147033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4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95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5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9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22464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256898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11731728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14776672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1502004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40047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55971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638936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73936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75408</v>
      </c>
      <c r="L2" s="78" t="s">
        <v>1</v>
      </c>
    </row>
    <row r="3" spans="1:12" ht="18" customHeight="1">
      <c r="A3" s="4"/>
      <c r="B3" s="39">
        <v>27</v>
      </c>
      <c r="C3" s="56" t="str">
        <f>INDEX(データ!$C$5:$BY$70,$B$3,1)</f>
        <v>桶川市</v>
      </c>
      <c r="D3" s="56">
        <f>INDEX(データ!$C$5:$Q$71,$B$3,3)</f>
        <v>75408</v>
      </c>
      <c r="E3" s="56">
        <f>INDEX(データ!$C$5:$Q$71,$B$3,3)</f>
        <v>75408</v>
      </c>
      <c r="F3" s="57">
        <f>INDEX(データ!$C$5:$Q$71,$B$3,3)</f>
        <v>75408</v>
      </c>
      <c r="G3" s="73"/>
      <c r="H3" s="74"/>
      <c r="I3" s="74"/>
      <c r="J3" s="75"/>
      <c r="K3" s="77">
        <f>INDEX(データ!$C$5:$BY$70,$B$3,3)</f>
        <v>75408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439021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9543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2240749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349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25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216189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690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60913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8680000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14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7924400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40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8680000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7924400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5083000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4106000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565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270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75388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20548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721746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170424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139002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1350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152311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153709</v>
      </c>
      <c r="L2" s="78" t="s">
        <v>1</v>
      </c>
    </row>
    <row r="3" spans="1:12" ht="18" customHeight="1">
      <c r="A3" s="4"/>
      <c r="B3" s="39">
        <v>28</v>
      </c>
      <c r="C3" s="56" t="str">
        <f>INDEX(データ!$C$5:$BY$70,$B$3,1)</f>
        <v>久喜市</v>
      </c>
      <c r="D3" s="56">
        <f>INDEX(データ!$C$5:$Q$71,$B$3,3)</f>
        <v>153709</v>
      </c>
      <c r="E3" s="56">
        <f>INDEX(データ!$C$5:$Q$71,$B$3,3)</f>
        <v>153709</v>
      </c>
      <c r="F3" s="57">
        <f>INDEX(データ!$C$5:$Q$71,$B$3,3)</f>
        <v>153709</v>
      </c>
      <c r="G3" s="73"/>
      <c r="H3" s="74"/>
      <c r="I3" s="74"/>
      <c r="J3" s="75"/>
      <c r="K3" s="77">
        <f>INDEX(データ!$C$5:$BY$70,$B$3,3)</f>
        <v>153709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1312987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15885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7204998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512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93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14040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639410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161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2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470000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3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7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38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38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176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12679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8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24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105930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8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36158000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18616000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23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36158000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18616000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6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440000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9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440000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1748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1120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153407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6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45168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2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2225756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87585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342613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12734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67409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66668</v>
      </c>
      <c r="L2" s="78" t="s">
        <v>1</v>
      </c>
    </row>
    <row r="3" spans="1:12" ht="18" customHeight="1">
      <c r="A3" s="4"/>
      <c r="B3" s="39">
        <v>29</v>
      </c>
      <c r="C3" s="56" t="str">
        <f>INDEX(データ!$C$5:$BY$70,$B$3,1)</f>
        <v>北本市</v>
      </c>
      <c r="D3" s="56">
        <f>INDEX(データ!$C$5:$Q$71,$B$3,3)</f>
        <v>66668</v>
      </c>
      <c r="E3" s="56">
        <f>INDEX(データ!$C$5:$Q$71,$B$3,3)</f>
        <v>66668</v>
      </c>
      <c r="F3" s="57">
        <f>INDEX(データ!$C$5:$Q$71,$B$3,3)</f>
        <v>66668</v>
      </c>
      <c r="G3" s="73"/>
      <c r="H3" s="74"/>
      <c r="I3" s="74"/>
      <c r="J3" s="75"/>
      <c r="K3" s="77">
        <f>INDEX(データ!$C$5:$BY$70,$B$3,3)</f>
        <v>66668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330335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10398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1584514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378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97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421229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271000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826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49536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7239000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6094900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18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7239000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6094900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28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145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355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4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66468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14388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711186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55918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152229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374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86717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90876</v>
      </c>
      <c r="L2" s="78" t="s">
        <v>1</v>
      </c>
    </row>
    <row r="3" spans="1:12" ht="18" customHeight="1">
      <c r="A3" s="4"/>
      <c r="B3" s="39">
        <v>30</v>
      </c>
      <c r="C3" s="56" t="str">
        <f>INDEX(データ!$C$5:$BY$70,$B$3,1)</f>
        <v>八潮市</v>
      </c>
      <c r="D3" s="56">
        <f>INDEX(データ!$C$5:$Q$71,$B$3,3)</f>
        <v>90876</v>
      </c>
      <c r="E3" s="56">
        <f>INDEX(データ!$C$5:$Q$71,$B$3,3)</f>
        <v>90876</v>
      </c>
      <c r="F3" s="57">
        <f>INDEX(データ!$C$5:$Q$71,$B$3,3)</f>
        <v>90876</v>
      </c>
      <c r="G3" s="73"/>
      <c r="H3" s="74"/>
      <c r="I3" s="74"/>
      <c r="J3" s="75"/>
      <c r="K3" s="77">
        <f>INDEX(データ!$C$5:$BY$70,$B$3,3)</f>
        <v>90876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305542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6456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1801877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369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78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614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191945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140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140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6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69440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16260000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8184500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16260000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8184500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560000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7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560000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811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1504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91148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27213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4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678296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63848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157440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6603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108102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111167</v>
      </c>
      <c r="L2" s="78" t="s">
        <v>1</v>
      </c>
    </row>
    <row r="3" spans="1:12" ht="18" customHeight="1">
      <c r="A3" s="4"/>
      <c r="B3" s="39">
        <v>31</v>
      </c>
      <c r="C3" s="56" t="str">
        <f>INDEX(データ!$C$5:$BY$70,$B$3,1)</f>
        <v>富士見市</v>
      </c>
      <c r="D3" s="56">
        <f>INDEX(データ!$C$5:$Q$71,$B$3,3)</f>
        <v>111167</v>
      </c>
      <c r="E3" s="56">
        <f>INDEX(データ!$C$5:$Q$71,$B$3,3)</f>
        <v>111167</v>
      </c>
      <c r="F3" s="57">
        <f>INDEX(データ!$C$5:$Q$71,$B$3,3)</f>
        <v>111167</v>
      </c>
      <c r="G3" s="73"/>
      <c r="H3" s="74"/>
      <c r="I3" s="74"/>
      <c r="J3" s="75"/>
      <c r="K3" s="77">
        <f>INDEX(データ!$C$5:$BY$70,$B$3,3)</f>
        <v>111167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399531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9365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2070904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410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6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54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722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408071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14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3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41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41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92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2713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8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8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109691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12230000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10300300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31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12230000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10300300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284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666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111463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26375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934562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25500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200294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210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136521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141827</v>
      </c>
      <c r="L2" s="78" t="s">
        <v>1</v>
      </c>
    </row>
    <row r="3" spans="1:12" ht="18" customHeight="1">
      <c r="A3" s="4"/>
      <c r="B3" s="39">
        <v>32</v>
      </c>
      <c r="C3" s="56" t="str">
        <f>INDEX(データ!$C$5:$BY$70,$B$3,1)</f>
        <v>三郷市</v>
      </c>
      <c r="D3" s="56">
        <f>INDEX(データ!$C$5:$Q$71,$B$3,3)</f>
        <v>141827</v>
      </c>
      <c r="E3" s="56">
        <f>INDEX(データ!$C$5:$Q$71,$B$3,3)</f>
        <v>141827</v>
      </c>
      <c r="F3" s="57">
        <f>INDEX(データ!$C$5:$Q$71,$B$3,3)</f>
        <v>141827</v>
      </c>
      <c r="G3" s="73"/>
      <c r="H3" s="74"/>
      <c r="I3" s="74"/>
      <c r="J3" s="75"/>
      <c r="K3" s="77">
        <f>INDEX(データ!$C$5:$BY$70,$B$3,3)</f>
        <v>141827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500538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11367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3470922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399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69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119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313165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7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2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204400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3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49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49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69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5012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117371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14743000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12838800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14743000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12838000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2480000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2480000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2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1863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16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2342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141765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39999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1015970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56747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267532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7909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62380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61961</v>
      </c>
      <c r="L2" s="78" t="s">
        <v>1</v>
      </c>
    </row>
    <row r="3" spans="1:12" ht="18" customHeight="1">
      <c r="A3" s="4"/>
      <c r="B3" s="39">
        <v>33</v>
      </c>
      <c r="C3" s="56" t="str">
        <f>INDEX(データ!$C$5:$BY$70,$B$3,1)</f>
        <v>蓮田市</v>
      </c>
      <c r="D3" s="56">
        <f>INDEX(データ!$C$5:$Q$71,$B$3,3)</f>
        <v>61961</v>
      </c>
      <c r="E3" s="56">
        <f>INDEX(データ!$C$5:$Q$71,$B$3,3)</f>
        <v>61961</v>
      </c>
      <c r="F3" s="57">
        <f>INDEX(データ!$C$5:$Q$71,$B$3,3)</f>
        <v>61961</v>
      </c>
      <c r="G3" s="73"/>
      <c r="H3" s="74"/>
      <c r="I3" s="74"/>
      <c r="J3" s="75"/>
      <c r="K3" s="77">
        <f>INDEX(データ!$C$5:$BY$70,$B$3,3)</f>
        <v>61961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436575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5762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2117515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264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42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210050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35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3058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5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45392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16156000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7591800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16156000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7591800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1240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868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61817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16981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7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838210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117243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118503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550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101679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101226</v>
      </c>
      <c r="L2" s="78" t="s">
        <v>1</v>
      </c>
    </row>
    <row r="3" spans="1:12" ht="18" customHeight="1">
      <c r="A3" s="4"/>
      <c r="B3" s="39">
        <v>34</v>
      </c>
      <c r="C3" s="56" t="str">
        <f>INDEX(データ!$C$5:$BY$70,$B$3,1)</f>
        <v>坂戸市</v>
      </c>
      <c r="D3" s="56">
        <f>INDEX(データ!$C$5:$Q$71,$B$3,3)</f>
        <v>101226</v>
      </c>
      <c r="E3" s="56">
        <f>INDEX(データ!$C$5:$Q$71,$B$3,3)</f>
        <v>101226</v>
      </c>
      <c r="F3" s="57">
        <f>INDEX(データ!$C$5:$Q$71,$B$3,3)</f>
        <v>101226</v>
      </c>
      <c r="G3" s="73"/>
      <c r="H3" s="74"/>
      <c r="I3" s="74"/>
      <c r="J3" s="75"/>
      <c r="K3" s="77">
        <f>INDEX(データ!$C$5:$BY$70,$B$3,3)</f>
        <v>101226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679648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8733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3725975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416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7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122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692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442805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19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4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138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138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55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2371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73043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8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22893000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10184000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2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2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22893000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10184000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780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1324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101029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6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28013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4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1294088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71916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234711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4128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52524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51338</v>
      </c>
      <c r="L2" s="78" t="s">
        <v>1</v>
      </c>
    </row>
    <row r="3" spans="1:12" ht="18" customHeight="1">
      <c r="A3" s="4"/>
      <c r="B3" s="39">
        <v>35</v>
      </c>
      <c r="C3" s="56" t="str">
        <f>INDEX(データ!$C$5:$BY$70,$B$3,1)</f>
        <v>幸手市</v>
      </c>
      <c r="D3" s="56">
        <f>INDEX(データ!$C$5:$Q$71,$B$3,3)</f>
        <v>51338</v>
      </c>
      <c r="E3" s="56">
        <f>INDEX(データ!$C$5:$Q$71,$B$3,3)</f>
        <v>51338</v>
      </c>
      <c r="F3" s="57">
        <f>INDEX(データ!$C$5:$Q$71,$B$3,3)</f>
        <v>51338</v>
      </c>
      <c r="G3" s="73"/>
      <c r="H3" s="74"/>
      <c r="I3" s="74"/>
      <c r="J3" s="75"/>
      <c r="K3" s="77">
        <f>INDEX(データ!$C$5:$BY$70,$B$3,3)</f>
        <v>51338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522304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4097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2472978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213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25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743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281671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60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164000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70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70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73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7863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23772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5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10119000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3840000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13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10119000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3840000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858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439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51225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14883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808758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162194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132430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9300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70255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70144</v>
      </c>
      <c r="L2" s="78" t="s">
        <v>1</v>
      </c>
    </row>
    <row r="3" spans="1:12" ht="18" customHeight="1">
      <c r="A3" s="4"/>
      <c r="B3" s="39">
        <v>36</v>
      </c>
      <c r="C3" s="56" t="str">
        <f>INDEX(データ!$C$5:$BY$70,$B$3,1)</f>
        <v>鶴ケ島市</v>
      </c>
      <c r="D3" s="56">
        <f>INDEX(データ!$C$5:$Q$71,$B$3,3)</f>
        <v>70144</v>
      </c>
      <c r="E3" s="56">
        <f>INDEX(データ!$C$5:$Q$71,$B$3,3)</f>
        <v>70144</v>
      </c>
      <c r="F3" s="57">
        <f>INDEX(データ!$C$5:$Q$71,$B$3,3)</f>
        <v>70144</v>
      </c>
      <c r="G3" s="73"/>
      <c r="H3" s="74"/>
      <c r="I3" s="74"/>
      <c r="J3" s="75"/>
      <c r="K3" s="77">
        <f>INDEX(データ!$C$5:$BY$70,$B$3,3)</f>
        <v>70144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306042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10495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1953949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301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61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100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281961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4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8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53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6067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57784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13671000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7021000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7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22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13671000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7021000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423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579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69950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20447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8294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774983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79437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135856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9871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6725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1263979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1302256</v>
      </c>
      <c r="L2" s="78" t="s">
        <v>1</v>
      </c>
    </row>
    <row r="3" spans="1:12" ht="18" customHeight="1">
      <c r="A3" s="4"/>
      <c r="B3" s="39">
        <v>1</v>
      </c>
      <c r="C3" s="56" t="str">
        <f>INDEX(データ!$C$5:$BY$70,$B$3,1)</f>
        <v>さいたま市</v>
      </c>
      <c r="D3" s="56">
        <f>INDEX(データ!$C$5:$Q$71,$B$3,3)</f>
        <v>1302256</v>
      </c>
      <c r="E3" s="56">
        <f>INDEX(データ!$C$5:$Q$71,$B$3,3)</f>
        <v>1302256</v>
      </c>
      <c r="F3" s="57">
        <f>INDEX(データ!$C$5:$Q$71,$B$3,3)</f>
        <v>1302256</v>
      </c>
      <c r="G3" s="73"/>
      <c r="H3" s="74"/>
      <c r="I3" s="74"/>
      <c r="J3" s="75"/>
      <c r="K3" s="77">
        <f>INDEX(データ!$C$5:$BY$70,$B$3,3)</f>
        <v>1302256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3900194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20651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20302878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1465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35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979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70153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4410400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2133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41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2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2269000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18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85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2598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2571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2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1220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252270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6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27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1217816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60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133732000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156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123150000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25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179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4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133732000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22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123150000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8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5810000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45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5810000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3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10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123579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51008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23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1306079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18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414376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29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567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6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10310117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1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652280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2613533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81832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56520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56066</v>
      </c>
      <c r="L2" s="78" t="s">
        <v>1</v>
      </c>
    </row>
    <row r="3" spans="1:12" ht="18" customHeight="1">
      <c r="A3" s="4"/>
      <c r="B3" s="39">
        <v>37</v>
      </c>
      <c r="C3" s="56" t="str">
        <f>INDEX(データ!$C$5:$BY$70,$B$3,1)</f>
        <v>日高市</v>
      </c>
      <c r="D3" s="56">
        <f>INDEX(データ!$C$5:$Q$71,$B$3,3)</f>
        <v>56066</v>
      </c>
      <c r="E3" s="56">
        <f>INDEX(データ!$C$5:$Q$71,$B$3,3)</f>
        <v>56066</v>
      </c>
      <c r="F3" s="57">
        <f>INDEX(データ!$C$5:$Q$71,$B$3,3)</f>
        <v>56066</v>
      </c>
      <c r="G3" s="73"/>
      <c r="H3" s="74"/>
      <c r="I3" s="74"/>
      <c r="J3" s="75"/>
      <c r="K3" s="77">
        <f>INDEX(データ!$C$5:$BY$70,$B$3,3)</f>
        <v>56066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649123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7171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2568840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265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4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74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138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408700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2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110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110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5133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33352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8040000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5500000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3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8040000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5500000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622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1148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55933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17589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7356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1385840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127484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128414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366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69738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72891</v>
      </c>
      <c r="L2" s="78" t="s">
        <v>1</v>
      </c>
    </row>
    <row r="3" spans="1:12" ht="18" customHeight="1">
      <c r="A3" s="4"/>
      <c r="B3" s="39">
        <v>38</v>
      </c>
      <c r="C3" s="56" t="str">
        <f>INDEX(データ!$C$5:$BY$70,$B$3,1)</f>
        <v>吉川市</v>
      </c>
      <c r="D3" s="56">
        <f>INDEX(データ!$C$5:$Q$71,$B$3,3)</f>
        <v>72891</v>
      </c>
      <c r="E3" s="56">
        <f>INDEX(データ!$C$5:$Q$71,$B$3,3)</f>
        <v>72891</v>
      </c>
      <c r="F3" s="57">
        <f>INDEX(データ!$C$5:$Q$71,$B$3,3)</f>
        <v>72891</v>
      </c>
      <c r="G3" s="73"/>
      <c r="H3" s="74"/>
      <c r="I3" s="74"/>
      <c r="J3" s="75"/>
      <c r="K3" s="77">
        <f>INDEX(データ!$C$5:$BY$70,$B$3,3)</f>
        <v>72891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524882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7099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2658718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303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196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310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346734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9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218000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4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5257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5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60274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13010000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6592300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13010000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6592300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9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420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673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72877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17981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2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706369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26297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126313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289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110970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114292</v>
      </c>
      <c r="L2" s="78" t="s">
        <v>1</v>
      </c>
    </row>
    <row r="3" spans="1:12" ht="18" customHeight="1">
      <c r="A3" s="4"/>
      <c r="B3" s="39">
        <v>39</v>
      </c>
      <c r="C3" s="56" t="str">
        <f>INDEX(データ!$C$5:$BY$70,$B$3,1)</f>
        <v>ふじみ野市</v>
      </c>
      <c r="D3" s="56">
        <f>INDEX(データ!$C$5:$Q$71,$B$3,3)</f>
        <v>114292</v>
      </c>
      <c r="E3" s="56">
        <f>INDEX(データ!$C$5:$Q$71,$B$3,3)</f>
        <v>114292</v>
      </c>
      <c r="F3" s="57">
        <f>INDEX(データ!$C$5:$Q$71,$B$3,3)</f>
        <v>114292</v>
      </c>
      <c r="G3" s="73"/>
      <c r="H3" s="74"/>
      <c r="I3" s="74"/>
      <c r="J3" s="75"/>
      <c r="K3" s="77">
        <f>INDEX(データ!$C$5:$BY$70,$B$3,3)</f>
        <v>114292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286215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10410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1609576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405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46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5172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209029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21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127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89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121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9915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4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107202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14640000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9280000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33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14640000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9280000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4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259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449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109996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31248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821644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36853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223620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7817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51535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52497</v>
      </c>
      <c r="L2" s="78" t="s">
        <v>1</v>
      </c>
    </row>
    <row r="3" spans="1:12" ht="18" customHeight="1">
      <c r="A3" s="4"/>
      <c r="B3" s="39">
        <v>40</v>
      </c>
      <c r="C3" s="56" t="str">
        <f>INDEX(データ!$C$5:$BY$70,$B$3,1)</f>
        <v>白岡市</v>
      </c>
      <c r="D3" s="56">
        <f>INDEX(データ!$C$5:$Q$71,$B$3,3)</f>
        <v>52497</v>
      </c>
      <c r="E3" s="56">
        <f>INDEX(データ!$C$5:$Q$71,$B$3,3)</f>
        <v>52497</v>
      </c>
      <c r="F3" s="57">
        <f>INDEX(データ!$C$5:$Q$71,$B$3,3)</f>
        <v>52497</v>
      </c>
      <c r="G3" s="73"/>
      <c r="H3" s="74"/>
      <c r="I3" s="74"/>
      <c r="J3" s="75"/>
      <c r="K3" s="77">
        <f>INDEX(データ!$C$5:$BY$70,$B$3,3)</f>
        <v>52497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420872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7116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2104621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279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31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388071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15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820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36059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10720000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4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4990000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10720000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4990000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2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855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702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52477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14921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6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651639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186256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100289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907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4122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44442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44789</v>
      </c>
      <c r="L2" s="78" t="s">
        <v>1</v>
      </c>
    </row>
    <row r="3" spans="1:12" ht="18" customHeight="1">
      <c r="A3" s="4"/>
      <c r="B3" s="39">
        <v>41</v>
      </c>
      <c r="C3" s="56" t="str">
        <f>INDEX(データ!$C$5:$BY$70,$B$3,1)</f>
        <v>伊奈町</v>
      </c>
      <c r="D3" s="56">
        <f>INDEX(データ!$C$5:$Q$71,$B$3,3)</f>
        <v>44789</v>
      </c>
      <c r="E3" s="56">
        <f>INDEX(データ!$C$5:$Q$71,$B$3,3)</f>
        <v>44789</v>
      </c>
      <c r="F3" s="57">
        <f>INDEX(データ!$C$5:$Q$71,$B$3,3)</f>
        <v>44789</v>
      </c>
      <c r="G3" s="73"/>
      <c r="H3" s="74"/>
      <c r="I3" s="74"/>
      <c r="J3" s="75"/>
      <c r="K3" s="77">
        <f>INDEX(データ!$C$5:$BY$70,$B$3,3)</f>
        <v>44789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276038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5003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1540429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198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63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115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238067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12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12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78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32910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5412000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5290700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5412000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5290700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565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550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44740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13684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536649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11436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82363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38456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38324</v>
      </c>
      <c r="L2" s="78" t="s">
        <v>1</v>
      </c>
    </row>
    <row r="3" spans="1:12" ht="18" customHeight="1">
      <c r="A3" s="4"/>
      <c r="B3" s="39">
        <v>42</v>
      </c>
      <c r="C3" s="56" t="str">
        <f>INDEX(データ!$C$5:$BY$70,$B$3,1)</f>
        <v>三芳町</v>
      </c>
      <c r="D3" s="56">
        <f>INDEX(データ!$C$5:$Q$71,$B$3,3)</f>
        <v>38324</v>
      </c>
      <c r="E3" s="56">
        <f>INDEX(データ!$C$5:$Q$71,$B$3,3)</f>
        <v>38324</v>
      </c>
      <c r="F3" s="57">
        <f>INDEX(データ!$C$5:$Q$71,$B$3,3)</f>
        <v>38324</v>
      </c>
      <c r="G3" s="73"/>
      <c r="H3" s="74"/>
      <c r="I3" s="74"/>
      <c r="J3" s="75"/>
      <c r="K3" s="77">
        <f>INDEX(データ!$C$5:$BY$70,$B$3,3)</f>
        <v>38324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248083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8610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1113219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199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8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149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18926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4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3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60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2866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35857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9072000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6942700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6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9072000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5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6942700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71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214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38193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12393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334605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7705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91685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783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37275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33852</v>
      </c>
      <c r="L2" s="78" t="s">
        <v>1</v>
      </c>
    </row>
    <row r="3" spans="1:12" ht="18" customHeight="1">
      <c r="A3" s="4"/>
      <c r="B3" s="39">
        <v>43</v>
      </c>
      <c r="C3" s="56" t="str">
        <f>INDEX(データ!$C$5:$BY$70,$B$3,1)</f>
        <v>毛呂山町</v>
      </c>
      <c r="D3" s="56">
        <f>INDEX(データ!$C$5:$Q$71,$B$3,3)</f>
        <v>33852</v>
      </c>
      <c r="E3" s="56">
        <f>INDEX(データ!$C$5:$Q$71,$B$3,3)</f>
        <v>33852</v>
      </c>
      <c r="F3" s="57">
        <f>INDEX(データ!$C$5:$Q$71,$B$3,3)</f>
        <v>33852</v>
      </c>
      <c r="G3" s="73"/>
      <c r="H3" s="74"/>
      <c r="I3" s="74"/>
      <c r="J3" s="75"/>
      <c r="K3" s="77">
        <f>INDEX(データ!$C$5:$BY$70,$B$3,3)</f>
        <v>33852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369271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5008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1359815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178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171416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69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69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41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3330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22618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6988000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4081000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6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6988000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4081000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1540000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1260000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1094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660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33765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10735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15707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762542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398851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85724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922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351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11716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11644</v>
      </c>
      <c r="L2" s="78" t="s">
        <v>1</v>
      </c>
    </row>
    <row r="3" spans="1:12" ht="18" customHeight="1">
      <c r="A3" s="4"/>
      <c r="B3" s="39">
        <v>44</v>
      </c>
      <c r="C3" s="56" t="str">
        <f>INDEX(データ!$C$5:$BY$70,$B$3,1)</f>
        <v>越生町</v>
      </c>
      <c r="D3" s="56">
        <f>INDEX(データ!$C$5:$Q$71,$B$3,3)</f>
        <v>11644</v>
      </c>
      <c r="E3" s="56">
        <f>INDEX(データ!$C$5:$Q$71,$B$3,3)</f>
        <v>11644</v>
      </c>
      <c r="F3" s="57">
        <f>INDEX(データ!$C$5:$Q$71,$B$3,3)</f>
        <v>11644</v>
      </c>
      <c r="G3" s="73"/>
      <c r="H3" s="74"/>
      <c r="I3" s="74"/>
      <c r="J3" s="75"/>
      <c r="K3" s="77">
        <f>INDEX(データ!$C$5:$BY$70,$B$3,3)</f>
        <v>11644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345583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3969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1278588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87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91792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124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124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21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1332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6048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2459000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1704000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2459000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1704000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870000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870000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217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205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11724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3224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7962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27154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390600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1889431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42770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1006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18212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19038</v>
      </c>
      <c r="L2" s="78" t="s">
        <v>1</v>
      </c>
    </row>
    <row r="3" spans="1:12" ht="18" customHeight="1">
      <c r="A3" s="4"/>
      <c r="B3" s="39">
        <v>45</v>
      </c>
      <c r="C3" s="56" t="str">
        <f>INDEX(データ!$C$5:$BY$70,$B$3,1)</f>
        <v>滑川町</v>
      </c>
      <c r="D3" s="56">
        <f>INDEX(データ!$C$5:$Q$71,$B$3,3)</f>
        <v>19038</v>
      </c>
      <c r="E3" s="56">
        <f>INDEX(データ!$C$5:$Q$71,$B$3,3)</f>
        <v>19038</v>
      </c>
      <c r="F3" s="57">
        <f>INDEX(データ!$C$5:$Q$71,$B$3,3)</f>
        <v>19038</v>
      </c>
      <c r="G3" s="73"/>
      <c r="H3" s="74"/>
      <c r="I3" s="74"/>
      <c r="J3" s="75"/>
      <c r="K3" s="77">
        <f>INDEX(データ!$C$5:$BY$70,$B$3,3)</f>
        <v>19038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402382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2852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2474193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119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12807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2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2877000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337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10358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5620000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2700000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5620000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2700000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478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268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19145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4718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330906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52727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44462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1044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21891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18341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17996</v>
      </c>
      <c r="L2" s="78" t="s">
        <v>1</v>
      </c>
    </row>
    <row r="3" spans="1:12" ht="18" customHeight="1">
      <c r="A3" s="4"/>
      <c r="B3" s="39">
        <v>46</v>
      </c>
      <c r="C3" s="56" t="str">
        <f>INDEX(データ!$C$5:$BY$70,$B$3,1)</f>
        <v>嵐山町</v>
      </c>
      <c r="D3" s="56">
        <f>INDEX(データ!$C$5:$Q$71,$B$3,3)</f>
        <v>17996</v>
      </c>
      <c r="E3" s="56">
        <f>INDEX(データ!$C$5:$Q$71,$B$3,3)</f>
        <v>17996</v>
      </c>
      <c r="F3" s="57">
        <f>INDEX(データ!$C$5:$Q$71,$B$3,3)</f>
        <v>17996</v>
      </c>
      <c r="G3" s="73"/>
      <c r="H3" s="74"/>
      <c r="I3" s="74"/>
      <c r="J3" s="75"/>
      <c r="K3" s="77">
        <f>INDEX(データ!$C$5:$BY$70,$B$3,3)</f>
        <v>17996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451805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5629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2480858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123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116508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2206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12020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4230000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3043500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4230000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3043500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1020000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1020000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456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256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17951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5153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630198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483210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50206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2140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2171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350745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353115</v>
      </c>
      <c r="L2" s="78" t="s">
        <v>1</v>
      </c>
    </row>
    <row r="3" spans="1:12" ht="18" customHeight="1">
      <c r="A3" s="4"/>
      <c r="B3" s="39">
        <v>2</v>
      </c>
      <c r="C3" s="56" t="str">
        <f>INDEX(データ!$C$5:$BY$70,$B$3,1)</f>
        <v>川越市</v>
      </c>
      <c r="D3" s="56">
        <f>INDEX(データ!$C$5:$Q$71,$B$3,3)</f>
        <v>353115</v>
      </c>
      <c r="E3" s="56">
        <f>INDEX(データ!$C$5:$Q$71,$B$3,3)</f>
        <v>353115</v>
      </c>
      <c r="F3" s="57">
        <f>INDEX(データ!$C$5:$Q$71,$B$3,3)</f>
        <v>353115</v>
      </c>
      <c r="G3" s="73"/>
      <c r="H3" s="74"/>
      <c r="I3" s="74"/>
      <c r="J3" s="75"/>
      <c r="K3" s="77">
        <f>INDEX(データ!$C$5:$BY$70,$B$3,3)</f>
        <v>353115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1598113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14894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8404247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938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319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1465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1261654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99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396000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15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1114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1100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158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10568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5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66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303981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19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38575000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129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37515400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47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38575000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13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37515400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10720000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8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10720000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1793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2499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14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353078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5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102828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4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2664069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186381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779663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3405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1821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6770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31178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30105</v>
      </c>
      <c r="L2" s="78" t="s">
        <v>1</v>
      </c>
    </row>
    <row r="3" spans="1:12" ht="18" customHeight="1">
      <c r="A3" s="4"/>
      <c r="B3" s="39">
        <v>47</v>
      </c>
      <c r="C3" s="56" t="str">
        <f>INDEX(データ!$C$5:$BY$70,$B$3,1)</f>
        <v>小川町</v>
      </c>
      <c r="D3" s="56">
        <f>INDEX(データ!$C$5:$Q$71,$B$3,3)</f>
        <v>30105</v>
      </c>
      <c r="E3" s="56">
        <f>INDEX(データ!$C$5:$Q$71,$B$3,3)</f>
        <v>30105</v>
      </c>
      <c r="F3" s="57">
        <f>INDEX(データ!$C$5:$Q$71,$B$3,3)</f>
        <v>30105</v>
      </c>
      <c r="G3" s="73"/>
      <c r="H3" s="74"/>
      <c r="I3" s="74"/>
      <c r="J3" s="75"/>
      <c r="K3" s="77">
        <f>INDEX(データ!$C$5:$BY$70,$B$3,3)</f>
        <v>30105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591642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4960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2649542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157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44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101976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123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123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3267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74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15344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6940000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4470000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6940000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4470000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1550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870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29938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8124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24839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902256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675570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98195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6968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617580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20788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20294</v>
      </c>
      <c r="L2" s="78" t="s">
        <v>1</v>
      </c>
    </row>
    <row r="3" spans="1:12" ht="18" customHeight="1">
      <c r="A3" s="4"/>
      <c r="B3" s="39">
        <v>48</v>
      </c>
      <c r="C3" s="56" t="str">
        <f>INDEX(データ!$C$5:$BY$70,$B$3,1)</f>
        <v>川島町</v>
      </c>
      <c r="D3" s="56">
        <f>INDEX(データ!$C$5:$Q$71,$B$3,3)</f>
        <v>20294</v>
      </c>
      <c r="E3" s="56">
        <f>INDEX(データ!$C$5:$Q$71,$B$3,3)</f>
        <v>20294</v>
      </c>
      <c r="F3" s="57">
        <f>INDEX(データ!$C$5:$Q$71,$B$3,3)</f>
        <v>20294</v>
      </c>
      <c r="G3" s="73"/>
      <c r="H3" s="74"/>
      <c r="I3" s="74"/>
      <c r="J3" s="75"/>
      <c r="K3" s="77">
        <f>INDEX(データ!$C$5:$BY$70,$B$3,3)</f>
        <v>20294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594314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4958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2659633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110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163091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47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3580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10111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7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5552000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3253000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5552000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3253000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223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234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20189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6857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440123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100948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66418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4072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19631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19168</v>
      </c>
      <c r="L2" s="78" t="s">
        <v>1</v>
      </c>
    </row>
    <row r="3" spans="1:12" ht="18" customHeight="1">
      <c r="A3" s="4"/>
      <c r="B3" s="39">
        <v>49</v>
      </c>
      <c r="C3" s="56" t="str">
        <f>INDEX(データ!$C$5:$BY$70,$B$3,1)</f>
        <v>吉見町</v>
      </c>
      <c r="D3" s="56">
        <f>INDEX(データ!$C$5:$Q$71,$B$3,3)</f>
        <v>19168</v>
      </c>
      <c r="E3" s="56">
        <f>INDEX(データ!$C$5:$Q$71,$B$3,3)</f>
        <v>19168</v>
      </c>
      <c r="F3" s="57">
        <f>INDEX(データ!$C$5:$Q$71,$B$3,3)</f>
        <v>19168</v>
      </c>
      <c r="G3" s="73"/>
      <c r="H3" s="74"/>
      <c r="I3" s="74"/>
      <c r="J3" s="75"/>
      <c r="K3" s="77">
        <f>INDEX(データ!$C$5:$BY$70,$B$3,3)</f>
        <v>19168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520334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3065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3267663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114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29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436944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1828000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35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2645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4929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7740000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2070000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3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7740000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2070000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678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761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19064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5038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807797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166509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69758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6103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10340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14338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13822</v>
      </c>
      <c r="L2" s="78" t="s">
        <v>1</v>
      </c>
    </row>
    <row r="3" spans="1:12" ht="18" customHeight="1">
      <c r="A3" s="4"/>
      <c r="B3" s="39">
        <v>50</v>
      </c>
      <c r="C3" s="56" t="str">
        <f>INDEX(データ!$C$5:$BY$70,$B$3,1)</f>
        <v>鳩山町</v>
      </c>
      <c r="D3" s="56">
        <f>INDEX(データ!$C$5:$Q$71,$B$3,3)</f>
        <v>13822</v>
      </c>
      <c r="E3" s="56">
        <f>INDEX(データ!$C$5:$Q$71,$B$3,3)</f>
        <v>13822</v>
      </c>
      <c r="F3" s="57">
        <f>INDEX(データ!$C$5:$Q$71,$B$3,3)</f>
        <v>13822</v>
      </c>
      <c r="G3" s="73"/>
      <c r="H3" s="74"/>
      <c r="I3" s="74"/>
      <c r="J3" s="75"/>
      <c r="K3" s="77">
        <f>INDEX(データ!$C$5:$BY$70,$B$3,3)</f>
        <v>13822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350732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3935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1693624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89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33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117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83540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3885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9122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3650000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1827000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3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3650000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1827000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476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181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13790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4296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746322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821330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53012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1006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14480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11496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11492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11217</v>
      </c>
      <c r="L2" s="78" t="s">
        <v>1</v>
      </c>
    </row>
    <row r="3" spans="1:12" ht="18" customHeight="1">
      <c r="A3" s="4"/>
      <c r="B3" s="39">
        <v>51</v>
      </c>
      <c r="C3" s="56" t="str">
        <f>INDEX(データ!$C$5:$BY$70,$B$3,1)</f>
        <v>ときがわ町</v>
      </c>
      <c r="D3" s="56">
        <f>INDEX(データ!$C$5:$Q$71,$B$3,3)</f>
        <v>11217</v>
      </c>
      <c r="E3" s="56">
        <f>INDEX(データ!$C$5:$Q$71,$B$3,3)</f>
        <v>11217</v>
      </c>
      <c r="F3" s="57">
        <f>INDEX(データ!$C$5:$Q$71,$B$3,3)</f>
        <v>11217</v>
      </c>
      <c r="G3" s="73"/>
      <c r="H3" s="74"/>
      <c r="I3" s="74"/>
      <c r="J3" s="75"/>
      <c r="K3" s="77">
        <f>INDEX(データ!$C$5:$BY$70,$B$3,3)</f>
        <v>11217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477135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2945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1480554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92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19301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36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6189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1035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581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11199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2843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547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27693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386783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1021393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53408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9860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8519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8322</v>
      </c>
      <c r="L2" s="78" t="s">
        <v>1</v>
      </c>
    </row>
    <row r="3" spans="1:12" ht="18" customHeight="1">
      <c r="A3" s="4"/>
      <c r="B3" s="39">
        <v>52</v>
      </c>
      <c r="C3" s="56" t="str">
        <f>INDEX(データ!$C$5:$BY$70,$B$3,1)</f>
        <v>横瀬町</v>
      </c>
      <c r="D3" s="56">
        <f>INDEX(データ!$C$5:$Q$71,$B$3,3)</f>
        <v>8322</v>
      </c>
      <c r="E3" s="56">
        <f>INDEX(データ!$C$5:$Q$71,$B$3,3)</f>
        <v>8322</v>
      </c>
      <c r="F3" s="57">
        <f>INDEX(データ!$C$5:$Q$71,$B$3,3)</f>
        <v>8322</v>
      </c>
      <c r="G3" s="73"/>
      <c r="H3" s="74"/>
      <c r="I3" s="74"/>
      <c r="J3" s="75"/>
      <c r="K3" s="77">
        <f>INDEX(データ!$C$5:$BY$70,$B$3,3)</f>
        <v>8322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126312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2307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491559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78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11515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44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44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11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809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3204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1470000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1100000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1470000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1100000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338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208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8272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2145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15697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170272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927823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30321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2926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6738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10133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9792</v>
      </c>
      <c r="L2" s="78" t="s">
        <v>1</v>
      </c>
    </row>
    <row r="3" spans="1:12" ht="18" customHeight="1">
      <c r="A3" s="4"/>
      <c r="B3" s="39">
        <v>53</v>
      </c>
      <c r="C3" s="56" t="str">
        <f>INDEX(データ!$C$5:$BY$70,$B$3,1)</f>
        <v>皆野町</v>
      </c>
      <c r="D3" s="56">
        <f>INDEX(データ!$C$5:$Q$71,$B$3,3)</f>
        <v>9792</v>
      </c>
      <c r="E3" s="56">
        <f>INDEX(データ!$C$5:$Q$71,$B$3,3)</f>
        <v>9792</v>
      </c>
      <c r="F3" s="57">
        <f>INDEX(データ!$C$5:$Q$71,$B$3,3)</f>
        <v>9792</v>
      </c>
      <c r="G3" s="73"/>
      <c r="H3" s="74"/>
      <c r="I3" s="74"/>
      <c r="J3" s="75"/>
      <c r="K3" s="77">
        <f>INDEX(データ!$C$5:$BY$70,$B$3,3)</f>
        <v>9792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192842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2555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915225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73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40334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108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108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2631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5908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2251000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1994000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2251000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1994000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745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470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9755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2716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6786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25134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126735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1564938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44169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2242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7324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7143</v>
      </c>
      <c r="L2" s="78" t="s">
        <v>1</v>
      </c>
    </row>
    <row r="3" spans="1:12" ht="18" customHeight="1">
      <c r="A3" s="4"/>
      <c r="B3" s="39">
        <v>54</v>
      </c>
      <c r="C3" s="56" t="str">
        <f>INDEX(データ!$C$5:$BY$70,$B$3,1)</f>
        <v>長瀞町</v>
      </c>
      <c r="D3" s="56">
        <f>INDEX(データ!$C$5:$Q$71,$B$3,3)</f>
        <v>7143</v>
      </c>
      <c r="E3" s="56">
        <f>INDEX(データ!$C$5:$Q$71,$B$3,3)</f>
        <v>7143</v>
      </c>
      <c r="F3" s="57">
        <f>INDEX(データ!$C$5:$Q$71,$B$3,3)</f>
        <v>7143</v>
      </c>
      <c r="G3" s="73"/>
      <c r="H3" s="74"/>
      <c r="I3" s="74"/>
      <c r="J3" s="75"/>
      <c r="K3" s="77">
        <f>INDEX(データ!$C$5:$BY$70,$B$3,3)</f>
        <v>7143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191797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3493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563501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79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84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84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17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2559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4699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2581000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2295000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2581000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2295000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463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294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7066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2126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12026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174685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20252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33309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115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12117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11687</v>
      </c>
      <c r="L2" s="78" t="s">
        <v>1</v>
      </c>
    </row>
    <row r="3" spans="1:12" ht="18" customHeight="1">
      <c r="A3" s="4"/>
      <c r="B3" s="39">
        <v>55</v>
      </c>
      <c r="C3" s="56" t="str">
        <f>INDEX(データ!$C$5:$BY$70,$B$3,1)</f>
        <v>小鹿野町</v>
      </c>
      <c r="D3" s="56">
        <f>INDEX(データ!$C$5:$Q$71,$B$3,3)</f>
        <v>11687</v>
      </c>
      <c r="E3" s="56">
        <f>INDEX(データ!$C$5:$Q$71,$B$3,3)</f>
        <v>11687</v>
      </c>
      <c r="F3" s="57">
        <f>INDEX(データ!$C$5:$Q$71,$B$3,3)</f>
        <v>11687</v>
      </c>
      <c r="G3" s="73"/>
      <c r="H3" s="74"/>
      <c r="I3" s="74"/>
      <c r="J3" s="75"/>
      <c r="K3" s="77">
        <f>INDEX(データ!$C$5:$BY$70,$B$3,3)</f>
        <v>11687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221833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2441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986044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73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442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61420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6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359063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303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303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25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2215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17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1778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996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11599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3426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95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7169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53508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433574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1034088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96880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4564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2915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2823</v>
      </c>
      <c r="L2" s="78" t="s">
        <v>1</v>
      </c>
    </row>
    <row r="3" spans="1:12" ht="18" customHeight="1">
      <c r="A3" s="4"/>
      <c r="B3" s="39">
        <v>56</v>
      </c>
      <c r="C3" s="56" t="str">
        <f>INDEX(データ!$C$5:$BY$70,$B$3,1)</f>
        <v>東秩父村</v>
      </c>
      <c r="D3" s="56">
        <f>INDEX(データ!$C$5:$Q$71,$B$3,3)</f>
        <v>2823</v>
      </c>
      <c r="E3" s="56">
        <f>INDEX(データ!$C$5:$Q$71,$B$3,3)</f>
        <v>2823</v>
      </c>
      <c r="F3" s="57">
        <f>INDEX(データ!$C$5:$Q$71,$B$3,3)</f>
        <v>2823</v>
      </c>
      <c r="G3" s="73"/>
      <c r="H3" s="74"/>
      <c r="I3" s="74"/>
      <c r="J3" s="75"/>
      <c r="K3" s="77">
        <f>INDEX(データ!$C$5:$BY$70,$B$3,3)</f>
        <v>2823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245505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1450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799166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51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45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45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2759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871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237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133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2790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634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30400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128666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1795730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20975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198742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197731</v>
      </c>
      <c r="L2" s="78" t="s">
        <v>1</v>
      </c>
    </row>
    <row r="3" spans="1:12" ht="18" customHeight="1">
      <c r="A3" s="4"/>
      <c r="B3" s="39">
        <v>3</v>
      </c>
      <c r="C3" s="56" t="str">
        <f>INDEX(データ!$C$5:$BY$70,$B$3,1)</f>
        <v>熊谷市</v>
      </c>
      <c r="D3" s="56">
        <f>INDEX(データ!$C$5:$Q$71,$B$3,3)</f>
        <v>197731</v>
      </c>
      <c r="E3" s="56">
        <f>INDEX(データ!$C$5:$Q$71,$B$3,3)</f>
        <v>197731</v>
      </c>
      <c r="F3" s="57">
        <f>INDEX(データ!$C$5:$Q$71,$B$3,3)</f>
        <v>197731</v>
      </c>
      <c r="G3" s="73"/>
      <c r="H3" s="74"/>
      <c r="I3" s="74"/>
      <c r="J3" s="75"/>
      <c r="K3" s="77">
        <f>INDEX(データ!$C$5:$BY$70,$B$3,3)</f>
        <v>197731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2309342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11625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10972745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684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4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140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9553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2120667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60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3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2790000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9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38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814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814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2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203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17662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5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19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88619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35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49352000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60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18118500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26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49352000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18118500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8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2642600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2642600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2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9005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5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20162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197243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75711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5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3729218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250225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560094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1011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11207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11226</v>
      </c>
      <c r="L2" s="78" t="s">
        <v>1</v>
      </c>
    </row>
    <row r="3" spans="1:12" ht="18" customHeight="1">
      <c r="A3" s="4"/>
      <c r="B3" s="39">
        <v>57</v>
      </c>
      <c r="C3" s="56" t="str">
        <f>INDEX(データ!$C$5:$BY$70,$B$3,1)</f>
        <v>美里町</v>
      </c>
      <c r="D3" s="56">
        <f>INDEX(データ!$C$5:$Q$71,$B$3,3)</f>
        <v>11226</v>
      </c>
      <c r="E3" s="56">
        <f>INDEX(データ!$C$5:$Q$71,$B$3,3)</f>
        <v>11226</v>
      </c>
      <c r="F3" s="57">
        <f>INDEX(データ!$C$5:$Q$71,$B$3,3)</f>
        <v>11226</v>
      </c>
      <c r="G3" s="73"/>
      <c r="H3" s="74"/>
      <c r="I3" s="74"/>
      <c r="J3" s="75"/>
      <c r="K3" s="77">
        <f>INDEX(データ!$C$5:$BY$70,$B$3,3)</f>
        <v>11226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442287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2073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1879198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91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800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1890000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280000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1890000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280000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431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132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11217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4582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3305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259214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172503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35911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487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13730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13693</v>
      </c>
      <c r="L2" s="78" t="s">
        <v>1</v>
      </c>
    </row>
    <row r="3" spans="1:12" ht="18" customHeight="1">
      <c r="A3" s="4"/>
      <c r="B3" s="39">
        <v>58</v>
      </c>
      <c r="C3" s="56" t="str">
        <f>INDEX(データ!$C$5:$BY$70,$B$3,1)</f>
        <v>神川町</v>
      </c>
      <c r="D3" s="56">
        <f>INDEX(データ!$C$5:$Q$71,$B$3,3)</f>
        <v>13693</v>
      </c>
      <c r="E3" s="56">
        <f>INDEX(データ!$C$5:$Q$71,$B$3,3)</f>
        <v>13693</v>
      </c>
      <c r="F3" s="57">
        <f>INDEX(データ!$C$5:$Q$71,$B$3,3)</f>
        <v>13693</v>
      </c>
      <c r="G3" s="73"/>
      <c r="H3" s="74"/>
      <c r="I3" s="74"/>
      <c r="J3" s="75"/>
      <c r="K3" s="77">
        <f>INDEX(データ!$C$5:$BY$70,$B$3,3)</f>
        <v>13693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441828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6038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1750890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84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880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519572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7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21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21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81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4230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1726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1750000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1300000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1750000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1300000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845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174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13646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4664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13630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379986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690022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56420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1348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30565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31138</v>
      </c>
      <c r="L2" s="78" t="s">
        <v>1</v>
      </c>
    </row>
    <row r="3" spans="1:12" ht="18" customHeight="1">
      <c r="A3" s="4"/>
      <c r="B3" s="39">
        <v>59</v>
      </c>
      <c r="C3" s="56" t="str">
        <f>INDEX(データ!$C$5:$BY$70,$B$3,1)</f>
        <v>上里町</v>
      </c>
      <c r="D3" s="56">
        <f>INDEX(データ!$C$5:$Q$71,$B$3,3)</f>
        <v>31138</v>
      </c>
      <c r="E3" s="56">
        <f>INDEX(データ!$C$5:$Q$71,$B$3,3)</f>
        <v>31138</v>
      </c>
      <c r="F3" s="57">
        <f>INDEX(データ!$C$5:$Q$71,$B$3,3)</f>
        <v>31138</v>
      </c>
      <c r="G3" s="73"/>
      <c r="H3" s="74"/>
      <c r="I3" s="74"/>
      <c r="J3" s="75"/>
      <c r="K3" s="77">
        <f>INDEX(データ!$C$5:$BY$70,$B$3,3)</f>
        <v>31138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414216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7748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2194526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133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6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662946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5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90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90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4800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2210000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1560000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6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2210000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1560000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1616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619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31017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10546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511317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70007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79925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365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34081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33711</v>
      </c>
      <c r="L2" s="78" t="s">
        <v>1</v>
      </c>
    </row>
    <row r="3" spans="1:12" ht="18" customHeight="1">
      <c r="A3" s="4"/>
      <c r="B3" s="39">
        <v>60</v>
      </c>
      <c r="C3" s="56" t="str">
        <f>INDEX(データ!$C$5:$BY$70,$B$3,1)</f>
        <v>寄居町</v>
      </c>
      <c r="D3" s="56">
        <f>INDEX(データ!$C$5:$Q$71,$B$3,3)</f>
        <v>33711</v>
      </c>
      <c r="E3" s="56">
        <f>INDEX(データ!$C$5:$Q$71,$B$3,3)</f>
        <v>33711</v>
      </c>
      <c r="F3" s="57">
        <f>INDEX(データ!$C$5:$Q$71,$B$3,3)</f>
        <v>33711</v>
      </c>
      <c r="G3" s="73"/>
      <c r="H3" s="74"/>
      <c r="I3" s="74"/>
      <c r="J3" s="75"/>
      <c r="K3" s="77">
        <f>INDEX(データ!$C$5:$BY$70,$B$3,3)</f>
        <v>33711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754006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10332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3100585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186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13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863123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191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191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1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62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418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4049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6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8287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5400000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4933000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5400000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4933000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1647300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1647300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1863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1926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33573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9882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7805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1439273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2705804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118856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33705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34097</v>
      </c>
      <c r="L2" s="78" t="s">
        <v>1</v>
      </c>
    </row>
    <row r="3" spans="1:12" ht="18" customHeight="1">
      <c r="A3" s="4"/>
      <c r="B3" s="39">
        <v>61</v>
      </c>
      <c r="C3" s="56" t="str">
        <f>INDEX(データ!$C$5:$BY$70,$B$3,1)</f>
        <v>宮代町</v>
      </c>
      <c r="D3" s="56">
        <f>INDEX(データ!$C$5:$Q$71,$B$3,3)</f>
        <v>34097</v>
      </c>
      <c r="E3" s="56">
        <f>INDEX(データ!$C$5:$Q$71,$B$3,3)</f>
        <v>34097</v>
      </c>
      <c r="F3" s="57">
        <f>INDEX(データ!$C$5:$Q$71,$B$3,3)</f>
        <v>34097</v>
      </c>
      <c r="G3" s="73"/>
      <c r="H3" s="74"/>
      <c r="I3" s="74"/>
      <c r="J3" s="75"/>
      <c r="K3" s="77">
        <f>INDEX(データ!$C$5:$BY$70,$B$3,3)</f>
        <v>34097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305477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4675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1370800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173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173547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24767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7476000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3534000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17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7476000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3534000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697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393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33971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9436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3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495397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61772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81201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3223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45495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45117</v>
      </c>
      <c r="L2" s="78" t="s">
        <v>1</v>
      </c>
    </row>
    <row r="3" spans="1:12" ht="18" customHeight="1">
      <c r="A3" s="4"/>
      <c r="B3" s="39">
        <v>62</v>
      </c>
      <c r="C3" s="56" t="str">
        <f>INDEX(データ!$C$5:$BY$70,$B$3,1)</f>
        <v>杉戸町</v>
      </c>
      <c r="D3" s="56">
        <f>INDEX(データ!$C$5:$Q$71,$B$3,3)</f>
        <v>45117</v>
      </c>
      <c r="E3" s="56">
        <f>INDEX(データ!$C$5:$Q$71,$B$3,3)</f>
        <v>45117</v>
      </c>
      <c r="F3" s="57">
        <f>INDEX(データ!$C$5:$Q$71,$B$3,3)</f>
        <v>45117</v>
      </c>
      <c r="G3" s="73"/>
      <c r="H3" s="74"/>
      <c r="I3" s="74"/>
      <c r="J3" s="75"/>
      <c r="K3" s="77">
        <f>INDEX(データ!$C$5:$BY$70,$B$3,3)</f>
        <v>45117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483246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4977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2507720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212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19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197470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75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75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4079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31500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5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12480000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5210000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12480000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5210000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829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588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45004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11973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3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955133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84040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110444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251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30061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29535</v>
      </c>
      <c r="L2" s="78" t="s">
        <v>1</v>
      </c>
    </row>
    <row r="3" spans="1:12" ht="18" customHeight="1">
      <c r="A3" s="4"/>
      <c r="B3" s="39">
        <v>63</v>
      </c>
      <c r="C3" s="56" t="str">
        <f>INDEX(データ!$C$5:$BY$70,$B$3,1)</f>
        <v>松伏町</v>
      </c>
      <c r="D3" s="56">
        <f>INDEX(データ!$C$5:$Q$71,$B$3,3)</f>
        <v>29535</v>
      </c>
      <c r="E3" s="56">
        <f>INDEX(データ!$C$5:$Q$71,$B$3,3)</f>
        <v>29535</v>
      </c>
      <c r="F3" s="57">
        <f>INDEX(データ!$C$5:$Q$71,$B$3,3)</f>
        <v>29535</v>
      </c>
      <c r="G3" s="73"/>
      <c r="H3" s="74"/>
      <c r="I3" s="74"/>
      <c r="J3" s="75"/>
      <c r="K3" s="77">
        <f>INDEX(データ!$C$5:$BY$70,$B$3,3)</f>
        <v>29535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259913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4402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1245819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140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172107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265000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7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2466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20157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5875000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2613000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5875000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2613000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1020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897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29374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7838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388695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20583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55592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482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37:J37"/>
    <mergeCell ref="G38:J38"/>
    <mergeCell ref="G39:L39"/>
    <mergeCell ref="H44:J44"/>
    <mergeCell ref="B40:C40"/>
    <mergeCell ref="H41:J41"/>
    <mergeCell ref="B41:C41"/>
    <mergeCell ref="H40:J40"/>
    <mergeCell ref="G42:L42"/>
    <mergeCell ref="H43:J43"/>
    <mergeCell ref="I32:J32"/>
    <mergeCell ref="C32:D32"/>
    <mergeCell ref="I33:J33"/>
    <mergeCell ref="I34:J34"/>
    <mergeCell ref="I36:J36"/>
    <mergeCell ref="B36:C36"/>
    <mergeCell ref="I35:J35"/>
    <mergeCell ref="A33:F33"/>
    <mergeCell ref="A35:F35"/>
    <mergeCell ref="I28:J28"/>
    <mergeCell ref="I29:J29"/>
    <mergeCell ref="C29:D29"/>
    <mergeCell ref="I30:J30"/>
    <mergeCell ref="C30:D30"/>
    <mergeCell ref="I31:J31"/>
    <mergeCell ref="C31:D31"/>
    <mergeCell ref="A28:F28"/>
    <mergeCell ref="I25:J25"/>
    <mergeCell ref="C25:D25"/>
    <mergeCell ref="I26:J26"/>
    <mergeCell ref="C26:D26"/>
    <mergeCell ref="I27:J27"/>
    <mergeCell ref="C27:D27"/>
    <mergeCell ref="I22:J22"/>
    <mergeCell ref="C22:D22"/>
    <mergeCell ref="I23:J23"/>
    <mergeCell ref="C23:D23"/>
    <mergeCell ref="I24:J24"/>
    <mergeCell ref="C24:D24"/>
    <mergeCell ref="I18:J18"/>
    <mergeCell ref="I19:J19"/>
    <mergeCell ref="C19:D19"/>
    <mergeCell ref="I20:J20"/>
    <mergeCell ref="C20:D20"/>
    <mergeCell ref="I21:J21"/>
    <mergeCell ref="C21:D21"/>
    <mergeCell ref="A18:F18"/>
    <mergeCell ref="B14:D14"/>
    <mergeCell ref="I14:J14"/>
    <mergeCell ref="I15:J15"/>
    <mergeCell ref="I16:J16"/>
    <mergeCell ref="I17:J17"/>
    <mergeCell ref="C17:D17"/>
    <mergeCell ref="C16:D16"/>
    <mergeCell ref="C9:D9"/>
    <mergeCell ref="C10:D10"/>
    <mergeCell ref="C11:D11"/>
    <mergeCell ref="I11:J11"/>
    <mergeCell ref="I12:J12"/>
    <mergeCell ref="I13:J13"/>
    <mergeCell ref="B5:D5"/>
    <mergeCell ref="I7:J7"/>
    <mergeCell ref="I8:J8"/>
    <mergeCell ref="I5:J5"/>
    <mergeCell ref="B6:D6"/>
    <mergeCell ref="I6:J6"/>
    <mergeCell ref="A7:F7"/>
    <mergeCell ref="B39:C39"/>
    <mergeCell ref="A15:F15"/>
    <mergeCell ref="A1:F2"/>
    <mergeCell ref="G1:J1"/>
    <mergeCell ref="C3:F3"/>
    <mergeCell ref="A4:F4"/>
    <mergeCell ref="G4:L4"/>
    <mergeCell ref="G2:J3"/>
    <mergeCell ref="K2:K3"/>
    <mergeCell ref="L2:L3"/>
    <mergeCell ref="A38:F38"/>
    <mergeCell ref="B37:C37"/>
    <mergeCell ref="G45:L45"/>
    <mergeCell ref="H46:J46"/>
    <mergeCell ref="H47:J47"/>
    <mergeCell ref="C8:D8"/>
    <mergeCell ref="I9:J9"/>
    <mergeCell ref="H10:J10"/>
    <mergeCell ref="A12:F12"/>
    <mergeCell ref="B13:D1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1" width="12.50390625" style="2" customWidth="1"/>
    <col min="12" max="12" width="5.25390625" style="3" customWidth="1"/>
    <col min="13" max="16384" width="6.875" style="2" customWidth="1"/>
  </cols>
  <sheetData>
    <row r="1" spans="1:12" ht="36.75" customHeight="1">
      <c r="A1" s="59" t="s">
        <v>289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28" t="s">
        <v>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85" t="s">
        <v>200</v>
      </c>
      <c r="L2" s="78" t="s">
        <v>1</v>
      </c>
    </row>
    <row r="3" spans="1:12" ht="18" customHeight="1">
      <c r="A3" s="4"/>
      <c r="B3" s="29" t="s">
        <v>128</v>
      </c>
      <c r="C3" s="87" t="s">
        <v>202</v>
      </c>
      <c r="D3" s="87"/>
      <c r="E3" s="87"/>
      <c r="F3" s="88"/>
      <c r="G3" s="73"/>
      <c r="H3" s="74"/>
      <c r="I3" s="74"/>
      <c r="J3" s="75"/>
      <c r="K3" s="86"/>
      <c r="L3" s="79"/>
    </row>
    <row r="4" spans="1:12" ht="26.25" customHeight="1">
      <c r="A4" s="48" t="s">
        <v>3</v>
      </c>
      <c r="B4" s="49"/>
      <c r="C4" s="49"/>
      <c r="D4" s="49"/>
      <c r="E4" s="49"/>
      <c r="F4" s="50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26" t="s">
        <v>135</v>
      </c>
      <c r="F5" s="18" t="s">
        <v>6</v>
      </c>
      <c r="G5" s="7"/>
      <c r="H5" s="9" t="s">
        <v>280</v>
      </c>
      <c r="I5" s="54" t="s">
        <v>281</v>
      </c>
      <c r="J5" s="55"/>
      <c r="K5" s="26" t="s">
        <v>155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26" t="s">
        <v>136</v>
      </c>
      <c r="F6" s="18" t="s">
        <v>7</v>
      </c>
      <c r="G6" s="7"/>
      <c r="H6" s="10"/>
      <c r="I6" s="54" t="s">
        <v>282</v>
      </c>
      <c r="J6" s="55"/>
      <c r="K6" s="26" t="s">
        <v>283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26" t="s">
        <v>156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31" t="s">
        <v>203</v>
      </c>
      <c r="F8" s="18" t="s">
        <v>11</v>
      </c>
      <c r="G8" s="7"/>
      <c r="H8" s="14"/>
      <c r="I8" s="47" t="s">
        <v>281</v>
      </c>
      <c r="J8" s="47"/>
      <c r="K8" s="26" t="s">
        <v>157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31" t="s">
        <v>204</v>
      </c>
      <c r="F9" s="18" t="s">
        <v>15</v>
      </c>
      <c r="G9" s="7"/>
      <c r="H9" s="10"/>
      <c r="I9" s="54" t="s">
        <v>282</v>
      </c>
      <c r="J9" s="55"/>
      <c r="K9" s="26" t="s">
        <v>284</v>
      </c>
      <c r="L9" s="18" t="s">
        <v>1</v>
      </c>
    </row>
    <row r="10" spans="1:12" ht="26.25" customHeight="1">
      <c r="A10" s="7"/>
      <c r="B10" s="30" t="s">
        <v>186</v>
      </c>
      <c r="C10" s="47" t="s">
        <v>10</v>
      </c>
      <c r="D10" s="47"/>
      <c r="E10" s="26" t="s">
        <v>184</v>
      </c>
      <c r="F10" s="18" t="s">
        <v>11</v>
      </c>
      <c r="G10" s="7"/>
      <c r="H10" s="47" t="s">
        <v>13</v>
      </c>
      <c r="I10" s="47"/>
      <c r="J10" s="47"/>
      <c r="K10" s="26" t="s">
        <v>158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26" t="s">
        <v>185</v>
      </c>
      <c r="F11" s="18" t="s">
        <v>15</v>
      </c>
      <c r="G11" s="7"/>
      <c r="H11" s="9" t="s">
        <v>16</v>
      </c>
      <c r="I11" s="47" t="s">
        <v>10</v>
      </c>
      <c r="J11" s="47"/>
      <c r="K11" s="26" t="s">
        <v>159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26" t="s">
        <v>160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26" t="s">
        <v>137</v>
      </c>
      <c r="F13" s="18" t="s">
        <v>14</v>
      </c>
      <c r="G13" s="7"/>
      <c r="H13" s="9" t="s">
        <v>19</v>
      </c>
      <c r="I13" s="47" t="s">
        <v>10</v>
      </c>
      <c r="J13" s="47"/>
      <c r="K13" s="26" t="s">
        <v>161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26" t="s">
        <v>138</v>
      </c>
      <c r="F14" s="18" t="s">
        <v>14</v>
      </c>
      <c r="G14" s="7"/>
      <c r="H14" s="10"/>
      <c r="I14" s="54" t="s">
        <v>18</v>
      </c>
      <c r="J14" s="55"/>
      <c r="K14" s="26" t="s">
        <v>285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26" t="s">
        <v>162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26" t="s">
        <v>139</v>
      </c>
      <c r="F16" s="18" t="s">
        <v>1</v>
      </c>
      <c r="G16" s="7"/>
      <c r="H16" s="10"/>
      <c r="I16" s="47" t="s">
        <v>24</v>
      </c>
      <c r="J16" s="47"/>
      <c r="K16" s="26" t="s">
        <v>163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26" t="s">
        <v>140</v>
      </c>
      <c r="F17" s="18" t="s">
        <v>1</v>
      </c>
      <c r="G17" s="7"/>
      <c r="H17" s="12" t="s">
        <v>26</v>
      </c>
      <c r="I17" s="47" t="s">
        <v>10</v>
      </c>
      <c r="J17" s="47"/>
      <c r="K17" s="26" t="s">
        <v>164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26" t="s">
        <v>165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26" t="s">
        <v>141</v>
      </c>
      <c r="F19" s="18" t="s">
        <v>1</v>
      </c>
      <c r="G19" s="7"/>
      <c r="H19" s="9" t="s">
        <v>30</v>
      </c>
      <c r="I19" s="47" t="s">
        <v>10</v>
      </c>
      <c r="J19" s="47"/>
      <c r="K19" s="26" t="s">
        <v>166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26" t="s">
        <v>142</v>
      </c>
      <c r="F20" s="18" t="s">
        <v>7</v>
      </c>
      <c r="G20" s="7"/>
      <c r="H20" s="10"/>
      <c r="I20" s="47" t="s">
        <v>18</v>
      </c>
      <c r="J20" s="47"/>
      <c r="K20" s="26" t="s">
        <v>167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26" t="s">
        <v>143</v>
      </c>
      <c r="F21" s="18" t="s">
        <v>7</v>
      </c>
      <c r="G21" s="7"/>
      <c r="H21" s="9" t="s">
        <v>32</v>
      </c>
      <c r="I21" s="47" t="s">
        <v>10</v>
      </c>
      <c r="J21" s="47"/>
      <c r="K21" s="26" t="s">
        <v>168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26" t="s">
        <v>144</v>
      </c>
      <c r="F22" s="18" t="s">
        <v>11</v>
      </c>
      <c r="G22" s="7"/>
      <c r="H22" s="10"/>
      <c r="I22" s="47" t="s">
        <v>18</v>
      </c>
      <c r="J22" s="47"/>
      <c r="K22" s="26" t="s">
        <v>169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26" t="s">
        <v>145</v>
      </c>
      <c r="F23" s="18" t="s">
        <v>11</v>
      </c>
      <c r="G23" s="7"/>
      <c r="H23" s="9" t="s">
        <v>36</v>
      </c>
      <c r="I23" s="47" t="s">
        <v>10</v>
      </c>
      <c r="J23" s="47"/>
      <c r="K23" s="27" t="s">
        <v>170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26" t="s">
        <v>146</v>
      </c>
      <c r="F24" s="18" t="s">
        <v>7</v>
      </c>
      <c r="G24" s="7"/>
      <c r="H24" s="10"/>
      <c r="I24" s="47" t="s">
        <v>18</v>
      </c>
      <c r="J24" s="47"/>
      <c r="K24" s="27" t="s">
        <v>171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26" t="s">
        <v>147</v>
      </c>
      <c r="F25" s="18" t="s">
        <v>7</v>
      </c>
      <c r="G25" s="7"/>
      <c r="H25" s="9" t="s">
        <v>40</v>
      </c>
      <c r="I25" s="47" t="s">
        <v>10</v>
      </c>
      <c r="J25" s="47"/>
      <c r="K25" s="26" t="s">
        <v>172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26" t="s">
        <v>148</v>
      </c>
      <c r="F26" s="18" t="s">
        <v>7</v>
      </c>
      <c r="G26" s="7"/>
      <c r="H26" s="10"/>
      <c r="I26" s="47" t="s">
        <v>18</v>
      </c>
      <c r="J26" s="47"/>
      <c r="K26" s="26" t="s">
        <v>173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26" t="s">
        <v>149</v>
      </c>
      <c r="F27" s="18" t="s">
        <v>7</v>
      </c>
      <c r="G27" s="7"/>
      <c r="H27" s="9" t="s">
        <v>43</v>
      </c>
      <c r="I27" s="47" t="s">
        <v>10</v>
      </c>
      <c r="J27" s="47"/>
      <c r="K27" s="26" t="s">
        <v>174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26" t="s">
        <v>175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26" t="s">
        <v>150</v>
      </c>
      <c r="F29" s="18" t="s">
        <v>1</v>
      </c>
      <c r="G29" s="7"/>
      <c r="H29" s="9" t="s">
        <v>46</v>
      </c>
      <c r="I29" s="47" t="s">
        <v>10</v>
      </c>
      <c r="J29" s="47"/>
      <c r="K29" s="26" t="s">
        <v>176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26" t="s">
        <v>151</v>
      </c>
      <c r="F30" s="18" t="s">
        <v>53</v>
      </c>
      <c r="G30" s="7"/>
      <c r="H30" s="10"/>
      <c r="I30" s="47" t="s">
        <v>18</v>
      </c>
      <c r="J30" s="47"/>
      <c r="K30" s="26" t="s">
        <v>177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26" t="s">
        <v>152</v>
      </c>
      <c r="F31" s="18" t="s">
        <v>1</v>
      </c>
      <c r="G31" s="7"/>
      <c r="H31" s="9" t="s">
        <v>48</v>
      </c>
      <c r="I31" s="47" t="s">
        <v>10</v>
      </c>
      <c r="J31" s="47"/>
      <c r="K31" s="26" t="s">
        <v>178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26" t="s">
        <v>153</v>
      </c>
      <c r="F32" s="18" t="s">
        <v>55</v>
      </c>
      <c r="G32" s="7"/>
      <c r="H32" s="10"/>
      <c r="I32" s="47" t="s">
        <v>18</v>
      </c>
      <c r="J32" s="47"/>
      <c r="K32" s="26" t="s">
        <v>179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26" t="s">
        <v>192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26" t="s">
        <v>154</v>
      </c>
      <c r="F34" s="18" t="s">
        <v>11</v>
      </c>
      <c r="G34" s="7"/>
      <c r="H34" s="10"/>
      <c r="I34" s="47" t="s">
        <v>189</v>
      </c>
      <c r="J34" s="47"/>
      <c r="K34" s="26" t="s">
        <v>193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26" t="s">
        <v>194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32" t="s">
        <v>276</v>
      </c>
      <c r="F36" s="18" t="s">
        <v>11</v>
      </c>
      <c r="G36" s="22"/>
      <c r="H36" s="10"/>
      <c r="I36" s="47" t="s">
        <v>189</v>
      </c>
      <c r="J36" s="47"/>
      <c r="K36" s="26" t="s">
        <v>195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32" t="s">
        <v>278</v>
      </c>
      <c r="F37" s="18" t="s">
        <v>11</v>
      </c>
      <c r="G37" s="81" t="s">
        <v>130</v>
      </c>
      <c r="H37" s="51"/>
      <c r="I37" s="51"/>
      <c r="J37" s="52"/>
      <c r="K37" s="26" t="s">
        <v>180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26" t="s">
        <v>181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32" t="s">
        <v>271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32" t="s">
        <v>272</v>
      </c>
      <c r="F40" s="18" t="s">
        <v>11</v>
      </c>
      <c r="G40" s="7"/>
      <c r="H40" s="47" t="s">
        <v>56</v>
      </c>
      <c r="I40" s="47"/>
      <c r="J40" s="47"/>
      <c r="K40" s="27" t="s">
        <v>196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32" t="s">
        <v>273</v>
      </c>
      <c r="F41" s="18" t="s">
        <v>11</v>
      </c>
      <c r="G41" s="11"/>
      <c r="H41" s="47" t="s">
        <v>58</v>
      </c>
      <c r="I41" s="47"/>
      <c r="J41" s="47"/>
      <c r="K41" s="27" t="s">
        <v>197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26" t="s">
        <v>207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26" t="s">
        <v>208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27" t="s">
        <v>198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27" t="s">
        <v>199</v>
      </c>
      <c r="L47" s="18" t="s">
        <v>7</v>
      </c>
    </row>
  </sheetData>
  <sheetProtection/>
  <mergeCells count="87">
    <mergeCell ref="H47:J47"/>
    <mergeCell ref="B40:C40"/>
    <mergeCell ref="B39:C39"/>
    <mergeCell ref="A38:F38"/>
    <mergeCell ref="B41:C41"/>
    <mergeCell ref="G45:L45"/>
    <mergeCell ref="H46:J46"/>
    <mergeCell ref="H44:J44"/>
    <mergeCell ref="A1:F2"/>
    <mergeCell ref="C31:D31"/>
    <mergeCell ref="C3:F3"/>
    <mergeCell ref="G1:J1"/>
    <mergeCell ref="B6:D6"/>
    <mergeCell ref="B13:D13"/>
    <mergeCell ref="I15:J15"/>
    <mergeCell ref="I7:J7"/>
    <mergeCell ref="I14:J14"/>
    <mergeCell ref="A4:F4"/>
    <mergeCell ref="B5:D5"/>
    <mergeCell ref="A12:F12"/>
    <mergeCell ref="A7:F7"/>
    <mergeCell ref="I8:J8"/>
    <mergeCell ref="C8:D8"/>
    <mergeCell ref="H10:J10"/>
    <mergeCell ref="C9:D9"/>
    <mergeCell ref="I11:J11"/>
    <mergeCell ref="B14:D14"/>
    <mergeCell ref="I16:J16"/>
    <mergeCell ref="C10:D10"/>
    <mergeCell ref="I12:J12"/>
    <mergeCell ref="C11:D11"/>
    <mergeCell ref="I13:J13"/>
    <mergeCell ref="A15:F15"/>
    <mergeCell ref="I17:J17"/>
    <mergeCell ref="C16:D16"/>
    <mergeCell ref="I18:J18"/>
    <mergeCell ref="I19:J19"/>
    <mergeCell ref="C21:D21"/>
    <mergeCell ref="C19:D19"/>
    <mergeCell ref="I23:J23"/>
    <mergeCell ref="C20:D20"/>
    <mergeCell ref="C25:D25"/>
    <mergeCell ref="C23:D23"/>
    <mergeCell ref="C17:D17"/>
    <mergeCell ref="I20:J20"/>
    <mergeCell ref="I21:J21"/>
    <mergeCell ref="A18:F18"/>
    <mergeCell ref="C24:D24"/>
    <mergeCell ref="I24:J24"/>
    <mergeCell ref="C27:D27"/>
    <mergeCell ref="I25:J25"/>
    <mergeCell ref="A28:F28"/>
    <mergeCell ref="C22:D22"/>
    <mergeCell ref="I22:J22"/>
    <mergeCell ref="I32:J32"/>
    <mergeCell ref="C29:D29"/>
    <mergeCell ref="C26:D26"/>
    <mergeCell ref="I28:J28"/>
    <mergeCell ref="I29:J29"/>
    <mergeCell ref="I26:J26"/>
    <mergeCell ref="I27:J27"/>
    <mergeCell ref="B36:C36"/>
    <mergeCell ref="C30:D30"/>
    <mergeCell ref="A33:F33"/>
    <mergeCell ref="C32:D32"/>
    <mergeCell ref="I33:J33"/>
    <mergeCell ref="I34:J34"/>
    <mergeCell ref="A35:F35"/>
    <mergeCell ref="I35:J35"/>
    <mergeCell ref="I36:J36"/>
    <mergeCell ref="I30:J30"/>
    <mergeCell ref="B37:C37"/>
    <mergeCell ref="H43:J43"/>
    <mergeCell ref="G42:L42"/>
    <mergeCell ref="H41:J41"/>
    <mergeCell ref="H40:J40"/>
    <mergeCell ref="G37:J37"/>
    <mergeCell ref="G2:J3"/>
    <mergeCell ref="K2:K3"/>
    <mergeCell ref="L2:L3"/>
    <mergeCell ref="I5:J5"/>
    <mergeCell ref="I6:J6"/>
    <mergeCell ref="G39:L39"/>
    <mergeCell ref="G38:J38"/>
    <mergeCell ref="I9:J9"/>
    <mergeCell ref="I31:J31"/>
    <mergeCell ref="G4:L4"/>
  </mergeCells>
  <printOptions horizontalCentered="1" vertic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scale="64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Y71"/>
  <sheetViews>
    <sheetView view="pageBreakPreview" zoomScale="70" zoomScaleSheetLayoutView="70" zoomScalePageLayoutView="0" workbookViewId="0" topLeftCell="A1">
      <pane xSplit="3" ySplit="4" topLeftCell="D5" activePane="bottomRight" state="frozen"/>
      <selection pane="topLeft" activeCell="A1" sqref="A1:F2"/>
      <selection pane="topRight" activeCell="A1" sqref="A1:F2"/>
      <selection pane="bottomLeft" activeCell="A1" sqref="A1:F2"/>
      <selection pane="bottomRight" activeCell="A1" sqref="A1:F2"/>
    </sheetView>
  </sheetViews>
  <sheetFormatPr defaultColWidth="9.00390625" defaultRowHeight="13.5"/>
  <cols>
    <col min="1" max="1" width="9.00390625" style="19" customWidth="1"/>
    <col min="2" max="2" width="3.25390625" style="1" customWidth="1"/>
    <col min="3" max="3" width="9.125" style="19" bestFit="1" customWidth="1"/>
    <col min="4" max="4" width="9.875" style="19" bestFit="1" customWidth="1"/>
    <col min="5" max="5" width="9.875" style="19" customWidth="1"/>
    <col min="6" max="6" width="12.25390625" style="19" customWidth="1"/>
    <col min="7" max="7" width="11.125" style="19" customWidth="1"/>
    <col min="8" max="8" width="9.875" style="19" bestFit="1" customWidth="1"/>
    <col min="9" max="9" width="11.00390625" style="19" customWidth="1"/>
    <col min="10" max="10" width="9.25390625" style="19" bestFit="1" customWidth="1"/>
    <col min="11" max="11" width="10.25390625" style="19" bestFit="1" customWidth="1"/>
    <col min="12" max="14" width="9.875" style="19" bestFit="1" customWidth="1"/>
    <col min="15" max="15" width="9.25390625" style="19" bestFit="1" customWidth="1"/>
    <col min="16" max="16" width="12.125" style="19" bestFit="1" customWidth="1"/>
    <col min="17" max="17" width="9.25390625" style="19" bestFit="1" customWidth="1"/>
    <col min="18" max="18" width="9.25390625" style="20" bestFit="1" customWidth="1"/>
    <col min="19" max="19" width="12.125" style="20" bestFit="1" customWidth="1"/>
    <col min="20" max="22" width="9.125" style="20" bestFit="1" customWidth="1"/>
    <col min="23" max="23" width="9.50390625" style="20" bestFit="1" customWidth="1"/>
    <col min="24" max="26" width="9.125" style="20" bestFit="1" customWidth="1"/>
    <col min="27" max="28" width="9.50390625" style="20" customWidth="1"/>
    <col min="29" max="31" width="9.125" style="20" bestFit="1" customWidth="1"/>
    <col min="32" max="33" width="9.125" style="20" customWidth="1"/>
    <col min="34" max="34" width="9.125" style="20" bestFit="1" customWidth="1"/>
    <col min="35" max="35" width="9.125" style="20" customWidth="1"/>
    <col min="36" max="37" width="9.125" style="20" bestFit="1" customWidth="1"/>
    <col min="38" max="38" width="9.125" style="20" customWidth="1"/>
    <col min="39" max="42" width="9.125" style="20" bestFit="1" customWidth="1"/>
    <col min="43" max="43" width="9.125" style="20" customWidth="1"/>
    <col min="44" max="46" width="9.125" style="20" bestFit="1" customWidth="1"/>
    <col min="47" max="48" width="9.875" style="20" bestFit="1" customWidth="1"/>
    <col min="49" max="49" width="9.125" style="20" bestFit="1" customWidth="1"/>
    <col min="50" max="50" width="9.125" style="20" customWidth="1"/>
    <col min="51" max="16384" width="9.00390625" style="19" customWidth="1"/>
  </cols>
  <sheetData>
    <row r="1" spans="1:77" ht="13.5">
      <c r="A1" s="19" t="s">
        <v>288</v>
      </c>
      <c r="C1" s="19" t="s">
        <v>66</v>
      </c>
      <c r="D1">
        <v>1</v>
      </c>
      <c r="E1">
        <v>1</v>
      </c>
      <c r="F1">
        <v>2</v>
      </c>
      <c r="G1">
        <v>2</v>
      </c>
      <c r="H1">
        <v>3</v>
      </c>
      <c r="I1">
        <v>3</v>
      </c>
      <c r="J1">
        <v>3</v>
      </c>
      <c r="K1">
        <v>3</v>
      </c>
      <c r="L1">
        <v>4</v>
      </c>
      <c r="M1">
        <v>4</v>
      </c>
      <c r="N1">
        <v>7</v>
      </c>
      <c r="O1">
        <v>7</v>
      </c>
      <c r="P1">
        <v>7</v>
      </c>
      <c r="Q1">
        <v>7</v>
      </c>
      <c r="R1">
        <v>7</v>
      </c>
      <c r="S1">
        <v>7</v>
      </c>
      <c r="T1">
        <v>8</v>
      </c>
      <c r="U1">
        <v>8</v>
      </c>
      <c r="V1">
        <v>9</v>
      </c>
      <c r="W1">
        <v>9</v>
      </c>
      <c r="X1">
        <v>9</v>
      </c>
      <c r="Y1">
        <v>9</v>
      </c>
      <c r="Z1">
        <v>9</v>
      </c>
      <c r="AA1">
        <v>9</v>
      </c>
      <c r="AB1">
        <v>9</v>
      </c>
      <c r="AC1">
        <v>9</v>
      </c>
      <c r="AD1">
        <v>9</v>
      </c>
      <c r="AE1">
        <v>10</v>
      </c>
      <c r="AF1">
        <v>11</v>
      </c>
      <c r="AG1">
        <v>11</v>
      </c>
      <c r="AH1">
        <v>18</v>
      </c>
      <c r="AI1">
        <v>18</v>
      </c>
      <c r="AJ1">
        <v>18</v>
      </c>
      <c r="AK1">
        <v>18</v>
      </c>
      <c r="AL1">
        <v>18</v>
      </c>
      <c r="AM1">
        <v>18</v>
      </c>
      <c r="AN1">
        <v>18</v>
      </c>
      <c r="AO1">
        <v>18</v>
      </c>
      <c r="AP1">
        <v>18</v>
      </c>
      <c r="AQ1">
        <v>18</v>
      </c>
      <c r="AR1">
        <v>18</v>
      </c>
      <c r="AS1">
        <v>18</v>
      </c>
      <c r="AT1">
        <v>18</v>
      </c>
      <c r="AU1">
        <v>18</v>
      </c>
      <c r="AV1">
        <v>18</v>
      </c>
      <c r="AW1">
        <v>18</v>
      </c>
      <c r="AX1">
        <v>18</v>
      </c>
      <c r="AY1">
        <v>18</v>
      </c>
      <c r="AZ1">
        <v>18</v>
      </c>
      <c r="BA1">
        <v>18</v>
      </c>
      <c r="BB1">
        <v>18</v>
      </c>
      <c r="BC1">
        <v>18</v>
      </c>
      <c r="BD1">
        <v>18</v>
      </c>
      <c r="BE1">
        <v>18</v>
      </c>
      <c r="BF1">
        <v>18</v>
      </c>
      <c r="BG1">
        <v>18</v>
      </c>
      <c r="BH1">
        <v>18</v>
      </c>
      <c r="BI1">
        <v>18</v>
      </c>
      <c r="BJ1">
        <v>18</v>
      </c>
      <c r="BK1">
        <v>18</v>
      </c>
      <c r="BL1">
        <v>19</v>
      </c>
      <c r="BM1">
        <v>19</v>
      </c>
      <c r="BN1">
        <v>20</v>
      </c>
      <c r="BO1">
        <v>20</v>
      </c>
      <c r="BP1">
        <v>20</v>
      </c>
      <c r="BQ1">
        <v>20</v>
      </c>
      <c r="BR1">
        <v>20</v>
      </c>
      <c r="BS1">
        <v>20</v>
      </c>
      <c r="BT1">
        <v>21</v>
      </c>
      <c r="BU1">
        <v>21</v>
      </c>
      <c r="BV1">
        <v>21</v>
      </c>
      <c r="BW1">
        <v>21</v>
      </c>
      <c r="BX1">
        <v>21</v>
      </c>
      <c r="BY1">
        <v>21</v>
      </c>
    </row>
    <row r="2" spans="3:77" ht="13.5">
      <c r="C2" s="19" t="s">
        <v>67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7</v>
      </c>
      <c r="U2">
        <v>7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13</v>
      </c>
      <c r="BO2">
        <v>13</v>
      </c>
      <c r="BP2">
        <v>18</v>
      </c>
      <c r="BQ2">
        <v>18</v>
      </c>
      <c r="BR2">
        <v>23</v>
      </c>
      <c r="BS2">
        <v>28</v>
      </c>
      <c r="BT2">
        <v>1</v>
      </c>
      <c r="BU2">
        <v>1</v>
      </c>
      <c r="BV2">
        <v>1</v>
      </c>
      <c r="BW2">
        <v>1</v>
      </c>
      <c r="BX2">
        <v>1</v>
      </c>
      <c r="BY2">
        <v>1</v>
      </c>
    </row>
    <row r="3" spans="3:77" ht="13.5">
      <c r="C3" s="19" t="s">
        <v>68</v>
      </c>
      <c r="D3">
        <v>2</v>
      </c>
      <c r="E3">
        <v>10</v>
      </c>
      <c r="F3">
        <v>1</v>
      </c>
      <c r="G3">
        <v>2</v>
      </c>
      <c r="H3">
        <v>38</v>
      </c>
      <c r="I3">
        <v>39</v>
      </c>
      <c r="J3">
        <v>44</v>
      </c>
      <c r="K3">
        <v>45</v>
      </c>
      <c r="L3">
        <v>22</v>
      </c>
      <c r="M3">
        <v>29</v>
      </c>
      <c r="N3">
        <v>1</v>
      </c>
      <c r="O3">
        <v>5</v>
      </c>
      <c r="P3">
        <v>12</v>
      </c>
      <c r="Q3">
        <v>15</v>
      </c>
      <c r="R3">
        <v>36</v>
      </c>
      <c r="S3">
        <v>38</v>
      </c>
      <c r="T3">
        <v>2</v>
      </c>
      <c r="U3">
        <v>4</v>
      </c>
      <c r="V3">
        <v>1</v>
      </c>
      <c r="W3">
        <v>2</v>
      </c>
      <c r="X3">
        <v>3</v>
      </c>
      <c r="Y3">
        <v>4</v>
      </c>
      <c r="Z3">
        <v>5</v>
      </c>
      <c r="AA3">
        <v>6</v>
      </c>
      <c r="AB3">
        <v>7</v>
      </c>
      <c r="AC3">
        <v>10</v>
      </c>
      <c r="AD3">
        <v>11</v>
      </c>
      <c r="AE3">
        <v>1</v>
      </c>
      <c r="AF3">
        <v>19</v>
      </c>
      <c r="AG3">
        <v>31</v>
      </c>
      <c r="AH3">
        <v>2</v>
      </c>
      <c r="AI3">
        <v>3</v>
      </c>
      <c r="AJ3">
        <v>4</v>
      </c>
      <c r="AK3">
        <v>5</v>
      </c>
      <c r="AL3">
        <v>6</v>
      </c>
      <c r="AM3">
        <v>7</v>
      </c>
      <c r="AN3">
        <v>9</v>
      </c>
      <c r="AO3">
        <v>12</v>
      </c>
      <c r="AP3">
        <v>13</v>
      </c>
      <c r="AQ3">
        <v>15</v>
      </c>
      <c r="AR3">
        <v>16</v>
      </c>
      <c r="AS3">
        <v>19</v>
      </c>
      <c r="AT3">
        <v>20</v>
      </c>
      <c r="AU3">
        <v>22</v>
      </c>
      <c r="AV3">
        <v>24</v>
      </c>
      <c r="AW3">
        <v>27</v>
      </c>
      <c r="AX3">
        <v>48</v>
      </c>
      <c r="AY3">
        <v>51</v>
      </c>
      <c r="AZ3">
        <v>57</v>
      </c>
      <c r="BA3">
        <v>59</v>
      </c>
      <c r="BB3">
        <v>60</v>
      </c>
      <c r="BC3">
        <v>62</v>
      </c>
      <c r="BD3">
        <v>63</v>
      </c>
      <c r="BE3">
        <v>65</v>
      </c>
      <c r="BF3">
        <v>66</v>
      </c>
      <c r="BG3">
        <v>68</v>
      </c>
      <c r="BH3">
        <v>69</v>
      </c>
      <c r="BI3">
        <v>70</v>
      </c>
      <c r="BJ3">
        <v>73</v>
      </c>
      <c r="BK3">
        <v>74</v>
      </c>
      <c r="BL3">
        <v>45</v>
      </c>
      <c r="BM3">
        <v>46</v>
      </c>
      <c r="BN3">
        <v>3</v>
      </c>
      <c r="BO3">
        <v>6</v>
      </c>
      <c r="BP3">
        <v>3</v>
      </c>
      <c r="BQ3">
        <v>6</v>
      </c>
      <c r="BR3">
        <v>3</v>
      </c>
      <c r="BS3">
        <v>3</v>
      </c>
      <c r="BT3">
        <v>3</v>
      </c>
      <c r="BU3">
        <v>8</v>
      </c>
      <c r="BV3">
        <v>13</v>
      </c>
      <c r="BW3">
        <v>18</v>
      </c>
      <c r="BX3">
        <v>23</v>
      </c>
      <c r="BY3">
        <v>28</v>
      </c>
    </row>
    <row r="4" spans="3:77" s="1" customFormat="1" ht="13.5">
      <c r="C4" s="1">
        <v>1</v>
      </c>
      <c r="D4" s="21">
        <v>2</v>
      </c>
      <c r="E4" s="1">
        <v>3</v>
      </c>
      <c r="F4" s="1">
        <v>4</v>
      </c>
      <c r="G4" s="21">
        <v>5</v>
      </c>
      <c r="H4" s="1">
        <v>6</v>
      </c>
      <c r="I4" s="1">
        <v>7</v>
      </c>
      <c r="J4" s="21">
        <v>8</v>
      </c>
      <c r="K4" s="1">
        <v>9</v>
      </c>
      <c r="L4" s="1">
        <v>10</v>
      </c>
      <c r="M4" s="21">
        <v>11</v>
      </c>
      <c r="N4" s="1">
        <v>12</v>
      </c>
      <c r="O4" s="1">
        <v>13</v>
      </c>
      <c r="P4" s="21">
        <v>14</v>
      </c>
      <c r="Q4" s="1">
        <v>15</v>
      </c>
      <c r="R4" s="1">
        <v>16</v>
      </c>
      <c r="S4" s="21">
        <v>17</v>
      </c>
      <c r="T4" s="1">
        <v>18</v>
      </c>
      <c r="U4" s="1">
        <v>19</v>
      </c>
      <c r="V4" s="21">
        <v>20</v>
      </c>
      <c r="W4" s="1">
        <v>21</v>
      </c>
      <c r="X4" s="1">
        <v>22</v>
      </c>
      <c r="Y4" s="21">
        <v>23</v>
      </c>
      <c r="Z4" s="1">
        <v>24</v>
      </c>
      <c r="AA4" s="1">
        <v>25</v>
      </c>
      <c r="AB4" s="21">
        <v>26</v>
      </c>
      <c r="AC4" s="1">
        <v>27</v>
      </c>
      <c r="AD4" s="1">
        <v>28</v>
      </c>
      <c r="AE4" s="21">
        <v>29</v>
      </c>
      <c r="AF4" s="1">
        <v>30</v>
      </c>
      <c r="AG4" s="1">
        <v>31</v>
      </c>
      <c r="AH4" s="21">
        <v>32</v>
      </c>
      <c r="AI4" s="1">
        <v>33</v>
      </c>
      <c r="AJ4" s="1">
        <v>34</v>
      </c>
      <c r="AK4" s="21">
        <v>35</v>
      </c>
      <c r="AL4" s="1">
        <v>36</v>
      </c>
      <c r="AM4" s="1">
        <v>37</v>
      </c>
      <c r="AN4" s="21">
        <v>38</v>
      </c>
      <c r="AO4" s="1">
        <v>39</v>
      </c>
      <c r="AP4" s="1">
        <v>40</v>
      </c>
      <c r="AQ4" s="21">
        <v>41</v>
      </c>
      <c r="AR4" s="1">
        <v>42</v>
      </c>
      <c r="AS4" s="1">
        <v>43</v>
      </c>
      <c r="AT4" s="21">
        <v>44</v>
      </c>
      <c r="AU4" s="1">
        <v>45</v>
      </c>
      <c r="AV4" s="1">
        <v>46</v>
      </c>
      <c r="AW4" s="21">
        <v>47</v>
      </c>
      <c r="AX4" s="1">
        <v>48</v>
      </c>
      <c r="AY4" s="1">
        <v>49</v>
      </c>
      <c r="AZ4" s="21">
        <v>50</v>
      </c>
      <c r="BA4" s="1">
        <v>51</v>
      </c>
      <c r="BB4" s="1">
        <v>52</v>
      </c>
      <c r="BC4" s="21">
        <v>53</v>
      </c>
      <c r="BD4" s="1">
        <v>54</v>
      </c>
      <c r="BE4" s="1">
        <v>55</v>
      </c>
      <c r="BF4" s="21">
        <v>56</v>
      </c>
      <c r="BG4" s="1">
        <v>57</v>
      </c>
      <c r="BH4" s="1">
        <v>58</v>
      </c>
      <c r="BI4" s="21">
        <v>59</v>
      </c>
      <c r="BJ4" s="1">
        <v>60</v>
      </c>
      <c r="BK4" s="1">
        <v>61</v>
      </c>
      <c r="BL4" s="21">
        <v>62</v>
      </c>
      <c r="BM4" s="1">
        <v>63</v>
      </c>
      <c r="BN4" s="1">
        <v>64</v>
      </c>
      <c r="BO4" s="21">
        <v>65</v>
      </c>
      <c r="BP4" s="1">
        <v>66</v>
      </c>
      <c r="BQ4" s="1">
        <v>67</v>
      </c>
      <c r="BR4" s="21">
        <v>68</v>
      </c>
      <c r="BS4" s="1">
        <v>69</v>
      </c>
      <c r="BT4" s="1">
        <v>70</v>
      </c>
      <c r="BU4" s="21">
        <v>71</v>
      </c>
      <c r="BV4" s="1">
        <v>72</v>
      </c>
      <c r="BW4" s="1">
        <v>73</v>
      </c>
      <c r="BX4" s="21">
        <v>74</v>
      </c>
      <c r="BY4" s="1">
        <v>75</v>
      </c>
    </row>
    <row r="5" spans="1:77" s="45" customFormat="1" ht="13.5">
      <c r="A5" s="44" t="s">
        <v>209</v>
      </c>
      <c r="B5" s="45">
        <v>1</v>
      </c>
      <c r="C5" s="44" t="s">
        <v>132</v>
      </c>
      <c r="D5" s="44">
        <v>1263979</v>
      </c>
      <c r="E5" s="44">
        <v>1302256</v>
      </c>
      <c r="F5" s="44">
        <v>3900194</v>
      </c>
      <c r="G5" s="44">
        <v>20302878</v>
      </c>
      <c r="H5" s="44">
        <v>979</v>
      </c>
      <c r="I5" s="44">
        <v>4410400</v>
      </c>
      <c r="J5" s="44">
        <v>41</v>
      </c>
      <c r="K5" s="44">
        <v>2269000</v>
      </c>
      <c r="L5" s="44">
        <v>2571</v>
      </c>
      <c r="M5" s="44">
        <v>2598</v>
      </c>
      <c r="N5" s="44">
        <v>0</v>
      </c>
      <c r="O5" s="44">
        <v>0</v>
      </c>
      <c r="P5" s="44">
        <v>123579</v>
      </c>
      <c r="Q5" s="44">
        <v>51008</v>
      </c>
      <c r="R5" s="44">
        <v>1306079</v>
      </c>
      <c r="S5" s="44">
        <v>414376</v>
      </c>
      <c r="T5" s="44">
        <v>0</v>
      </c>
      <c r="U5" s="44">
        <v>0</v>
      </c>
      <c r="V5" s="44">
        <v>1217816</v>
      </c>
      <c r="W5" s="44">
        <v>133732000</v>
      </c>
      <c r="X5" s="44">
        <v>123150000</v>
      </c>
      <c r="Y5" s="44">
        <v>1</v>
      </c>
      <c r="Z5" s="44">
        <v>1</v>
      </c>
      <c r="AA5" s="44">
        <v>133732000</v>
      </c>
      <c r="AB5" s="44">
        <v>123150000</v>
      </c>
      <c r="AC5" s="44">
        <v>5810000</v>
      </c>
      <c r="AD5" s="44">
        <v>5810000</v>
      </c>
      <c r="AE5" s="44">
        <v>61</v>
      </c>
      <c r="AF5" s="44">
        <v>0</v>
      </c>
      <c r="AG5" s="44">
        <v>0</v>
      </c>
      <c r="AH5" s="44">
        <v>20651</v>
      </c>
      <c r="AI5" s="44">
        <v>1465</v>
      </c>
      <c r="AJ5" s="44">
        <v>35</v>
      </c>
      <c r="AK5" s="44">
        <v>70153</v>
      </c>
      <c r="AL5" s="44">
        <v>2133</v>
      </c>
      <c r="AM5" s="44">
        <v>2</v>
      </c>
      <c r="AN5" s="44">
        <v>18</v>
      </c>
      <c r="AO5" s="44">
        <v>85</v>
      </c>
      <c r="AP5" s="44">
        <v>1</v>
      </c>
      <c r="AQ5" s="44">
        <v>2</v>
      </c>
      <c r="AR5" s="44">
        <v>6</v>
      </c>
      <c r="AS5" s="44">
        <v>27</v>
      </c>
      <c r="AT5" s="44">
        <v>60</v>
      </c>
      <c r="AU5" s="44">
        <v>156</v>
      </c>
      <c r="AV5" s="44">
        <v>25</v>
      </c>
      <c r="AW5" s="44">
        <v>179</v>
      </c>
      <c r="AX5" s="44">
        <v>4</v>
      </c>
      <c r="AY5" s="44">
        <v>22</v>
      </c>
      <c r="AZ5" s="44">
        <v>8</v>
      </c>
      <c r="BA5" s="44">
        <v>45</v>
      </c>
      <c r="BB5" s="44">
        <v>3</v>
      </c>
      <c r="BC5" s="44">
        <v>10</v>
      </c>
      <c r="BD5" s="44">
        <v>11</v>
      </c>
      <c r="BE5" s="44">
        <v>23</v>
      </c>
      <c r="BF5" s="44">
        <v>18</v>
      </c>
      <c r="BG5" s="44">
        <v>29</v>
      </c>
      <c r="BH5" s="44">
        <v>1</v>
      </c>
      <c r="BI5" s="44">
        <v>567</v>
      </c>
      <c r="BJ5" s="44">
        <v>6</v>
      </c>
      <c r="BK5" s="44">
        <v>0</v>
      </c>
      <c r="BL5" s="44">
        <v>1220</v>
      </c>
      <c r="BM5" s="44">
        <v>252270</v>
      </c>
      <c r="BN5" s="44">
        <v>10310117</v>
      </c>
      <c r="BO5" s="44">
        <v>2613533</v>
      </c>
      <c r="BP5" s="44">
        <v>652280</v>
      </c>
      <c r="BQ5" s="44">
        <v>81832</v>
      </c>
      <c r="BR5" s="44">
        <v>0</v>
      </c>
      <c r="BS5" s="44">
        <v>0</v>
      </c>
      <c r="BT5" s="44">
        <v>1</v>
      </c>
      <c r="BU5" s="44">
        <v>0</v>
      </c>
      <c r="BV5" s="44">
        <v>0</v>
      </c>
      <c r="BW5" s="44">
        <v>0</v>
      </c>
      <c r="BX5" s="44">
        <v>1</v>
      </c>
      <c r="BY5" s="44">
        <v>0</v>
      </c>
    </row>
    <row r="6" spans="1:77" ht="13.5">
      <c r="A6" t="s">
        <v>210</v>
      </c>
      <c r="B6" s="1">
        <v>2</v>
      </c>
      <c r="C6" t="s">
        <v>72</v>
      </c>
      <c r="D6" s="46">
        <v>350745</v>
      </c>
      <c r="E6" s="46">
        <v>353115</v>
      </c>
      <c r="F6" s="46">
        <v>1598113</v>
      </c>
      <c r="G6" s="46">
        <v>8404247</v>
      </c>
      <c r="H6" s="46">
        <v>319</v>
      </c>
      <c r="I6" s="46">
        <v>1261654</v>
      </c>
      <c r="J6" s="46">
        <v>1</v>
      </c>
      <c r="K6" s="46">
        <v>396000</v>
      </c>
      <c r="L6" s="46">
        <v>1100</v>
      </c>
      <c r="M6" s="46">
        <v>1114</v>
      </c>
      <c r="N6" s="46">
        <v>0</v>
      </c>
      <c r="O6" s="46">
        <v>0</v>
      </c>
      <c r="P6" s="46">
        <v>1793</v>
      </c>
      <c r="Q6" s="46">
        <v>2499</v>
      </c>
      <c r="R6" s="46">
        <v>353078</v>
      </c>
      <c r="S6" s="46">
        <v>102828</v>
      </c>
      <c r="T6" s="46">
        <v>0</v>
      </c>
      <c r="U6" s="46">
        <v>0</v>
      </c>
      <c r="V6" s="46">
        <v>303981</v>
      </c>
      <c r="W6" s="46">
        <v>38575000</v>
      </c>
      <c r="X6" s="46">
        <v>37515400</v>
      </c>
      <c r="Y6" s="46">
        <v>0</v>
      </c>
      <c r="Z6" s="46">
        <v>0</v>
      </c>
      <c r="AA6" s="46">
        <v>38575000</v>
      </c>
      <c r="AB6" s="46">
        <v>37515400</v>
      </c>
      <c r="AC6" s="46">
        <v>10720000</v>
      </c>
      <c r="AD6" s="46">
        <v>10720000</v>
      </c>
      <c r="AE6" s="46">
        <v>20</v>
      </c>
      <c r="AF6" s="46">
        <v>0</v>
      </c>
      <c r="AG6" s="46">
        <v>0</v>
      </c>
      <c r="AH6" s="46">
        <v>14894</v>
      </c>
      <c r="AI6" s="46">
        <v>938</v>
      </c>
      <c r="AJ6" s="46">
        <v>11</v>
      </c>
      <c r="AK6" s="46">
        <v>1465</v>
      </c>
      <c r="AL6" s="46">
        <v>99</v>
      </c>
      <c r="AM6" s="46">
        <v>0</v>
      </c>
      <c r="AN6" s="46">
        <v>2</v>
      </c>
      <c r="AO6" s="46">
        <v>15</v>
      </c>
      <c r="AP6" s="46">
        <v>0</v>
      </c>
      <c r="AQ6" s="46">
        <v>0</v>
      </c>
      <c r="AR6" s="46">
        <v>5</v>
      </c>
      <c r="AS6" s="46">
        <v>66</v>
      </c>
      <c r="AT6" s="46">
        <v>19</v>
      </c>
      <c r="AU6" s="46">
        <v>129</v>
      </c>
      <c r="AV6" s="46">
        <v>4</v>
      </c>
      <c r="AW6" s="46">
        <v>47</v>
      </c>
      <c r="AX6" s="46">
        <v>1</v>
      </c>
      <c r="AY6" s="46">
        <v>13</v>
      </c>
      <c r="AZ6" s="46">
        <v>3</v>
      </c>
      <c r="BA6" s="46">
        <v>8</v>
      </c>
      <c r="BB6" s="46">
        <v>1</v>
      </c>
      <c r="BC6" s="46">
        <v>0</v>
      </c>
      <c r="BD6" s="46">
        <v>3</v>
      </c>
      <c r="BE6" s="46">
        <v>14</v>
      </c>
      <c r="BF6" s="46">
        <v>5</v>
      </c>
      <c r="BG6" s="46">
        <v>4</v>
      </c>
      <c r="BH6" s="46">
        <v>0</v>
      </c>
      <c r="BI6" s="46">
        <v>0</v>
      </c>
      <c r="BJ6" s="46">
        <v>2</v>
      </c>
      <c r="BK6" s="46">
        <v>0</v>
      </c>
      <c r="BL6" s="46">
        <v>158</v>
      </c>
      <c r="BM6" s="46">
        <v>10568</v>
      </c>
      <c r="BN6" s="46">
        <v>2664069</v>
      </c>
      <c r="BO6" s="46">
        <v>779663</v>
      </c>
      <c r="BP6" s="46">
        <v>186381</v>
      </c>
      <c r="BQ6" s="46">
        <v>3405</v>
      </c>
      <c r="BR6" s="46">
        <v>1821</v>
      </c>
      <c r="BS6" s="46">
        <v>6770</v>
      </c>
      <c r="BT6" s="46">
        <v>1</v>
      </c>
      <c r="BU6" s="46">
        <v>0</v>
      </c>
      <c r="BV6" s="46">
        <v>0</v>
      </c>
      <c r="BW6" s="46">
        <v>0</v>
      </c>
      <c r="BX6" s="46">
        <v>0</v>
      </c>
      <c r="BY6" s="46">
        <v>0</v>
      </c>
    </row>
    <row r="7" spans="1:77" ht="13.5">
      <c r="A7" t="s">
        <v>211</v>
      </c>
      <c r="B7" s="1">
        <v>3</v>
      </c>
      <c r="C7" t="s">
        <v>70</v>
      </c>
      <c r="D7" s="46">
        <v>198742</v>
      </c>
      <c r="E7" s="46">
        <v>197731</v>
      </c>
      <c r="F7" s="46">
        <v>2309342</v>
      </c>
      <c r="G7" s="46">
        <v>10972745</v>
      </c>
      <c r="H7" s="46">
        <v>140</v>
      </c>
      <c r="I7" s="46">
        <v>2120667</v>
      </c>
      <c r="J7" s="46">
        <v>3</v>
      </c>
      <c r="K7" s="46">
        <v>2790000</v>
      </c>
      <c r="L7" s="46">
        <v>814</v>
      </c>
      <c r="M7" s="46">
        <v>814</v>
      </c>
      <c r="N7" s="46">
        <v>0</v>
      </c>
      <c r="O7" s="46">
        <v>0</v>
      </c>
      <c r="P7" s="46">
        <v>9005</v>
      </c>
      <c r="Q7" s="46">
        <v>20162</v>
      </c>
      <c r="R7" s="46">
        <v>197243</v>
      </c>
      <c r="S7" s="46">
        <v>75711</v>
      </c>
      <c r="T7" s="46">
        <v>0</v>
      </c>
      <c r="U7" s="46">
        <v>0</v>
      </c>
      <c r="V7" s="46">
        <v>88619</v>
      </c>
      <c r="W7" s="46">
        <v>49352000</v>
      </c>
      <c r="X7" s="46">
        <v>18118500</v>
      </c>
      <c r="Y7" s="46">
        <v>1</v>
      </c>
      <c r="Z7" s="46">
        <v>1</v>
      </c>
      <c r="AA7" s="46">
        <v>49352000</v>
      </c>
      <c r="AB7" s="46">
        <v>18118500</v>
      </c>
      <c r="AC7" s="46">
        <v>2642600</v>
      </c>
      <c r="AD7" s="46">
        <v>2642600</v>
      </c>
      <c r="AE7" s="46">
        <v>12</v>
      </c>
      <c r="AF7" s="46">
        <v>1</v>
      </c>
      <c r="AG7" s="46">
        <v>0</v>
      </c>
      <c r="AH7" s="46">
        <v>11625</v>
      </c>
      <c r="AI7" s="46">
        <v>684</v>
      </c>
      <c r="AJ7" s="46">
        <v>4</v>
      </c>
      <c r="AK7" s="46">
        <v>9553</v>
      </c>
      <c r="AL7" s="46">
        <v>60</v>
      </c>
      <c r="AM7" s="46">
        <v>0</v>
      </c>
      <c r="AN7" s="46">
        <v>9</v>
      </c>
      <c r="AO7" s="46">
        <v>38</v>
      </c>
      <c r="AP7" s="46">
        <v>1</v>
      </c>
      <c r="AQ7" s="46">
        <v>2</v>
      </c>
      <c r="AR7" s="46">
        <v>5</v>
      </c>
      <c r="AS7" s="46">
        <v>19</v>
      </c>
      <c r="AT7" s="46">
        <v>35</v>
      </c>
      <c r="AU7" s="46">
        <v>60</v>
      </c>
      <c r="AV7" s="46">
        <v>4</v>
      </c>
      <c r="AW7" s="46">
        <v>26</v>
      </c>
      <c r="AX7" s="46">
        <v>0</v>
      </c>
      <c r="AY7" s="46">
        <v>0</v>
      </c>
      <c r="AZ7" s="46">
        <v>8</v>
      </c>
      <c r="BA7" s="46">
        <v>1</v>
      </c>
      <c r="BB7" s="46">
        <v>2</v>
      </c>
      <c r="BC7" s="46">
        <v>0</v>
      </c>
      <c r="BD7" s="46">
        <v>5</v>
      </c>
      <c r="BE7" s="46">
        <v>0</v>
      </c>
      <c r="BF7" s="46">
        <v>3</v>
      </c>
      <c r="BG7" s="46">
        <v>5</v>
      </c>
      <c r="BH7" s="46">
        <v>0</v>
      </c>
      <c r="BI7" s="46">
        <v>0</v>
      </c>
      <c r="BJ7" s="46">
        <v>1</v>
      </c>
      <c r="BK7" s="46">
        <v>0</v>
      </c>
      <c r="BL7" s="46">
        <v>203</v>
      </c>
      <c r="BM7" s="46">
        <v>17662</v>
      </c>
      <c r="BN7" s="46">
        <v>3729218</v>
      </c>
      <c r="BO7" s="46">
        <v>560094</v>
      </c>
      <c r="BP7" s="46">
        <v>250225</v>
      </c>
      <c r="BQ7" s="46">
        <v>1011</v>
      </c>
      <c r="BR7" s="46">
        <v>0</v>
      </c>
      <c r="BS7" s="46">
        <v>0</v>
      </c>
      <c r="BT7" s="46">
        <v>0</v>
      </c>
      <c r="BU7" s="46">
        <v>0</v>
      </c>
      <c r="BV7" s="46">
        <v>0</v>
      </c>
      <c r="BW7" s="46">
        <v>0</v>
      </c>
      <c r="BX7" s="46">
        <v>0</v>
      </c>
      <c r="BY7" s="46">
        <v>0</v>
      </c>
    </row>
    <row r="8" spans="1:77" ht="13.5">
      <c r="A8" t="s">
        <v>212</v>
      </c>
      <c r="B8" s="1">
        <v>4</v>
      </c>
      <c r="C8" t="s">
        <v>71</v>
      </c>
      <c r="D8" s="46">
        <v>578112</v>
      </c>
      <c r="E8" s="46">
        <v>603838</v>
      </c>
      <c r="F8" s="46">
        <v>1168648</v>
      </c>
      <c r="G8" s="46">
        <v>8039559</v>
      </c>
      <c r="H8" s="46">
        <v>378</v>
      </c>
      <c r="I8" s="46">
        <v>1929538</v>
      </c>
      <c r="J8" s="46">
        <v>1</v>
      </c>
      <c r="K8" s="46">
        <v>3500</v>
      </c>
      <c r="L8" s="46">
        <v>2386</v>
      </c>
      <c r="M8" s="46">
        <v>2539</v>
      </c>
      <c r="N8" s="46">
        <v>0</v>
      </c>
      <c r="O8" s="46">
        <v>0</v>
      </c>
      <c r="P8" s="46">
        <v>2423</v>
      </c>
      <c r="Q8" s="46">
        <v>3685</v>
      </c>
      <c r="R8" s="46">
        <v>604675</v>
      </c>
      <c r="S8" s="46">
        <v>169803</v>
      </c>
      <c r="T8" s="46">
        <v>0</v>
      </c>
      <c r="U8" s="46">
        <v>0</v>
      </c>
      <c r="V8" s="46">
        <v>527506</v>
      </c>
      <c r="W8" s="46">
        <v>58560000</v>
      </c>
      <c r="X8" s="46">
        <v>42315900</v>
      </c>
      <c r="Y8" s="46">
        <v>0</v>
      </c>
      <c r="Z8" s="46">
        <v>0</v>
      </c>
      <c r="AA8" s="46">
        <v>58560000</v>
      </c>
      <c r="AB8" s="46">
        <v>42315900</v>
      </c>
      <c r="AC8" s="46">
        <v>970000</v>
      </c>
      <c r="AD8" s="46">
        <v>970000</v>
      </c>
      <c r="AE8" s="46">
        <v>41</v>
      </c>
      <c r="AF8" s="46">
        <v>2</v>
      </c>
      <c r="AG8" s="46">
        <v>0</v>
      </c>
      <c r="AH8" s="46">
        <v>33279</v>
      </c>
      <c r="AI8" s="46">
        <v>1342</v>
      </c>
      <c r="AJ8" s="46">
        <v>7</v>
      </c>
      <c r="AK8" s="46">
        <v>7810</v>
      </c>
      <c r="AL8" s="46">
        <v>105</v>
      </c>
      <c r="AM8" s="46">
        <v>40</v>
      </c>
      <c r="AN8" s="46">
        <v>3</v>
      </c>
      <c r="AO8" s="46">
        <v>9</v>
      </c>
      <c r="AP8" s="46">
        <v>0</v>
      </c>
      <c r="AQ8" s="46">
        <v>0</v>
      </c>
      <c r="AR8" s="46">
        <v>5</v>
      </c>
      <c r="AS8" s="46">
        <v>21</v>
      </c>
      <c r="AT8" s="46">
        <v>33</v>
      </c>
      <c r="AU8" s="46">
        <v>44</v>
      </c>
      <c r="AV8" s="46">
        <v>7</v>
      </c>
      <c r="AW8" s="46">
        <v>51</v>
      </c>
      <c r="AX8" s="46">
        <v>1</v>
      </c>
      <c r="AY8" s="46">
        <v>14</v>
      </c>
      <c r="AZ8" s="46">
        <v>11</v>
      </c>
      <c r="BA8" s="46">
        <v>20</v>
      </c>
      <c r="BB8" s="46">
        <v>1</v>
      </c>
      <c r="BC8" s="46">
        <v>2</v>
      </c>
      <c r="BD8" s="46">
        <v>16</v>
      </c>
      <c r="BE8" s="46">
        <v>14</v>
      </c>
      <c r="BF8" s="46">
        <v>10</v>
      </c>
      <c r="BG8" s="46">
        <v>10</v>
      </c>
      <c r="BH8" s="46">
        <v>1</v>
      </c>
      <c r="BI8" s="46">
        <v>539</v>
      </c>
      <c r="BJ8" s="46">
        <v>4</v>
      </c>
      <c r="BK8" s="46">
        <v>0</v>
      </c>
      <c r="BL8" s="46">
        <v>355</v>
      </c>
      <c r="BM8" s="46">
        <v>46083</v>
      </c>
      <c r="BN8" s="46">
        <v>3768700</v>
      </c>
      <c r="BO8" s="46">
        <v>1396274</v>
      </c>
      <c r="BP8" s="46">
        <v>302317</v>
      </c>
      <c r="BQ8" s="46">
        <v>89207</v>
      </c>
      <c r="BR8" s="46">
        <v>0</v>
      </c>
      <c r="BS8" s="46">
        <v>0</v>
      </c>
      <c r="BT8" s="46">
        <v>1</v>
      </c>
      <c r="BU8" s="46">
        <v>0</v>
      </c>
      <c r="BV8" s="46">
        <v>1</v>
      </c>
      <c r="BW8" s="46">
        <v>0</v>
      </c>
      <c r="BX8" s="46">
        <v>1</v>
      </c>
      <c r="BY8" s="46">
        <v>0</v>
      </c>
    </row>
    <row r="9" spans="1:77" ht="13.5">
      <c r="A9" t="s">
        <v>213</v>
      </c>
      <c r="B9" s="1">
        <v>5</v>
      </c>
      <c r="C9" t="s">
        <v>69</v>
      </c>
      <c r="D9" s="46">
        <v>82113</v>
      </c>
      <c r="E9" s="46">
        <v>81424</v>
      </c>
      <c r="F9" s="46">
        <v>1109638</v>
      </c>
      <c r="G9" s="46">
        <v>5886691</v>
      </c>
      <c r="H9" s="46">
        <v>56</v>
      </c>
      <c r="I9" s="46">
        <v>625780</v>
      </c>
      <c r="J9" s="46">
        <v>3</v>
      </c>
      <c r="K9" s="46">
        <v>466000</v>
      </c>
      <c r="L9" s="46">
        <v>620</v>
      </c>
      <c r="M9" s="46">
        <v>620</v>
      </c>
      <c r="N9" s="46">
        <v>0</v>
      </c>
      <c r="O9" s="46">
        <v>0</v>
      </c>
      <c r="P9" s="46">
        <v>3475</v>
      </c>
      <c r="Q9" s="46">
        <v>1670</v>
      </c>
      <c r="R9" s="46">
        <v>81187</v>
      </c>
      <c r="S9" s="46">
        <v>24358</v>
      </c>
      <c r="T9" s="46">
        <v>0</v>
      </c>
      <c r="U9" s="46">
        <v>0</v>
      </c>
      <c r="V9" s="46">
        <v>44872</v>
      </c>
      <c r="W9" s="46">
        <v>28550000</v>
      </c>
      <c r="X9" s="46">
        <v>9161400</v>
      </c>
      <c r="Y9" s="46">
        <v>0</v>
      </c>
      <c r="Z9" s="46">
        <v>0</v>
      </c>
      <c r="AA9" s="46">
        <v>28550000</v>
      </c>
      <c r="AB9" s="46">
        <v>9161400</v>
      </c>
      <c r="AC9" s="46">
        <v>0</v>
      </c>
      <c r="AD9" s="46">
        <v>0</v>
      </c>
      <c r="AE9" s="46">
        <v>3</v>
      </c>
      <c r="AF9" s="46">
        <v>0</v>
      </c>
      <c r="AG9" s="46">
        <v>0</v>
      </c>
      <c r="AH9" s="46">
        <v>7029</v>
      </c>
      <c r="AI9" s="46">
        <v>240</v>
      </c>
      <c r="AJ9" s="46">
        <v>1</v>
      </c>
      <c r="AK9" s="46">
        <v>1418</v>
      </c>
      <c r="AL9" s="46">
        <v>3</v>
      </c>
      <c r="AM9" s="46">
        <v>0</v>
      </c>
      <c r="AN9" s="46">
        <v>1</v>
      </c>
      <c r="AO9" s="46">
        <v>4</v>
      </c>
      <c r="AP9" s="46">
        <v>2</v>
      </c>
      <c r="AQ9" s="46">
        <v>4</v>
      </c>
      <c r="AR9" s="46">
        <v>6</v>
      </c>
      <c r="AS9" s="46">
        <v>10</v>
      </c>
      <c r="AT9" s="46">
        <v>17</v>
      </c>
      <c r="AU9" s="46">
        <v>24</v>
      </c>
      <c r="AV9" s="46">
        <v>1</v>
      </c>
      <c r="AW9" s="46">
        <v>6</v>
      </c>
      <c r="AX9" s="46">
        <v>1</v>
      </c>
      <c r="AY9" s="46">
        <v>5</v>
      </c>
      <c r="AZ9" s="46">
        <v>1</v>
      </c>
      <c r="BA9" s="46">
        <v>8</v>
      </c>
      <c r="BB9" s="46">
        <v>0</v>
      </c>
      <c r="BC9" s="46">
        <v>0</v>
      </c>
      <c r="BD9" s="46">
        <v>3</v>
      </c>
      <c r="BE9" s="46">
        <v>0</v>
      </c>
      <c r="BF9" s="46">
        <v>1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103</v>
      </c>
      <c r="BM9" s="46">
        <v>4661</v>
      </c>
      <c r="BN9" s="46">
        <v>1419891</v>
      </c>
      <c r="BO9" s="46">
        <v>275181</v>
      </c>
      <c r="BP9" s="46">
        <v>147376</v>
      </c>
      <c r="BQ9" s="46">
        <v>6055</v>
      </c>
      <c r="BR9" s="46">
        <v>2097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v>0</v>
      </c>
    </row>
    <row r="10" spans="1:77" ht="13.5">
      <c r="A10" t="s">
        <v>214</v>
      </c>
      <c r="B10" s="1">
        <v>6</v>
      </c>
      <c r="C10" t="s">
        <v>73</v>
      </c>
      <c r="D10" s="46">
        <v>63555</v>
      </c>
      <c r="E10" s="46">
        <v>62895</v>
      </c>
      <c r="F10" s="46">
        <v>1011410</v>
      </c>
      <c r="G10" s="46">
        <v>3824533</v>
      </c>
      <c r="H10" s="46">
        <v>6</v>
      </c>
      <c r="I10" s="46">
        <v>1864986</v>
      </c>
      <c r="J10" s="46">
        <v>1</v>
      </c>
      <c r="K10" s="46">
        <v>1034000</v>
      </c>
      <c r="L10" s="46">
        <v>719</v>
      </c>
      <c r="M10" s="46">
        <v>768</v>
      </c>
      <c r="N10" s="46">
        <v>3717</v>
      </c>
      <c r="O10" s="46">
        <v>123016</v>
      </c>
      <c r="P10" s="46">
        <v>2173</v>
      </c>
      <c r="Q10" s="46">
        <v>1464</v>
      </c>
      <c r="R10" s="46">
        <v>62513</v>
      </c>
      <c r="S10" s="46">
        <v>22244</v>
      </c>
      <c r="T10" s="46">
        <v>0</v>
      </c>
      <c r="U10" s="46">
        <v>0</v>
      </c>
      <c r="V10" s="46">
        <v>35238</v>
      </c>
      <c r="W10" s="46">
        <v>14380000</v>
      </c>
      <c r="X10" s="46">
        <v>9915100</v>
      </c>
      <c r="Y10" s="46">
        <v>1</v>
      </c>
      <c r="Z10" s="46">
        <v>1</v>
      </c>
      <c r="AA10" s="46">
        <v>14380000</v>
      </c>
      <c r="AB10" s="46">
        <v>9667700</v>
      </c>
      <c r="AC10" s="46">
        <v>0</v>
      </c>
      <c r="AD10" s="46">
        <v>0</v>
      </c>
      <c r="AE10" s="46">
        <v>5</v>
      </c>
      <c r="AF10" s="46">
        <v>3</v>
      </c>
      <c r="AG10" s="46">
        <v>0</v>
      </c>
      <c r="AH10" s="46">
        <v>6346</v>
      </c>
      <c r="AI10" s="46">
        <v>303</v>
      </c>
      <c r="AJ10" s="46">
        <v>9</v>
      </c>
      <c r="AK10" s="46">
        <v>4727</v>
      </c>
      <c r="AL10" s="46">
        <v>54</v>
      </c>
      <c r="AM10" s="46">
        <v>0</v>
      </c>
      <c r="AN10" s="46">
        <v>2</v>
      </c>
      <c r="AO10" s="46">
        <v>0</v>
      </c>
      <c r="AP10" s="46">
        <v>0</v>
      </c>
      <c r="AQ10" s="46">
        <v>0</v>
      </c>
      <c r="AR10" s="46">
        <v>2</v>
      </c>
      <c r="AS10" s="46">
        <v>11</v>
      </c>
      <c r="AT10" s="46">
        <v>11</v>
      </c>
      <c r="AU10" s="46">
        <v>0</v>
      </c>
      <c r="AV10" s="46">
        <v>2</v>
      </c>
      <c r="AW10" s="46">
        <v>6</v>
      </c>
      <c r="AX10" s="46">
        <v>0</v>
      </c>
      <c r="AY10" s="46">
        <v>0</v>
      </c>
      <c r="AZ10" s="46">
        <v>7</v>
      </c>
      <c r="BA10" s="46">
        <v>10</v>
      </c>
      <c r="BB10" s="46">
        <v>1</v>
      </c>
      <c r="BC10" s="46">
        <v>1</v>
      </c>
      <c r="BD10" s="46">
        <v>3</v>
      </c>
      <c r="BE10" s="46">
        <v>1</v>
      </c>
      <c r="BF10" s="46">
        <v>3</v>
      </c>
      <c r="BG10" s="46">
        <v>10</v>
      </c>
      <c r="BH10" s="46">
        <v>1</v>
      </c>
      <c r="BI10" s="46">
        <v>165</v>
      </c>
      <c r="BJ10" s="46">
        <v>3</v>
      </c>
      <c r="BK10" s="46">
        <v>0</v>
      </c>
      <c r="BL10" s="46">
        <v>128</v>
      </c>
      <c r="BM10" s="46">
        <v>13967</v>
      </c>
      <c r="BN10" s="46">
        <v>3637530</v>
      </c>
      <c r="BO10" s="46">
        <v>331184</v>
      </c>
      <c r="BP10" s="46">
        <v>36729883</v>
      </c>
      <c r="BQ10" s="46">
        <v>30669</v>
      </c>
      <c r="BR10" s="46">
        <v>0</v>
      </c>
      <c r="BS10" s="46">
        <v>0</v>
      </c>
      <c r="BT10" s="46">
        <v>1</v>
      </c>
      <c r="BU10" s="46">
        <v>0</v>
      </c>
      <c r="BV10" s="46">
        <v>1</v>
      </c>
      <c r="BW10" s="46">
        <v>0</v>
      </c>
      <c r="BX10" s="46">
        <v>0</v>
      </c>
      <c r="BY10" s="46">
        <v>0</v>
      </c>
    </row>
    <row r="11" spans="1:77" ht="13.5">
      <c r="A11" t="s">
        <v>215</v>
      </c>
      <c r="B11" s="1">
        <v>7</v>
      </c>
      <c r="C11" t="s">
        <v>74</v>
      </c>
      <c r="D11" s="46">
        <v>340386</v>
      </c>
      <c r="E11" s="46">
        <v>344320</v>
      </c>
      <c r="F11" s="46">
        <v>1149429</v>
      </c>
      <c r="G11" s="46">
        <v>5580643</v>
      </c>
      <c r="H11" s="46">
        <v>233</v>
      </c>
      <c r="I11" s="46">
        <v>912806</v>
      </c>
      <c r="J11" s="46">
        <v>1</v>
      </c>
      <c r="K11" s="46">
        <v>501936</v>
      </c>
      <c r="L11" s="46">
        <v>797</v>
      </c>
      <c r="M11" s="46">
        <v>797</v>
      </c>
      <c r="N11" s="46">
        <v>1139</v>
      </c>
      <c r="O11" s="46">
        <v>0</v>
      </c>
      <c r="P11" s="46">
        <v>493</v>
      </c>
      <c r="Q11" s="46">
        <v>1681</v>
      </c>
      <c r="R11" s="46">
        <v>343912</v>
      </c>
      <c r="S11" s="46">
        <v>90187</v>
      </c>
      <c r="T11" s="46">
        <v>0</v>
      </c>
      <c r="U11" s="46">
        <v>0</v>
      </c>
      <c r="V11" s="46">
        <v>323645</v>
      </c>
      <c r="W11" s="46">
        <v>34885000</v>
      </c>
      <c r="X11" s="46">
        <v>32566800</v>
      </c>
      <c r="Y11" s="46">
        <v>0</v>
      </c>
      <c r="Z11" s="46">
        <v>0</v>
      </c>
      <c r="AA11" s="46">
        <v>34885000</v>
      </c>
      <c r="AB11" s="46">
        <v>32566800</v>
      </c>
      <c r="AC11" s="46">
        <v>4660000</v>
      </c>
      <c r="AD11" s="46">
        <v>0</v>
      </c>
      <c r="AE11" s="46">
        <v>20</v>
      </c>
      <c r="AF11" s="46">
        <v>1</v>
      </c>
      <c r="AG11" s="46">
        <v>0</v>
      </c>
      <c r="AH11" s="46">
        <v>28027</v>
      </c>
      <c r="AI11" s="46">
        <v>998</v>
      </c>
      <c r="AJ11" s="46">
        <v>13</v>
      </c>
      <c r="AK11" s="46">
        <v>1931</v>
      </c>
      <c r="AL11" s="46">
        <v>50</v>
      </c>
      <c r="AM11" s="46">
        <v>5</v>
      </c>
      <c r="AN11" s="46">
        <v>11</v>
      </c>
      <c r="AO11" s="46">
        <v>71</v>
      </c>
      <c r="AP11" s="46">
        <v>0</v>
      </c>
      <c r="AQ11" s="46">
        <v>0</v>
      </c>
      <c r="AR11" s="46">
        <v>3</v>
      </c>
      <c r="AS11" s="46">
        <v>32</v>
      </c>
      <c r="AT11" s="46">
        <v>12</v>
      </c>
      <c r="AU11" s="46">
        <v>39</v>
      </c>
      <c r="AV11" s="46">
        <v>8</v>
      </c>
      <c r="AW11" s="46">
        <v>61</v>
      </c>
      <c r="AX11" s="46">
        <v>0</v>
      </c>
      <c r="AY11" s="46">
        <v>0</v>
      </c>
      <c r="AZ11" s="46">
        <v>6</v>
      </c>
      <c r="BA11" s="46">
        <v>23</v>
      </c>
      <c r="BB11" s="46">
        <v>0</v>
      </c>
      <c r="BC11" s="46">
        <v>0</v>
      </c>
      <c r="BD11" s="46">
        <v>9</v>
      </c>
      <c r="BE11" s="46">
        <v>38</v>
      </c>
      <c r="BF11" s="46">
        <v>1</v>
      </c>
      <c r="BG11" s="46">
        <v>45</v>
      </c>
      <c r="BH11" s="46">
        <v>1</v>
      </c>
      <c r="BI11" s="46">
        <v>49</v>
      </c>
      <c r="BJ11" s="46">
        <v>2</v>
      </c>
      <c r="BK11" s="46">
        <v>0</v>
      </c>
      <c r="BL11" s="46">
        <v>156</v>
      </c>
      <c r="BM11" s="46">
        <v>13354</v>
      </c>
      <c r="BN11" s="46">
        <v>2852421</v>
      </c>
      <c r="BO11" s="46">
        <v>701607</v>
      </c>
      <c r="BP11" s="46">
        <v>109880</v>
      </c>
      <c r="BQ11" s="46">
        <v>8214</v>
      </c>
      <c r="BR11" s="46">
        <v>0</v>
      </c>
      <c r="BS11" s="46">
        <v>0</v>
      </c>
      <c r="BT11" s="46">
        <v>1</v>
      </c>
      <c r="BU11" s="46">
        <v>0</v>
      </c>
      <c r="BV11" s="46">
        <v>0</v>
      </c>
      <c r="BW11" s="46">
        <v>0</v>
      </c>
      <c r="BX11" s="46">
        <v>0</v>
      </c>
      <c r="BY11" s="46">
        <v>0</v>
      </c>
    </row>
    <row r="12" spans="1:77" ht="13.5">
      <c r="A12" t="s">
        <v>216</v>
      </c>
      <c r="B12" s="1">
        <v>8</v>
      </c>
      <c r="C12" t="s">
        <v>75</v>
      </c>
      <c r="D12" s="46">
        <v>80715</v>
      </c>
      <c r="E12" s="46">
        <v>79708</v>
      </c>
      <c r="F12" s="46">
        <v>1016329</v>
      </c>
      <c r="G12" s="46">
        <v>3295363</v>
      </c>
      <c r="H12" s="46">
        <v>52</v>
      </c>
      <c r="I12" s="46">
        <v>1196904</v>
      </c>
      <c r="J12" s="46">
        <v>0</v>
      </c>
      <c r="K12" s="46">
        <v>0</v>
      </c>
      <c r="L12" s="46">
        <v>708</v>
      </c>
      <c r="M12" s="46">
        <v>711</v>
      </c>
      <c r="N12" s="46">
        <v>1220</v>
      </c>
      <c r="O12" s="46">
        <v>36390</v>
      </c>
      <c r="P12" s="46">
        <v>2340</v>
      </c>
      <c r="Q12" s="46">
        <v>2675</v>
      </c>
      <c r="R12" s="46">
        <v>79650</v>
      </c>
      <c r="S12" s="46">
        <v>23337</v>
      </c>
      <c r="T12" s="46">
        <v>1759</v>
      </c>
      <c r="U12" s="46">
        <v>0</v>
      </c>
      <c r="V12" s="46">
        <v>55822</v>
      </c>
      <c r="W12" s="46">
        <v>13197100</v>
      </c>
      <c r="X12" s="46">
        <v>10675000</v>
      </c>
      <c r="Y12" s="46">
        <v>2</v>
      </c>
      <c r="Z12" s="46">
        <v>2</v>
      </c>
      <c r="AA12" s="46">
        <v>13197100</v>
      </c>
      <c r="AB12" s="46">
        <v>10675000</v>
      </c>
      <c r="AC12" s="46">
        <v>0</v>
      </c>
      <c r="AD12" s="46">
        <v>0</v>
      </c>
      <c r="AE12" s="46">
        <v>9</v>
      </c>
      <c r="AF12" s="46">
        <v>1</v>
      </c>
      <c r="AG12" s="46">
        <v>0</v>
      </c>
      <c r="AH12" s="46">
        <v>9089</v>
      </c>
      <c r="AI12" s="46">
        <v>389</v>
      </c>
      <c r="AJ12" s="46">
        <v>13</v>
      </c>
      <c r="AK12" s="46">
        <v>503</v>
      </c>
      <c r="AL12" s="46">
        <v>53</v>
      </c>
      <c r="AM12" s="46">
        <v>0</v>
      </c>
      <c r="AN12" s="46">
        <v>2</v>
      </c>
      <c r="AO12" s="46">
        <v>3</v>
      </c>
      <c r="AP12" s="46">
        <v>0</v>
      </c>
      <c r="AQ12" s="46">
        <v>0</v>
      </c>
      <c r="AR12" s="46">
        <v>1</v>
      </c>
      <c r="AS12" s="46">
        <v>3</v>
      </c>
      <c r="AT12" s="46">
        <v>15</v>
      </c>
      <c r="AU12" s="46">
        <v>0</v>
      </c>
      <c r="AV12" s="46">
        <v>2</v>
      </c>
      <c r="AW12" s="46">
        <v>11</v>
      </c>
      <c r="AX12" s="46">
        <v>1</v>
      </c>
      <c r="AY12" s="46">
        <v>4</v>
      </c>
      <c r="AZ12" s="46">
        <v>1</v>
      </c>
      <c r="BA12" s="46">
        <v>4</v>
      </c>
      <c r="BB12" s="46">
        <v>0</v>
      </c>
      <c r="BC12" s="46">
        <v>0</v>
      </c>
      <c r="BD12" s="46">
        <v>3</v>
      </c>
      <c r="BE12" s="46">
        <v>4</v>
      </c>
      <c r="BF12" s="46">
        <v>1</v>
      </c>
      <c r="BG12" s="46">
        <v>1</v>
      </c>
      <c r="BH12" s="46">
        <v>0</v>
      </c>
      <c r="BI12" s="46">
        <v>0</v>
      </c>
      <c r="BJ12" s="46">
        <v>3</v>
      </c>
      <c r="BK12" s="46">
        <v>19</v>
      </c>
      <c r="BL12" s="46">
        <v>103</v>
      </c>
      <c r="BM12" s="46">
        <v>7585</v>
      </c>
      <c r="BN12" s="46">
        <v>2313447</v>
      </c>
      <c r="BO12" s="46">
        <v>279163</v>
      </c>
      <c r="BP12" s="46">
        <v>6172159</v>
      </c>
      <c r="BQ12" s="46">
        <v>4959</v>
      </c>
      <c r="BR12" s="46">
        <v>4144</v>
      </c>
      <c r="BS12" s="46">
        <v>0</v>
      </c>
      <c r="BT12" s="46">
        <v>1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</row>
    <row r="13" spans="1:77" ht="13.5">
      <c r="A13" t="s">
        <v>217</v>
      </c>
      <c r="B13" s="1">
        <v>9</v>
      </c>
      <c r="C13" t="s">
        <v>76</v>
      </c>
      <c r="D13" s="46">
        <v>112229</v>
      </c>
      <c r="E13" s="46">
        <v>113321</v>
      </c>
      <c r="F13" s="46">
        <v>1962487</v>
      </c>
      <c r="G13" s="46">
        <v>9976198</v>
      </c>
      <c r="H13" s="46">
        <v>132</v>
      </c>
      <c r="I13" s="46">
        <v>1026290</v>
      </c>
      <c r="J13" s="46">
        <v>1</v>
      </c>
      <c r="K13" s="46">
        <v>360000</v>
      </c>
      <c r="L13" s="46">
        <v>161</v>
      </c>
      <c r="M13" s="46">
        <v>189</v>
      </c>
      <c r="N13" s="46">
        <v>0</v>
      </c>
      <c r="O13" s="46">
        <v>0</v>
      </c>
      <c r="P13" s="46">
        <v>4529</v>
      </c>
      <c r="Q13" s="46">
        <v>1306</v>
      </c>
      <c r="R13" s="46">
        <v>113165</v>
      </c>
      <c r="S13" s="46">
        <v>40160</v>
      </c>
      <c r="T13" s="46">
        <v>0</v>
      </c>
      <c r="U13" s="46">
        <v>0</v>
      </c>
      <c r="V13" s="46">
        <v>54746</v>
      </c>
      <c r="W13" s="46">
        <v>26594000</v>
      </c>
      <c r="X13" s="46">
        <v>9732400</v>
      </c>
      <c r="Y13" s="46">
        <v>1</v>
      </c>
      <c r="Z13" s="46">
        <v>1</v>
      </c>
      <c r="AA13" s="46">
        <v>26594000</v>
      </c>
      <c r="AB13" s="46">
        <v>9732400</v>
      </c>
      <c r="AC13" s="46">
        <v>0</v>
      </c>
      <c r="AD13" s="46">
        <v>0</v>
      </c>
      <c r="AE13" s="46">
        <v>7</v>
      </c>
      <c r="AF13" s="46">
        <v>13</v>
      </c>
      <c r="AG13" s="46">
        <v>0</v>
      </c>
      <c r="AH13" s="46">
        <v>9458</v>
      </c>
      <c r="AI13" s="46">
        <v>363</v>
      </c>
      <c r="AJ13" s="46">
        <v>3</v>
      </c>
      <c r="AK13" s="46">
        <v>4766</v>
      </c>
      <c r="AL13" s="46">
        <v>125</v>
      </c>
      <c r="AM13" s="46">
        <v>0</v>
      </c>
      <c r="AN13" s="46">
        <v>2</v>
      </c>
      <c r="AO13" s="46">
        <v>2</v>
      </c>
      <c r="AP13" s="46">
        <v>1</v>
      </c>
      <c r="AQ13" s="46">
        <v>3</v>
      </c>
      <c r="AR13" s="46">
        <v>5</v>
      </c>
      <c r="AS13" s="46">
        <v>13</v>
      </c>
      <c r="AT13" s="46">
        <v>10</v>
      </c>
      <c r="AU13" s="46">
        <v>28</v>
      </c>
      <c r="AV13" s="46">
        <v>4</v>
      </c>
      <c r="AW13" s="46">
        <v>23</v>
      </c>
      <c r="AX13" s="46">
        <v>0</v>
      </c>
      <c r="AY13" s="46">
        <v>0</v>
      </c>
      <c r="AZ13" s="46">
        <v>5</v>
      </c>
      <c r="BA13" s="46">
        <v>11</v>
      </c>
      <c r="BB13" s="46">
        <v>1</v>
      </c>
      <c r="BC13" s="46">
        <v>0</v>
      </c>
      <c r="BD13" s="46">
        <v>7</v>
      </c>
      <c r="BE13" s="46">
        <v>0</v>
      </c>
      <c r="BF13" s="46">
        <v>2</v>
      </c>
      <c r="BG13" s="46">
        <v>0</v>
      </c>
      <c r="BH13" s="46">
        <v>0</v>
      </c>
      <c r="BI13" s="46">
        <v>0</v>
      </c>
      <c r="BJ13" s="46">
        <v>2</v>
      </c>
      <c r="BK13" s="46">
        <v>0</v>
      </c>
      <c r="BL13" s="46">
        <v>132</v>
      </c>
      <c r="BM13" s="46">
        <v>9031</v>
      </c>
      <c r="BN13" s="46">
        <v>2538529</v>
      </c>
      <c r="BO13" s="46">
        <v>329189</v>
      </c>
      <c r="BP13" s="46">
        <v>250684</v>
      </c>
      <c r="BQ13" s="46">
        <v>17630</v>
      </c>
      <c r="BR13" s="46">
        <v>45207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</row>
    <row r="14" spans="1:77" ht="13.5">
      <c r="A14" t="s">
        <v>218</v>
      </c>
      <c r="B14" s="1">
        <v>10</v>
      </c>
      <c r="C14" t="s">
        <v>77</v>
      </c>
      <c r="D14" s="46">
        <v>77881</v>
      </c>
      <c r="E14" s="46">
        <v>78297</v>
      </c>
      <c r="F14" s="46">
        <v>1097004</v>
      </c>
      <c r="G14" s="46">
        <v>5375618</v>
      </c>
      <c r="H14" s="46">
        <v>139</v>
      </c>
      <c r="I14" s="46">
        <v>771244</v>
      </c>
      <c r="J14" s="46">
        <v>0</v>
      </c>
      <c r="K14" s="46">
        <v>0</v>
      </c>
      <c r="L14" s="46">
        <v>559</v>
      </c>
      <c r="M14" s="46">
        <v>559</v>
      </c>
      <c r="N14" s="46">
        <v>0</v>
      </c>
      <c r="O14" s="46">
        <v>0</v>
      </c>
      <c r="P14" s="46">
        <v>3323</v>
      </c>
      <c r="Q14" s="46">
        <v>1792</v>
      </c>
      <c r="R14" s="46">
        <v>78082</v>
      </c>
      <c r="S14" s="46">
        <v>31177</v>
      </c>
      <c r="T14" s="46">
        <v>0</v>
      </c>
      <c r="U14" s="46">
        <v>0</v>
      </c>
      <c r="V14" s="46">
        <v>45716</v>
      </c>
      <c r="W14" s="46">
        <v>12660000</v>
      </c>
      <c r="X14" s="46">
        <v>10505500</v>
      </c>
      <c r="Y14" s="46">
        <v>0</v>
      </c>
      <c r="Z14" s="46">
        <v>0</v>
      </c>
      <c r="AA14" s="46">
        <v>12660000</v>
      </c>
      <c r="AB14" s="46">
        <v>10505500</v>
      </c>
      <c r="AC14" s="46">
        <v>0</v>
      </c>
      <c r="AD14" s="46">
        <v>0</v>
      </c>
      <c r="AE14" s="46">
        <v>3</v>
      </c>
      <c r="AF14" s="46">
        <v>0</v>
      </c>
      <c r="AG14" s="46">
        <v>0</v>
      </c>
      <c r="AH14" s="46">
        <v>11893</v>
      </c>
      <c r="AI14" s="46">
        <v>433</v>
      </c>
      <c r="AJ14" s="46">
        <v>1</v>
      </c>
      <c r="AK14" s="46">
        <v>2429</v>
      </c>
      <c r="AL14" s="46">
        <v>35</v>
      </c>
      <c r="AM14" s="46">
        <v>0</v>
      </c>
      <c r="AN14" s="46">
        <v>3</v>
      </c>
      <c r="AO14" s="46">
        <v>9</v>
      </c>
      <c r="AP14" s="46">
        <v>0</v>
      </c>
      <c r="AQ14" s="46">
        <v>0</v>
      </c>
      <c r="AR14" s="46">
        <v>4</v>
      </c>
      <c r="AS14" s="46">
        <v>7</v>
      </c>
      <c r="AT14" s="46">
        <v>11</v>
      </c>
      <c r="AU14" s="46">
        <v>14</v>
      </c>
      <c r="AV14" s="46">
        <v>2</v>
      </c>
      <c r="AW14" s="46">
        <v>16</v>
      </c>
      <c r="AX14" s="46">
        <v>0</v>
      </c>
      <c r="AY14" s="46">
        <v>0</v>
      </c>
      <c r="AZ14" s="46">
        <v>3</v>
      </c>
      <c r="BA14" s="46">
        <v>6</v>
      </c>
      <c r="BB14" s="46">
        <v>0</v>
      </c>
      <c r="BC14" s="46">
        <v>0</v>
      </c>
      <c r="BD14" s="46">
        <v>1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22</v>
      </c>
      <c r="BM14" s="46">
        <v>7797</v>
      </c>
      <c r="BN14" s="46">
        <v>1760564</v>
      </c>
      <c r="BO14" s="46">
        <v>218490</v>
      </c>
      <c r="BP14" s="46">
        <v>188200</v>
      </c>
      <c r="BQ14" s="46">
        <v>5394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</row>
    <row r="15" spans="1:77" ht="13.5">
      <c r="A15" t="s">
        <v>219</v>
      </c>
      <c r="B15" s="1">
        <v>11</v>
      </c>
      <c r="C15" t="s">
        <v>78</v>
      </c>
      <c r="D15" s="46">
        <v>91437</v>
      </c>
      <c r="E15" s="46">
        <v>90290</v>
      </c>
      <c r="F15" s="46">
        <v>954724</v>
      </c>
      <c r="G15" s="46">
        <v>5131084</v>
      </c>
      <c r="H15" s="46">
        <v>119</v>
      </c>
      <c r="I15" s="46">
        <v>1255474</v>
      </c>
      <c r="J15" s="46">
        <v>1</v>
      </c>
      <c r="K15" s="46">
        <v>461000</v>
      </c>
      <c r="L15" s="46">
        <v>329</v>
      </c>
      <c r="M15" s="46">
        <v>329</v>
      </c>
      <c r="N15" s="46">
        <v>0</v>
      </c>
      <c r="O15" s="46">
        <v>0</v>
      </c>
      <c r="P15" s="46">
        <v>1800</v>
      </c>
      <c r="Q15" s="46">
        <v>1340</v>
      </c>
      <c r="R15" s="46">
        <v>90216</v>
      </c>
      <c r="S15" s="46">
        <v>30564</v>
      </c>
      <c r="T15" s="46">
        <v>0</v>
      </c>
      <c r="U15" s="46">
        <v>0</v>
      </c>
      <c r="V15" s="46">
        <v>41845</v>
      </c>
      <c r="W15" s="46">
        <v>10920000</v>
      </c>
      <c r="X15" s="46">
        <v>9229500</v>
      </c>
      <c r="Y15" s="46">
        <v>2</v>
      </c>
      <c r="Z15" s="46">
        <v>2</v>
      </c>
      <c r="AA15" s="46">
        <v>10920000</v>
      </c>
      <c r="AB15" s="46">
        <v>9229500</v>
      </c>
      <c r="AC15" s="46">
        <v>0</v>
      </c>
      <c r="AD15" s="46">
        <v>0</v>
      </c>
      <c r="AE15" s="46">
        <v>5</v>
      </c>
      <c r="AF15" s="46">
        <v>0</v>
      </c>
      <c r="AG15" s="46">
        <v>0</v>
      </c>
      <c r="AH15" s="46">
        <v>5943</v>
      </c>
      <c r="AI15" s="46">
        <v>347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1</v>
      </c>
      <c r="AS15" s="46">
        <v>2</v>
      </c>
      <c r="AT15" s="46">
        <v>0</v>
      </c>
      <c r="AU15" s="46">
        <v>0</v>
      </c>
      <c r="AV15" s="46">
        <v>2</v>
      </c>
      <c r="AW15" s="46">
        <v>13</v>
      </c>
      <c r="AX15" s="46">
        <v>0</v>
      </c>
      <c r="AY15" s="46">
        <v>0</v>
      </c>
      <c r="AZ15" s="46">
        <v>4</v>
      </c>
      <c r="BA15" s="46">
        <v>0</v>
      </c>
      <c r="BB15" s="46">
        <v>1</v>
      </c>
      <c r="BC15" s="46">
        <v>0</v>
      </c>
      <c r="BD15" s="46">
        <v>3</v>
      </c>
      <c r="BE15" s="46">
        <v>0</v>
      </c>
      <c r="BF15" s="46">
        <v>0</v>
      </c>
      <c r="BG15" s="46">
        <v>0</v>
      </c>
      <c r="BH15" s="46">
        <v>1</v>
      </c>
      <c r="BI15" s="46">
        <v>114</v>
      </c>
      <c r="BJ15" s="46">
        <v>1</v>
      </c>
      <c r="BK15" s="46">
        <v>0</v>
      </c>
      <c r="BL15" s="46">
        <v>88</v>
      </c>
      <c r="BM15" s="46">
        <v>9106</v>
      </c>
      <c r="BN15" s="46">
        <v>2287824</v>
      </c>
      <c r="BO15" s="46">
        <v>218306</v>
      </c>
      <c r="BP15" s="46">
        <v>391981</v>
      </c>
      <c r="BQ15" s="46">
        <v>6083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</row>
    <row r="16" spans="1:77" ht="13.5">
      <c r="A16" t="s">
        <v>220</v>
      </c>
      <c r="B16" s="1">
        <v>12</v>
      </c>
      <c r="C16" t="s">
        <v>79</v>
      </c>
      <c r="D16" s="46">
        <v>232709</v>
      </c>
      <c r="E16" s="46">
        <v>234598</v>
      </c>
      <c r="F16" s="46">
        <v>1056671</v>
      </c>
      <c r="G16" s="46">
        <v>5775600</v>
      </c>
      <c r="H16" s="46">
        <v>238</v>
      </c>
      <c r="I16" s="46">
        <v>757816</v>
      </c>
      <c r="J16" s="46">
        <v>0</v>
      </c>
      <c r="K16" s="46">
        <v>0</v>
      </c>
      <c r="L16" s="46">
        <v>452</v>
      </c>
      <c r="M16" s="46">
        <v>452</v>
      </c>
      <c r="N16" s="46">
        <v>0</v>
      </c>
      <c r="O16" s="46">
        <v>0</v>
      </c>
      <c r="P16" s="46">
        <v>1491</v>
      </c>
      <c r="Q16" s="46">
        <v>2829</v>
      </c>
      <c r="R16" s="46">
        <v>234246</v>
      </c>
      <c r="S16" s="46">
        <v>79129</v>
      </c>
      <c r="T16" s="46">
        <v>0</v>
      </c>
      <c r="U16" s="46">
        <v>0</v>
      </c>
      <c r="V16" s="46">
        <v>206387</v>
      </c>
      <c r="W16" s="46">
        <v>45980000</v>
      </c>
      <c r="X16" s="46">
        <v>22410000</v>
      </c>
      <c r="Y16" s="46">
        <v>0</v>
      </c>
      <c r="Z16" s="46">
        <v>0</v>
      </c>
      <c r="AA16" s="46">
        <v>45980000</v>
      </c>
      <c r="AB16" s="46">
        <v>22410000</v>
      </c>
      <c r="AC16" s="46">
        <v>0</v>
      </c>
      <c r="AD16" s="46">
        <v>0</v>
      </c>
      <c r="AE16" s="46">
        <v>10</v>
      </c>
      <c r="AF16" s="46">
        <v>0</v>
      </c>
      <c r="AG16" s="46">
        <v>0</v>
      </c>
      <c r="AH16" s="46">
        <v>13451</v>
      </c>
      <c r="AI16" s="46">
        <v>831</v>
      </c>
      <c r="AJ16" s="46">
        <v>2</v>
      </c>
      <c r="AK16" s="46">
        <v>5851</v>
      </c>
      <c r="AL16" s="46">
        <v>57</v>
      </c>
      <c r="AM16" s="46">
        <v>0</v>
      </c>
      <c r="AN16" s="46">
        <v>3</v>
      </c>
      <c r="AO16" s="46">
        <v>32</v>
      </c>
      <c r="AP16" s="46">
        <v>0</v>
      </c>
      <c r="AQ16" s="46">
        <v>0</v>
      </c>
      <c r="AR16" s="46">
        <v>1</v>
      </c>
      <c r="AS16" s="46">
        <v>7</v>
      </c>
      <c r="AT16" s="46">
        <v>17</v>
      </c>
      <c r="AU16" s="46">
        <v>52</v>
      </c>
      <c r="AV16" s="46">
        <v>3</v>
      </c>
      <c r="AW16" s="46">
        <v>42</v>
      </c>
      <c r="AX16" s="46">
        <v>0</v>
      </c>
      <c r="AY16" s="46">
        <v>0</v>
      </c>
      <c r="AZ16" s="46">
        <v>3</v>
      </c>
      <c r="BA16" s="46">
        <v>11</v>
      </c>
      <c r="BB16" s="46">
        <v>1</v>
      </c>
      <c r="BC16" s="46">
        <v>0</v>
      </c>
      <c r="BD16" s="46">
        <v>11</v>
      </c>
      <c r="BE16" s="46">
        <v>0</v>
      </c>
      <c r="BF16" s="46">
        <v>0</v>
      </c>
      <c r="BG16" s="46">
        <v>0</v>
      </c>
      <c r="BH16" s="46">
        <v>1</v>
      </c>
      <c r="BI16" s="46">
        <v>363</v>
      </c>
      <c r="BJ16" s="46">
        <v>1</v>
      </c>
      <c r="BK16" s="46">
        <v>0</v>
      </c>
      <c r="BL16" s="46">
        <v>157</v>
      </c>
      <c r="BM16" s="46">
        <v>10730</v>
      </c>
      <c r="BN16" s="46">
        <v>2501634</v>
      </c>
      <c r="BO16" s="46">
        <v>487297</v>
      </c>
      <c r="BP16" s="46">
        <v>97302</v>
      </c>
      <c r="BQ16" s="46">
        <v>3880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</row>
    <row r="17" spans="1:77" ht="13.5">
      <c r="A17" t="s">
        <v>221</v>
      </c>
      <c r="B17" s="1">
        <v>13</v>
      </c>
      <c r="C17" t="s">
        <v>80</v>
      </c>
      <c r="D17" s="46">
        <v>152405</v>
      </c>
      <c r="E17" s="46">
        <v>151661</v>
      </c>
      <c r="F17" s="46">
        <v>822862</v>
      </c>
      <c r="G17" s="46">
        <v>3570574</v>
      </c>
      <c r="H17" s="46">
        <v>47</v>
      </c>
      <c r="I17" s="46">
        <v>865901</v>
      </c>
      <c r="J17" s="46">
        <v>1</v>
      </c>
      <c r="K17" s="46">
        <v>165057</v>
      </c>
      <c r="L17" s="46">
        <v>853</v>
      </c>
      <c r="M17" s="46">
        <v>853</v>
      </c>
      <c r="N17" s="46">
        <v>6837</v>
      </c>
      <c r="O17" s="46">
        <v>0</v>
      </c>
      <c r="P17" s="46">
        <v>350</v>
      </c>
      <c r="Q17" s="46">
        <v>1203</v>
      </c>
      <c r="R17" s="46">
        <v>151259</v>
      </c>
      <c r="S17" s="46">
        <v>41432</v>
      </c>
      <c r="T17" s="46">
        <v>0</v>
      </c>
      <c r="U17" s="46">
        <v>0</v>
      </c>
      <c r="V17" s="46">
        <v>145919</v>
      </c>
      <c r="W17" s="46">
        <v>20257300</v>
      </c>
      <c r="X17" s="46">
        <v>19471400</v>
      </c>
      <c r="Y17" s="46">
        <v>0</v>
      </c>
      <c r="Z17" s="46">
        <v>0</v>
      </c>
      <c r="AA17" s="46">
        <v>20257300</v>
      </c>
      <c r="AB17" s="46">
        <v>19471400</v>
      </c>
      <c r="AC17" s="46">
        <v>0</v>
      </c>
      <c r="AD17" s="46">
        <v>0</v>
      </c>
      <c r="AE17" s="46">
        <v>9</v>
      </c>
      <c r="AF17" s="46">
        <v>2</v>
      </c>
      <c r="AG17" s="46">
        <v>0</v>
      </c>
      <c r="AH17" s="46">
        <v>18813</v>
      </c>
      <c r="AI17" s="46">
        <v>534</v>
      </c>
      <c r="AJ17" s="46">
        <v>11</v>
      </c>
      <c r="AK17" s="46">
        <v>967</v>
      </c>
      <c r="AL17" s="46">
        <v>0</v>
      </c>
      <c r="AM17" s="46">
        <v>0</v>
      </c>
      <c r="AN17" s="46">
        <v>4</v>
      </c>
      <c r="AO17" s="46">
        <v>20</v>
      </c>
      <c r="AP17" s="46">
        <v>0</v>
      </c>
      <c r="AQ17" s="46">
        <v>0</v>
      </c>
      <c r="AR17" s="46">
        <v>3</v>
      </c>
      <c r="AS17" s="46">
        <v>23</v>
      </c>
      <c r="AT17" s="46">
        <v>11</v>
      </c>
      <c r="AU17" s="46">
        <v>22</v>
      </c>
      <c r="AV17" s="46">
        <v>2</v>
      </c>
      <c r="AW17" s="46">
        <v>19</v>
      </c>
      <c r="AX17" s="46">
        <v>0</v>
      </c>
      <c r="AY17" s="46">
        <v>0</v>
      </c>
      <c r="AZ17" s="46">
        <v>2</v>
      </c>
      <c r="BA17" s="46">
        <v>6</v>
      </c>
      <c r="BB17" s="46">
        <v>0</v>
      </c>
      <c r="BC17" s="46">
        <v>0</v>
      </c>
      <c r="BD17" s="46">
        <v>8</v>
      </c>
      <c r="BE17" s="46">
        <v>5</v>
      </c>
      <c r="BF17" s="46">
        <v>2</v>
      </c>
      <c r="BG17" s="46">
        <v>2</v>
      </c>
      <c r="BH17" s="46">
        <v>0</v>
      </c>
      <c r="BI17" s="46">
        <v>0</v>
      </c>
      <c r="BJ17" s="46">
        <v>2</v>
      </c>
      <c r="BK17" s="46">
        <v>0</v>
      </c>
      <c r="BL17" s="46">
        <v>75</v>
      </c>
      <c r="BM17" s="46">
        <v>5696</v>
      </c>
      <c r="BN17" s="46">
        <v>1949014</v>
      </c>
      <c r="BO17" s="46">
        <v>403415</v>
      </c>
      <c r="BP17" s="46">
        <v>124744</v>
      </c>
      <c r="BQ17" s="46">
        <v>3425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</row>
    <row r="18" spans="1:77" ht="13.5">
      <c r="A18" t="s">
        <v>222</v>
      </c>
      <c r="B18" s="1">
        <v>14</v>
      </c>
      <c r="C18" t="s">
        <v>81</v>
      </c>
      <c r="D18" s="46">
        <v>54874</v>
      </c>
      <c r="E18" s="46">
        <v>55112</v>
      </c>
      <c r="F18" s="46">
        <v>833169</v>
      </c>
      <c r="G18" s="46">
        <v>3791625</v>
      </c>
      <c r="H18" s="46">
        <v>41</v>
      </c>
      <c r="I18" s="46">
        <v>553502</v>
      </c>
      <c r="J18" s="46">
        <v>1</v>
      </c>
      <c r="K18" s="46">
        <v>536000</v>
      </c>
      <c r="L18" s="46">
        <v>102</v>
      </c>
      <c r="M18" s="46">
        <v>102</v>
      </c>
      <c r="N18" s="46">
        <v>0</v>
      </c>
      <c r="O18" s="46">
        <v>0</v>
      </c>
      <c r="P18" s="46">
        <v>11698</v>
      </c>
      <c r="Q18" s="46">
        <v>1728</v>
      </c>
      <c r="R18" s="46">
        <v>54958</v>
      </c>
      <c r="S18" s="46">
        <v>19173</v>
      </c>
      <c r="T18" s="46">
        <v>0</v>
      </c>
      <c r="U18" s="46">
        <v>0</v>
      </c>
      <c r="V18" s="46">
        <v>20036</v>
      </c>
      <c r="W18" s="46">
        <v>5990000</v>
      </c>
      <c r="X18" s="46">
        <v>4142500</v>
      </c>
      <c r="Y18" s="46">
        <v>1</v>
      </c>
      <c r="Z18" s="46">
        <v>1</v>
      </c>
      <c r="AA18" s="46">
        <v>5990000</v>
      </c>
      <c r="AB18" s="46">
        <v>4142500</v>
      </c>
      <c r="AC18" s="46">
        <v>0</v>
      </c>
      <c r="AD18" s="46">
        <v>0</v>
      </c>
      <c r="AE18" s="46">
        <v>5</v>
      </c>
      <c r="AF18" s="46">
        <v>0</v>
      </c>
      <c r="AG18" s="46">
        <v>0</v>
      </c>
      <c r="AH18" s="46">
        <v>6405</v>
      </c>
      <c r="AI18" s="46">
        <v>333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2</v>
      </c>
      <c r="AS18" s="46">
        <v>12</v>
      </c>
      <c r="AT18" s="46">
        <v>9</v>
      </c>
      <c r="AU18" s="46">
        <v>9</v>
      </c>
      <c r="AV18" s="46">
        <v>1</v>
      </c>
      <c r="AW18" s="46">
        <v>4</v>
      </c>
      <c r="AX18" s="46">
        <v>0</v>
      </c>
      <c r="AY18" s="46">
        <v>0</v>
      </c>
      <c r="AZ18" s="46">
        <v>1</v>
      </c>
      <c r="BA18" s="46">
        <v>6</v>
      </c>
      <c r="BB18" s="46">
        <v>1</v>
      </c>
      <c r="BC18" s="46">
        <v>0</v>
      </c>
      <c r="BD18" s="46">
        <v>1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1258064</v>
      </c>
      <c r="BO18" s="46">
        <v>161938</v>
      </c>
      <c r="BP18" s="46">
        <v>103785</v>
      </c>
      <c r="BQ18" s="46">
        <v>3422</v>
      </c>
      <c r="BR18" s="46">
        <v>0</v>
      </c>
      <c r="BS18" s="46">
        <v>0</v>
      </c>
      <c r="BT18" s="46">
        <v>1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</row>
    <row r="19" spans="1:77" ht="13.5">
      <c r="A19" t="s">
        <v>223</v>
      </c>
      <c r="B19" s="1">
        <v>15</v>
      </c>
      <c r="C19" t="s">
        <v>82</v>
      </c>
      <c r="D19" s="46">
        <v>118072</v>
      </c>
      <c r="E19" s="46">
        <v>118745</v>
      </c>
      <c r="F19" s="46">
        <v>1146968</v>
      </c>
      <c r="G19" s="46">
        <v>5045625</v>
      </c>
      <c r="H19" s="46">
        <v>174</v>
      </c>
      <c r="I19" s="46">
        <v>639959</v>
      </c>
      <c r="J19" s="46">
        <v>2</v>
      </c>
      <c r="K19" s="46">
        <v>50000</v>
      </c>
      <c r="L19" s="46">
        <v>351</v>
      </c>
      <c r="M19" s="46">
        <v>351</v>
      </c>
      <c r="N19" s="46">
        <v>0</v>
      </c>
      <c r="O19" s="46">
        <v>0</v>
      </c>
      <c r="P19" s="46">
        <v>1123</v>
      </c>
      <c r="Q19" s="46">
        <v>1518</v>
      </c>
      <c r="R19" s="46">
        <v>118512</v>
      </c>
      <c r="S19" s="46">
        <v>23709</v>
      </c>
      <c r="T19" s="46">
        <v>0</v>
      </c>
      <c r="U19" s="46">
        <v>0</v>
      </c>
      <c r="V19" s="46">
        <v>91934</v>
      </c>
      <c r="W19" s="46">
        <v>42620000</v>
      </c>
      <c r="X19" s="46">
        <v>14625900</v>
      </c>
      <c r="Y19" s="46">
        <v>0</v>
      </c>
      <c r="Z19" s="46">
        <v>0</v>
      </c>
      <c r="AA19" s="46">
        <v>42620000</v>
      </c>
      <c r="AB19" s="46">
        <v>14625900</v>
      </c>
      <c r="AC19" s="46">
        <v>8850000</v>
      </c>
      <c r="AD19" s="46">
        <v>4470000</v>
      </c>
      <c r="AE19" s="46">
        <v>8</v>
      </c>
      <c r="AF19" s="46">
        <v>0</v>
      </c>
      <c r="AG19" s="46">
        <v>0</v>
      </c>
      <c r="AH19" s="46">
        <v>12814</v>
      </c>
      <c r="AI19" s="46">
        <v>499</v>
      </c>
      <c r="AJ19" s="46">
        <v>2</v>
      </c>
      <c r="AK19" s="46">
        <v>1937</v>
      </c>
      <c r="AL19" s="46">
        <v>37</v>
      </c>
      <c r="AM19" s="46">
        <v>0</v>
      </c>
      <c r="AN19" s="46">
        <v>8</v>
      </c>
      <c r="AO19" s="46">
        <v>17</v>
      </c>
      <c r="AP19" s="46">
        <v>0</v>
      </c>
      <c r="AQ19" s="46">
        <v>0</v>
      </c>
      <c r="AR19" s="46">
        <v>1</v>
      </c>
      <c r="AS19" s="46">
        <v>8</v>
      </c>
      <c r="AT19" s="46">
        <v>8</v>
      </c>
      <c r="AU19" s="46">
        <v>20</v>
      </c>
      <c r="AV19" s="46">
        <v>3</v>
      </c>
      <c r="AW19" s="46">
        <v>26</v>
      </c>
      <c r="AX19" s="46">
        <v>0</v>
      </c>
      <c r="AY19" s="46">
        <v>0</v>
      </c>
      <c r="AZ19" s="46">
        <v>2</v>
      </c>
      <c r="BA19" s="46">
        <v>5</v>
      </c>
      <c r="BB19" s="46">
        <v>1</v>
      </c>
      <c r="BC19" s="46">
        <v>1</v>
      </c>
      <c r="BD19" s="46">
        <v>6</v>
      </c>
      <c r="BE19" s="46">
        <v>7</v>
      </c>
      <c r="BF19" s="46">
        <v>0</v>
      </c>
      <c r="BG19" s="46">
        <v>0</v>
      </c>
      <c r="BH19" s="46">
        <v>0</v>
      </c>
      <c r="BI19" s="46">
        <v>0</v>
      </c>
      <c r="BJ19" s="46">
        <v>1</v>
      </c>
      <c r="BK19" s="46">
        <v>0</v>
      </c>
      <c r="BL19" s="46">
        <v>0</v>
      </c>
      <c r="BM19" s="46">
        <v>0</v>
      </c>
      <c r="BN19" s="46">
        <v>2237138</v>
      </c>
      <c r="BO19" s="46">
        <v>325804</v>
      </c>
      <c r="BP19" s="46">
        <v>213276</v>
      </c>
      <c r="BQ19" s="46">
        <v>3492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</row>
    <row r="20" spans="1:77" ht="13.5">
      <c r="A20" t="s">
        <v>224</v>
      </c>
      <c r="B20" s="1">
        <v>16</v>
      </c>
      <c r="C20" t="s">
        <v>83</v>
      </c>
      <c r="D20" s="46">
        <v>143811</v>
      </c>
      <c r="E20" s="46">
        <v>143675</v>
      </c>
      <c r="F20" s="46">
        <v>2244434</v>
      </c>
      <c r="G20" s="46">
        <v>10807124</v>
      </c>
      <c r="H20" s="46">
        <v>90</v>
      </c>
      <c r="I20" s="46">
        <v>825779</v>
      </c>
      <c r="J20" s="46">
        <v>0</v>
      </c>
      <c r="K20" s="46">
        <v>0</v>
      </c>
      <c r="L20" s="46">
        <v>546</v>
      </c>
      <c r="M20" s="46">
        <v>546</v>
      </c>
      <c r="N20" s="46">
        <v>0</v>
      </c>
      <c r="O20" s="46">
        <v>0</v>
      </c>
      <c r="P20" s="46">
        <v>6610</v>
      </c>
      <c r="Q20" s="46">
        <v>3780</v>
      </c>
      <c r="R20" s="46">
        <v>143512</v>
      </c>
      <c r="S20" s="46">
        <v>54633</v>
      </c>
      <c r="T20" s="46">
        <v>0</v>
      </c>
      <c r="U20" s="46">
        <v>0</v>
      </c>
      <c r="V20" s="46">
        <v>84363</v>
      </c>
      <c r="W20" s="46">
        <v>35610000</v>
      </c>
      <c r="X20" s="46">
        <v>16970000</v>
      </c>
      <c r="Y20" s="46">
        <v>2</v>
      </c>
      <c r="Z20" s="46">
        <v>2</v>
      </c>
      <c r="AA20" s="46">
        <v>35610000</v>
      </c>
      <c r="AB20" s="46">
        <v>16970000</v>
      </c>
      <c r="AC20" s="46">
        <v>0</v>
      </c>
      <c r="AD20" s="46">
        <v>0</v>
      </c>
      <c r="AE20" s="46">
        <v>4</v>
      </c>
      <c r="AF20" s="46">
        <v>10</v>
      </c>
      <c r="AG20" s="46">
        <v>0</v>
      </c>
      <c r="AH20" s="46">
        <v>6605</v>
      </c>
      <c r="AI20" s="46">
        <v>422</v>
      </c>
      <c r="AJ20" s="46">
        <v>3</v>
      </c>
      <c r="AK20" s="46">
        <v>5370</v>
      </c>
      <c r="AL20" s="46">
        <v>102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5</v>
      </c>
      <c r="AS20" s="46">
        <v>14</v>
      </c>
      <c r="AT20" s="46">
        <v>12</v>
      </c>
      <c r="AU20" s="46">
        <v>48</v>
      </c>
      <c r="AV20" s="46">
        <v>4</v>
      </c>
      <c r="AW20" s="46">
        <v>6</v>
      </c>
      <c r="AX20" s="46">
        <v>0</v>
      </c>
      <c r="AY20" s="46">
        <v>0</v>
      </c>
      <c r="AZ20" s="46">
        <v>5</v>
      </c>
      <c r="BA20" s="46">
        <v>13</v>
      </c>
      <c r="BB20" s="46">
        <v>1</v>
      </c>
      <c r="BC20" s="46">
        <v>0</v>
      </c>
      <c r="BD20" s="46">
        <v>5</v>
      </c>
      <c r="BE20" s="46">
        <v>0</v>
      </c>
      <c r="BF20" s="46">
        <v>4</v>
      </c>
      <c r="BG20" s="46">
        <v>36</v>
      </c>
      <c r="BH20" s="46">
        <v>0</v>
      </c>
      <c r="BI20" s="46">
        <v>0</v>
      </c>
      <c r="BJ20" s="46">
        <v>0</v>
      </c>
      <c r="BK20" s="46">
        <v>0</v>
      </c>
      <c r="BL20" s="46">
        <v>111</v>
      </c>
      <c r="BM20" s="46">
        <v>11694</v>
      </c>
      <c r="BN20" s="46">
        <v>2914616</v>
      </c>
      <c r="BO20" s="46">
        <v>368801</v>
      </c>
      <c r="BP20" s="46">
        <v>296499</v>
      </c>
      <c r="BQ20" s="46">
        <v>21758</v>
      </c>
      <c r="BR20" s="46">
        <v>448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</row>
    <row r="21" spans="1:77" ht="13.5">
      <c r="A21" t="s">
        <v>225</v>
      </c>
      <c r="B21" s="1">
        <v>17</v>
      </c>
      <c r="C21" t="s">
        <v>84</v>
      </c>
      <c r="D21" s="46">
        <v>225196</v>
      </c>
      <c r="E21" s="46">
        <v>228519</v>
      </c>
      <c r="F21" s="46">
        <v>785510</v>
      </c>
      <c r="G21" s="46">
        <v>4119444</v>
      </c>
      <c r="H21" s="46">
        <v>131</v>
      </c>
      <c r="I21" s="46">
        <v>524721</v>
      </c>
      <c r="J21" s="46">
        <v>1</v>
      </c>
      <c r="K21" s="46">
        <v>371000</v>
      </c>
      <c r="L21" s="46">
        <v>0</v>
      </c>
      <c r="M21" s="46">
        <v>0</v>
      </c>
      <c r="N21" s="46">
        <v>0</v>
      </c>
      <c r="O21" s="46">
        <v>0</v>
      </c>
      <c r="P21" s="46">
        <v>784</v>
      </c>
      <c r="Q21" s="46">
        <v>1457</v>
      </c>
      <c r="R21" s="46">
        <v>228539</v>
      </c>
      <c r="S21" s="46">
        <v>54267</v>
      </c>
      <c r="T21" s="46">
        <v>0</v>
      </c>
      <c r="U21" s="46">
        <v>0</v>
      </c>
      <c r="V21" s="46">
        <v>188479</v>
      </c>
      <c r="W21" s="46">
        <v>26840000</v>
      </c>
      <c r="X21" s="46">
        <v>23297000</v>
      </c>
      <c r="Y21" s="46">
        <v>0</v>
      </c>
      <c r="Z21" s="46">
        <v>0</v>
      </c>
      <c r="AA21" s="46">
        <v>26840000</v>
      </c>
      <c r="AB21" s="46">
        <v>23297000</v>
      </c>
      <c r="AC21" s="46">
        <v>21195000</v>
      </c>
      <c r="AD21" s="46">
        <v>20495200</v>
      </c>
      <c r="AE21" s="46">
        <v>15</v>
      </c>
      <c r="AF21" s="46">
        <v>1</v>
      </c>
      <c r="AG21" s="46">
        <v>0</v>
      </c>
      <c r="AH21" s="46">
        <v>12075</v>
      </c>
      <c r="AI21" s="46">
        <v>646</v>
      </c>
      <c r="AJ21" s="46">
        <v>7</v>
      </c>
      <c r="AK21" s="46">
        <v>1610</v>
      </c>
      <c r="AL21" s="46">
        <v>26</v>
      </c>
      <c r="AM21" s="46">
        <v>0</v>
      </c>
      <c r="AN21" s="46">
        <v>2</v>
      </c>
      <c r="AO21" s="46">
        <v>8</v>
      </c>
      <c r="AP21" s="46">
        <v>0</v>
      </c>
      <c r="AQ21" s="46">
        <v>0</v>
      </c>
      <c r="AR21" s="46">
        <v>3</v>
      </c>
      <c r="AS21" s="46">
        <v>7</v>
      </c>
      <c r="AT21" s="46">
        <v>6</v>
      </c>
      <c r="AU21" s="46">
        <v>12</v>
      </c>
      <c r="AV21" s="46">
        <v>9</v>
      </c>
      <c r="AW21" s="46">
        <v>17</v>
      </c>
      <c r="AX21" s="46">
        <v>0</v>
      </c>
      <c r="AY21" s="46">
        <v>0</v>
      </c>
      <c r="AZ21" s="46">
        <v>1</v>
      </c>
      <c r="BA21" s="46">
        <v>6</v>
      </c>
      <c r="BB21" s="46">
        <v>0</v>
      </c>
      <c r="BC21" s="46">
        <v>0</v>
      </c>
      <c r="BD21" s="46">
        <v>4</v>
      </c>
      <c r="BE21" s="46">
        <v>11</v>
      </c>
      <c r="BF21" s="46">
        <v>0</v>
      </c>
      <c r="BG21" s="46">
        <v>0</v>
      </c>
      <c r="BH21" s="46">
        <v>0</v>
      </c>
      <c r="BI21" s="46">
        <v>0</v>
      </c>
      <c r="BJ21" s="46">
        <v>2</v>
      </c>
      <c r="BK21" s="46">
        <v>0</v>
      </c>
      <c r="BL21" s="46">
        <v>4</v>
      </c>
      <c r="BM21" s="46">
        <v>1110</v>
      </c>
      <c r="BN21" s="46">
        <v>1768379</v>
      </c>
      <c r="BO21" s="46">
        <v>382924</v>
      </c>
      <c r="BP21" s="46">
        <v>117739</v>
      </c>
      <c r="BQ21" s="46">
        <v>7789</v>
      </c>
      <c r="BR21" s="46">
        <v>0</v>
      </c>
      <c r="BS21" s="46">
        <v>0</v>
      </c>
      <c r="BT21" s="46">
        <v>1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</row>
    <row r="22" spans="1:77" ht="13.5">
      <c r="A22" t="s">
        <v>226</v>
      </c>
      <c r="B22" s="1">
        <v>18</v>
      </c>
      <c r="C22" t="s">
        <v>85</v>
      </c>
      <c r="D22" s="46">
        <v>247034</v>
      </c>
      <c r="E22" s="46">
        <v>248488</v>
      </c>
      <c r="F22" s="46">
        <v>604530</v>
      </c>
      <c r="G22" s="46">
        <v>3643767</v>
      </c>
      <c r="H22" s="46">
        <v>280</v>
      </c>
      <c r="I22" s="46">
        <v>477348</v>
      </c>
      <c r="J22" s="46">
        <v>1</v>
      </c>
      <c r="K22" s="46">
        <v>9563</v>
      </c>
      <c r="L22" s="46">
        <v>266</v>
      </c>
      <c r="M22" s="46">
        <v>266</v>
      </c>
      <c r="N22" s="46">
        <v>0</v>
      </c>
      <c r="O22" s="46">
        <v>0</v>
      </c>
      <c r="P22" s="46">
        <v>1046</v>
      </c>
      <c r="Q22" s="46">
        <v>1280</v>
      </c>
      <c r="R22" s="46">
        <v>248813</v>
      </c>
      <c r="S22" s="46">
        <v>60815</v>
      </c>
      <c r="T22" s="46">
        <v>0</v>
      </c>
      <c r="U22" s="46">
        <v>0</v>
      </c>
      <c r="V22" s="46">
        <v>230514</v>
      </c>
      <c r="W22" s="46">
        <v>27100000</v>
      </c>
      <c r="X22" s="46">
        <v>23890000</v>
      </c>
      <c r="Y22" s="46">
        <v>0</v>
      </c>
      <c r="Z22" s="46">
        <v>0</v>
      </c>
      <c r="AA22" s="46">
        <v>27100000</v>
      </c>
      <c r="AB22" s="46">
        <v>23890000</v>
      </c>
      <c r="AC22" s="46">
        <v>0</v>
      </c>
      <c r="AD22" s="46">
        <v>0</v>
      </c>
      <c r="AE22" s="46">
        <v>18</v>
      </c>
      <c r="AF22" s="46">
        <v>0</v>
      </c>
      <c r="AG22" s="46">
        <v>0</v>
      </c>
      <c r="AH22" s="46">
        <v>13689</v>
      </c>
      <c r="AI22" s="46">
        <v>415</v>
      </c>
      <c r="AJ22" s="46">
        <v>5</v>
      </c>
      <c r="AK22" s="46">
        <v>1675</v>
      </c>
      <c r="AL22" s="46">
        <v>19</v>
      </c>
      <c r="AM22" s="46">
        <v>0</v>
      </c>
      <c r="AN22" s="46">
        <v>4</v>
      </c>
      <c r="AO22" s="46">
        <v>17</v>
      </c>
      <c r="AP22" s="46">
        <v>0</v>
      </c>
      <c r="AQ22" s="46">
        <v>0</v>
      </c>
      <c r="AR22" s="46">
        <v>2</v>
      </c>
      <c r="AS22" s="46">
        <v>30</v>
      </c>
      <c r="AT22" s="46">
        <v>6</v>
      </c>
      <c r="AU22" s="46">
        <v>26</v>
      </c>
      <c r="AV22" s="46">
        <v>1</v>
      </c>
      <c r="AW22" s="46">
        <v>13</v>
      </c>
      <c r="AX22" s="46">
        <v>0</v>
      </c>
      <c r="AY22" s="46">
        <v>0</v>
      </c>
      <c r="AZ22" s="46">
        <v>2</v>
      </c>
      <c r="BA22" s="46">
        <v>13</v>
      </c>
      <c r="BB22" s="46">
        <v>1</v>
      </c>
      <c r="BC22" s="46">
        <v>0</v>
      </c>
      <c r="BD22" s="46">
        <v>3</v>
      </c>
      <c r="BE22" s="46">
        <v>0</v>
      </c>
      <c r="BF22" s="46">
        <v>1</v>
      </c>
      <c r="BG22" s="46">
        <v>7</v>
      </c>
      <c r="BH22" s="46">
        <v>1</v>
      </c>
      <c r="BI22" s="46">
        <v>380</v>
      </c>
      <c r="BJ22" s="46">
        <v>4</v>
      </c>
      <c r="BK22" s="46">
        <v>0</v>
      </c>
      <c r="BL22" s="46">
        <v>187</v>
      </c>
      <c r="BM22" s="46">
        <v>13143</v>
      </c>
      <c r="BN22" s="46">
        <v>1254193</v>
      </c>
      <c r="BO22" s="46">
        <v>409825</v>
      </c>
      <c r="BP22" s="46">
        <v>52924</v>
      </c>
      <c r="BQ22" s="46">
        <v>3822</v>
      </c>
      <c r="BR22" s="46">
        <v>0</v>
      </c>
      <c r="BS22" s="46">
        <v>0</v>
      </c>
      <c r="BT22" s="46">
        <v>1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</row>
    <row r="23" spans="1:77" ht="13.5">
      <c r="A23" t="s">
        <v>227</v>
      </c>
      <c r="B23" s="1">
        <v>19</v>
      </c>
      <c r="C23" t="s">
        <v>86</v>
      </c>
      <c r="D23" s="46">
        <v>337498</v>
      </c>
      <c r="E23" s="46">
        <v>342945</v>
      </c>
      <c r="F23" s="46">
        <v>1252121</v>
      </c>
      <c r="G23" s="46">
        <v>8295514</v>
      </c>
      <c r="H23" s="46">
        <v>110</v>
      </c>
      <c r="I23" s="46">
        <v>843900</v>
      </c>
      <c r="J23" s="46">
        <v>2</v>
      </c>
      <c r="K23" s="46">
        <v>300000</v>
      </c>
      <c r="L23" s="46">
        <v>242</v>
      </c>
      <c r="M23" s="46">
        <v>250</v>
      </c>
      <c r="N23" s="46">
        <v>0</v>
      </c>
      <c r="O23" s="46">
        <v>0</v>
      </c>
      <c r="P23" s="46">
        <v>2471</v>
      </c>
      <c r="Q23" s="46">
        <v>5622</v>
      </c>
      <c r="R23" s="46">
        <v>343383</v>
      </c>
      <c r="S23" s="46">
        <v>99071</v>
      </c>
      <c r="T23" s="46">
        <v>0</v>
      </c>
      <c r="U23" s="46">
        <v>0</v>
      </c>
      <c r="V23" s="46">
        <v>287705</v>
      </c>
      <c r="W23" s="46">
        <v>44406000</v>
      </c>
      <c r="X23" s="46">
        <v>27716000</v>
      </c>
      <c r="Y23" s="46">
        <v>0</v>
      </c>
      <c r="Z23" s="46">
        <v>0</v>
      </c>
      <c r="AA23" s="46">
        <v>28290000</v>
      </c>
      <c r="AB23" s="46">
        <v>27716000</v>
      </c>
      <c r="AC23" s="46">
        <v>2160000</v>
      </c>
      <c r="AD23" s="46">
        <v>974000</v>
      </c>
      <c r="AE23" s="46">
        <v>18</v>
      </c>
      <c r="AF23" s="46">
        <v>0</v>
      </c>
      <c r="AG23" s="46">
        <v>0</v>
      </c>
      <c r="AH23" s="46">
        <v>16604</v>
      </c>
      <c r="AI23" s="46">
        <v>988</v>
      </c>
      <c r="AJ23" s="46">
        <v>2</v>
      </c>
      <c r="AK23" s="46">
        <v>479</v>
      </c>
      <c r="AL23" s="46">
        <v>15</v>
      </c>
      <c r="AM23" s="46">
        <v>0</v>
      </c>
      <c r="AN23" s="46">
        <v>2</v>
      </c>
      <c r="AO23" s="46">
        <v>11</v>
      </c>
      <c r="AP23" s="46">
        <v>0</v>
      </c>
      <c r="AQ23" s="46">
        <v>0</v>
      </c>
      <c r="AR23" s="46">
        <v>14</v>
      </c>
      <c r="AS23" s="46">
        <v>35</v>
      </c>
      <c r="AT23" s="46">
        <v>13</v>
      </c>
      <c r="AU23" s="46">
        <v>53</v>
      </c>
      <c r="AV23" s="46">
        <v>1</v>
      </c>
      <c r="AW23" s="46">
        <v>20</v>
      </c>
      <c r="AX23" s="46">
        <v>0</v>
      </c>
      <c r="AY23" s="46">
        <v>0</v>
      </c>
      <c r="AZ23" s="46">
        <v>6</v>
      </c>
      <c r="BA23" s="46">
        <v>16</v>
      </c>
      <c r="BB23" s="46">
        <v>1</v>
      </c>
      <c r="BC23" s="46">
        <v>3</v>
      </c>
      <c r="BD23" s="46">
        <v>7</v>
      </c>
      <c r="BE23" s="46">
        <v>3</v>
      </c>
      <c r="BF23" s="46">
        <v>1</v>
      </c>
      <c r="BG23" s="46">
        <v>5</v>
      </c>
      <c r="BH23" s="46">
        <v>1</v>
      </c>
      <c r="BI23" s="46">
        <v>481</v>
      </c>
      <c r="BJ23" s="46">
        <v>2</v>
      </c>
      <c r="BK23" s="46">
        <v>0</v>
      </c>
      <c r="BL23" s="46">
        <v>181</v>
      </c>
      <c r="BM23" s="46">
        <v>14847</v>
      </c>
      <c r="BN23" s="46">
        <v>2508788</v>
      </c>
      <c r="BO23" s="46">
        <v>573080</v>
      </c>
      <c r="BP23" s="46">
        <v>118684</v>
      </c>
      <c r="BQ23" s="46">
        <v>8573</v>
      </c>
      <c r="BR23" s="46">
        <v>7927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</row>
    <row r="24" spans="1:77" ht="13.5">
      <c r="A24" t="s">
        <v>228</v>
      </c>
      <c r="B24" s="1">
        <v>20</v>
      </c>
      <c r="C24" t="s">
        <v>87</v>
      </c>
      <c r="D24" s="46">
        <v>72260</v>
      </c>
      <c r="E24" s="46">
        <v>75261</v>
      </c>
      <c r="F24" s="46">
        <v>143374</v>
      </c>
      <c r="G24" s="46">
        <v>955423</v>
      </c>
      <c r="H24" s="46">
        <v>46</v>
      </c>
      <c r="I24" s="46">
        <v>138364</v>
      </c>
      <c r="J24" s="46">
        <v>0</v>
      </c>
      <c r="K24" s="46">
        <v>0</v>
      </c>
      <c r="L24" s="46">
        <v>216</v>
      </c>
      <c r="M24" s="46">
        <v>236</v>
      </c>
      <c r="N24" s="46">
        <v>0</v>
      </c>
      <c r="O24" s="46">
        <v>0</v>
      </c>
      <c r="P24" s="46">
        <v>219</v>
      </c>
      <c r="Q24" s="46">
        <v>271</v>
      </c>
      <c r="R24" s="46">
        <v>75254</v>
      </c>
      <c r="S24" s="46">
        <v>19488</v>
      </c>
      <c r="T24" s="46">
        <v>0</v>
      </c>
      <c r="U24" s="46">
        <v>0</v>
      </c>
      <c r="V24" s="46">
        <v>72021</v>
      </c>
      <c r="W24" s="46">
        <v>5100000</v>
      </c>
      <c r="X24" s="46">
        <v>4759500</v>
      </c>
      <c r="Y24" s="46">
        <v>0</v>
      </c>
      <c r="Z24" s="46">
        <v>0</v>
      </c>
      <c r="AA24" s="46">
        <v>5100000</v>
      </c>
      <c r="AB24" s="46">
        <v>4759500</v>
      </c>
      <c r="AC24" s="46">
        <v>0</v>
      </c>
      <c r="AD24" s="46">
        <v>0</v>
      </c>
      <c r="AE24" s="46">
        <v>5</v>
      </c>
      <c r="AF24" s="46">
        <v>0</v>
      </c>
      <c r="AG24" s="46">
        <v>0</v>
      </c>
      <c r="AH24" s="46">
        <v>3811</v>
      </c>
      <c r="AI24" s="46">
        <v>266</v>
      </c>
      <c r="AJ24" s="46">
        <v>0</v>
      </c>
      <c r="AK24" s="46">
        <v>0</v>
      </c>
      <c r="AL24" s="46">
        <v>0</v>
      </c>
      <c r="AM24" s="46">
        <v>0</v>
      </c>
      <c r="AN24" s="46">
        <v>5</v>
      </c>
      <c r="AO24" s="46">
        <v>7</v>
      </c>
      <c r="AP24" s="46">
        <v>0</v>
      </c>
      <c r="AQ24" s="46">
        <v>0</v>
      </c>
      <c r="AR24" s="46">
        <v>2</v>
      </c>
      <c r="AS24" s="46">
        <v>11</v>
      </c>
      <c r="AT24" s="46">
        <v>7</v>
      </c>
      <c r="AU24" s="46">
        <v>15</v>
      </c>
      <c r="AV24" s="46">
        <v>4</v>
      </c>
      <c r="AW24" s="46">
        <v>9</v>
      </c>
      <c r="AX24" s="46">
        <v>0</v>
      </c>
      <c r="AY24" s="46">
        <v>0</v>
      </c>
      <c r="AZ24" s="46">
        <v>1</v>
      </c>
      <c r="BA24" s="46">
        <v>4</v>
      </c>
      <c r="BB24" s="46">
        <v>0</v>
      </c>
      <c r="BC24" s="46">
        <v>0</v>
      </c>
      <c r="BD24" s="46">
        <v>0</v>
      </c>
      <c r="BE24" s="46">
        <v>0</v>
      </c>
      <c r="BF24" s="46">
        <v>3</v>
      </c>
      <c r="BG24" s="46">
        <v>0</v>
      </c>
      <c r="BH24" s="46">
        <v>1</v>
      </c>
      <c r="BI24" s="46">
        <v>130</v>
      </c>
      <c r="BJ24" s="46">
        <v>1</v>
      </c>
      <c r="BK24" s="46">
        <v>0</v>
      </c>
      <c r="BL24" s="46">
        <v>43</v>
      </c>
      <c r="BM24" s="46">
        <v>3475</v>
      </c>
      <c r="BN24" s="46">
        <v>441305</v>
      </c>
      <c r="BO24" s="46">
        <v>138855</v>
      </c>
      <c r="BP24" s="46">
        <v>38531</v>
      </c>
      <c r="BQ24" s="46">
        <v>1452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1</v>
      </c>
      <c r="BY24" s="46">
        <v>0</v>
      </c>
    </row>
    <row r="25" spans="1:77" ht="13.5">
      <c r="A25" t="s">
        <v>229</v>
      </c>
      <c r="B25" s="1">
        <v>21</v>
      </c>
      <c r="C25" t="s">
        <v>88</v>
      </c>
      <c r="D25" s="46">
        <v>136150</v>
      </c>
      <c r="E25" s="46">
        <v>139616</v>
      </c>
      <c r="F25" s="46">
        <v>253124</v>
      </c>
      <c r="G25" s="46">
        <v>1899531</v>
      </c>
      <c r="H25" s="46">
        <v>91</v>
      </c>
      <c r="I25" s="46">
        <v>1037551</v>
      </c>
      <c r="J25" s="46">
        <v>1</v>
      </c>
      <c r="K25" s="46">
        <v>352000</v>
      </c>
      <c r="L25" s="46">
        <v>231</v>
      </c>
      <c r="M25" s="46">
        <v>231</v>
      </c>
      <c r="N25" s="46">
        <v>0</v>
      </c>
      <c r="O25" s="46">
        <v>0</v>
      </c>
      <c r="P25" s="46">
        <v>249</v>
      </c>
      <c r="Q25" s="46">
        <v>273</v>
      </c>
      <c r="R25" s="46">
        <v>139770</v>
      </c>
      <c r="S25" s="46">
        <v>41423</v>
      </c>
      <c r="T25" s="46">
        <v>0</v>
      </c>
      <c r="U25" s="46">
        <v>0</v>
      </c>
      <c r="V25" s="46">
        <v>127457</v>
      </c>
      <c r="W25" s="46">
        <v>13150000</v>
      </c>
      <c r="X25" s="46">
        <v>12100000</v>
      </c>
      <c r="Y25" s="46">
        <v>0</v>
      </c>
      <c r="Z25" s="46">
        <v>0</v>
      </c>
      <c r="AA25" s="46">
        <v>13150000</v>
      </c>
      <c r="AB25" s="46">
        <v>12100000</v>
      </c>
      <c r="AC25" s="46">
        <v>0</v>
      </c>
      <c r="AD25" s="46">
        <v>0</v>
      </c>
      <c r="AE25" s="46">
        <v>7</v>
      </c>
      <c r="AF25" s="46">
        <v>0</v>
      </c>
      <c r="AG25" s="46">
        <v>0</v>
      </c>
      <c r="AH25" s="46">
        <v>21112</v>
      </c>
      <c r="AI25" s="46">
        <v>455</v>
      </c>
      <c r="AJ25" s="46">
        <v>2</v>
      </c>
      <c r="AK25" s="46">
        <v>615</v>
      </c>
      <c r="AL25" s="46">
        <v>19</v>
      </c>
      <c r="AM25" s="46">
        <v>0</v>
      </c>
      <c r="AN25" s="46">
        <v>2</v>
      </c>
      <c r="AO25" s="46">
        <v>22</v>
      </c>
      <c r="AP25" s="46">
        <v>0</v>
      </c>
      <c r="AQ25" s="46">
        <v>0</v>
      </c>
      <c r="AR25" s="46">
        <v>2</v>
      </c>
      <c r="AS25" s="46">
        <v>12</v>
      </c>
      <c r="AT25" s="46">
        <v>3</v>
      </c>
      <c r="AU25" s="46">
        <v>13</v>
      </c>
      <c r="AV25" s="46">
        <v>5</v>
      </c>
      <c r="AW25" s="46">
        <v>8</v>
      </c>
      <c r="AX25" s="46">
        <v>1</v>
      </c>
      <c r="AY25" s="46">
        <v>0</v>
      </c>
      <c r="AZ25" s="46">
        <v>1</v>
      </c>
      <c r="BA25" s="46">
        <v>6</v>
      </c>
      <c r="BB25" s="46">
        <v>2</v>
      </c>
      <c r="BC25" s="46">
        <v>0</v>
      </c>
      <c r="BD25" s="46">
        <v>4</v>
      </c>
      <c r="BE25" s="46">
        <v>0</v>
      </c>
      <c r="BF25" s="46">
        <v>1</v>
      </c>
      <c r="BG25" s="46">
        <v>0</v>
      </c>
      <c r="BH25" s="46">
        <v>0</v>
      </c>
      <c r="BI25" s="46">
        <v>0</v>
      </c>
      <c r="BJ25" s="46">
        <v>2</v>
      </c>
      <c r="BK25" s="46">
        <v>19</v>
      </c>
      <c r="BL25" s="46">
        <v>78</v>
      </c>
      <c r="BM25" s="46">
        <v>6121</v>
      </c>
      <c r="BN25" s="46">
        <v>1050121</v>
      </c>
      <c r="BO25" s="46">
        <v>283604</v>
      </c>
      <c r="BP25" s="46">
        <v>237990</v>
      </c>
      <c r="BQ25" s="46">
        <v>1077</v>
      </c>
      <c r="BR25" s="46">
        <v>0</v>
      </c>
      <c r="BS25" s="46">
        <v>0</v>
      </c>
      <c r="BT25" s="46">
        <v>0</v>
      </c>
      <c r="BU25" s="46">
        <v>0</v>
      </c>
      <c r="BV25" s="46">
        <v>1</v>
      </c>
      <c r="BW25" s="46">
        <v>0</v>
      </c>
      <c r="BX25" s="46">
        <v>0</v>
      </c>
      <c r="BY25" s="46">
        <v>0</v>
      </c>
    </row>
    <row r="26" spans="1:77" ht="13.5">
      <c r="A26" t="s">
        <v>230</v>
      </c>
      <c r="B26" s="1">
        <v>22</v>
      </c>
      <c r="C26" t="s">
        <v>89</v>
      </c>
      <c r="D26" s="46">
        <v>148390</v>
      </c>
      <c r="E26" s="46">
        <v>148442</v>
      </c>
      <c r="F26" s="46">
        <v>697131</v>
      </c>
      <c r="G26" s="46">
        <v>3598896</v>
      </c>
      <c r="H26" s="46">
        <v>53</v>
      </c>
      <c r="I26" s="46">
        <v>366862</v>
      </c>
      <c r="J26" s="46">
        <v>1</v>
      </c>
      <c r="K26" s="46">
        <v>150013</v>
      </c>
      <c r="L26" s="46">
        <v>388</v>
      </c>
      <c r="M26" s="46">
        <v>388</v>
      </c>
      <c r="N26" s="46">
        <v>0</v>
      </c>
      <c r="O26" s="46">
        <v>0</v>
      </c>
      <c r="P26" s="46">
        <v>587</v>
      </c>
      <c r="Q26" s="46">
        <v>869</v>
      </c>
      <c r="R26" s="46">
        <v>148297</v>
      </c>
      <c r="S26" s="46">
        <v>44305</v>
      </c>
      <c r="T26" s="46">
        <v>0</v>
      </c>
      <c r="U26" s="46">
        <v>0</v>
      </c>
      <c r="V26" s="46">
        <v>131197</v>
      </c>
      <c r="W26" s="46">
        <v>27910000</v>
      </c>
      <c r="X26" s="46">
        <v>15720000</v>
      </c>
      <c r="Y26" s="46">
        <v>0</v>
      </c>
      <c r="Z26" s="46">
        <v>0</v>
      </c>
      <c r="AA26" s="46">
        <v>27910000</v>
      </c>
      <c r="AB26" s="46">
        <v>15720000</v>
      </c>
      <c r="AC26" s="46">
        <v>0</v>
      </c>
      <c r="AD26" s="46">
        <v>0</v>
      </c>
      <c r="AE26" s="46">
        <v>11</v>
      </c>
      <c r="AF26" s="46">
        <v>0</v>
      </c>
      <c r="AG26" s="46">
        <v>0</v>
      </c>
      <c r="AH26" s="46">
        <v>15722</v>
      </c>
      <c r="AI26" s="46">
        <v>613</v>
      </c>
      <c r="AJ26" s="46">
        <v>6</v>
      </c>
      <c r="AK26" s="46">
        <v>2027</v>
      </c>
      <c r="AL26" s="46">
        <v>25</v>
      </c>
      <c r="AM26" s="46">
        <v>0</v>
      </c>
      <c r="AN26" s="46">
        <v>1</v>
      </c>
      <c r="AO26" s="46">
        <v>7</v>
      </c>
      <c r="AP26" s="46">
        <v>0</v>
      </c>
      <c r="AQ26" s="46">
        <v>0</v>
      </c>
      <c r="AR26" s="46">
        <v>3</v>
      </c>
      <c r="AS26" s="46">
        <v>23</v>
      </c>
      <c r="AT26" s="46">
        <v>14</v>
      </c>
      <c r="AU26" s="46">
        <v>46</v>
      </c>
      <c r="AV26" s="46">
        <v>4</v>
      </c>
      <c r="AW26" s="46">
        <v>29</v>
      </c>
      <c r="AX26" s="46">
        <v>1</v>
      </c>
      <c r="AY26" s="46">
        <v>17</v>
      </c>
      <c r="AZ26" s="46">
        <v>7</v>
      </c>
      <c r="BA26" s="46">
        <v>11</v>
      </c>
      <c r="BB26" s="46">
        <v>1</v>
      </c>
      <c r="BC26" s="46">
        <v>0</v>
      </c>
      <c r="BD26" s="46">
        <v>2</v>
      </c>
      <c r="BE26" s="46">
        <v>0</v>
      </c>
      <c r="BF26" s="46">
        <v>3</v>
      </c>
      <c r="BG26" s="46">
        <v>0</v>
      </c>
      <c r="BH26" s="46">
        <v>0</v>
      </c>
      <c r="BI26" s="46">
        <v>0</v>
      </c>
      <c r="BJ26" s="46">
        <v>2</v>
      </c>
      <c r="BK26" s="46">
        <v>0</v>
      </c>
      <c r="BL26" s="46">
        <v>153</v>
      </c>
      <c r="BM26" s="46">
        <v>11933</v>
      </c>
      <c r="BN26" s="46">
        <v>2451540</v>
      </c>
      <c r="BO26" s="46">
        <v>339941</v>
      </c>
      <c r="BP26" s="46">
        <v>52597</v>
      </c>
      <c r="BQ26" s="46">
        <v>932</v>
      </c>
      <c r="BR26" s="46">
        <v>31520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</row>
    <row r="27" spans="1:77" ht="13.5">
      <c r="A27" t="s">
        <v>231</v>
      </c>
      <c r="B27" s="1">
        <v>23</v>
      </c>
      <c r="C27" t="s">
        <v>90</v>
      </c>
      <c r="D27" s="46">
        <v>136299</v>
      </c>
      <c r="E27" s="46">
        <v>140004</v>
      </c>
      <c r="F27" s="46">
        <v>250261</v>
      </c>
      <c r="G27" s="46">
        <v>1561045</v>
      </c>
      <c r="H27" s="46">
        <v>39</v>
      </c>
      <c r="I27" s="46">
        <v>301883</v>
      </c>
      <c r="J27" s="46">
        <v>0</v>
      </c>
      <c r="K27" s="46">
        <v>0</v>
      </c>
      <c r="L27" s="46">
        <v>50</v>
      </c>
      <c r="M27" s="46">
        <v>71</v>
      </c>
      <c r="N27" s="46">
        <v>15769</v>
      </c>
      <c r="O27" s="46">
        <v>0</v>
      </c>
      <c r="P27" s="46">
        <v>221</v>
      </c>
      <c r="Q27" s="46">
        <v>666</v>
      </c>
      <c r="R27" s="46">
        <v>140218</v>
      </c>
      <c r="S27" s="46">
        <v>34049</v>
      </c>
      <c r="T27" s="46">
        <v>0</v>
      </c>
      <c r="U27" s="46">
        <v>0</v>
      </c>
      <c r="V27" s="46">
        <v>136818</v>
      </c>
      <c r="W27" s="46">
        <v>11250000</v>
      </c>
      <c r="X27" s="46">
        <v>10859000</v>
      </c>
      <c r="Y27" s="46">
        <v>0</v>
      </c>
      <c r="Z27" s="46">
        <v>0</v>
      </c>
      <c r="AA27" s="46">
        <v>11250000</v>
      </c>
      <c r="AB27" s="46">
        <v>10859000</v>
      </c>
      <c r="AC27" s="46">
        <v>0</v>
      </c>
      <c r="AD27" s="46">
        <v>0</v>
      </c>
      <c r="AE27" s="46">
        <v>12</v>
      </c>
      <c r="AF27" s="46">
        <v>0</v>
      </c>
      <c r="AG27" s="46">
        <v>0</v>
      </c>
      <c r="AH27" s="46">
        <v>10675</v>
      </c>
      <c r="AI27" s="46">
        <v>442</v>
      </c>
      <c r="AJ27" s="46">
        <v>3</v>
      </c>
      <c r="AK27" s="46">
        <v>871</v>
      </c>
      <c r="AL27" s="46">
        <v>20</v>
      </c>
      <c r="AM27" s="46">
        <v>0</v>
      </c>
      <c r="AN27" s="46">
        <v>5</v>
      </c>
      <c r="AO27" s="46">
        <v>35</v>
      </c>
      <c r="AP27" s="46">
        <v>0</v>
      </c>
      <c r="AQ27" s="46">
        <v>0</v>
      </c>
      <c r="AR27" s="46">
        <v>1</v>
      </c>
      <c r="AS27" s="46">
        <v>4</v>
      </c>
      <c r="AT27" s="46">
        <v>6</v>
      </c>
      <c r="AU27" s="46">
        <v>22</v>
      </c>
      <c r="AV27" s="46">
        <v>2</v>
      </c>
      <c r="AW27" s="46">
        <v>19</v>
      </c>
      <c r="AX27" s="46">
        <v>1</v>
      </c>
      <c r="AY27" s="46">
        <v>7</v>
      </c>
      <c r="AZ27" s="46">
        <v>2</v>
      </c>
      <c r="BA27" s="46">
        <v>5</v>
      </c>
      <c r="BB27" s="46">
        <v>1</v>
      </c>
      <c r="BC27" s="46">
        <v>0</v>
      </c>
      <c r="BD27" s="46">
        <v>3</v>
      </c>
      <c r="BE27" s="46">
        <v>0</v>
      </c>
      <c r="BF27" s="46">
        <v>4</v>
      </c>
      <c r="BG27" s="46">
        <v>11</v>
      </c>
      <c r="BH27" s="46">
        <v>0</v>
      </c>
      <c r="BI27" s="46">
        <v>0</v>
      </c>
      <c r="BJ27" s="46">
        <v>0</v>
      </c>
      <c r="BK27" s="46">
        <v>0</v>
      </c>
      <c r="BL27" s="46">
        <v>102</v>
      </c>
      <c r="BM27" s="46">
        <v>7686</v>
      </c>
      <c r="BN27" s="46">
        <v>651660</v>
      </c>
      <c r="BO27" s="46">
        <v>247865</v>
      </c>
      <c r="BP27" s="46">
        <v>48948</v>
      </c>
      <c r="BQ27" s="46">
        <v>3266</v>
      </c>
      <c r="BR27" s="46">
        <v>12442</v>
      </c>
      <c r="BS27" s="46">
        <v>0</v>
      </c>
      <c r="BT27" s="46">
        <v>0</v>
      </c>
      <c r="BU27" s="46">
        <v>0</v>
      </c>
      <c r="BV27" s="46">
        <v>1</v>
      </c>
      <c r="BW27" s="46">
        <v>0</v>
      </c>
      <c r="BX27" s="46">
        <v>0</v>
      </c>
      <c r="BY27" s="46">
        <v>0</v>
      </c>
    </row>
    <row r="28" spans="1:77" ht="13.5">
      <c r="A28" t="s">
        <v>232</v>
      </c>
      <c r="B28" s="1">
        <v>24</v>
      </c>
      <c r="C28" t="s">
        <v>91</v>
      </c>
      <c r="D28" s="46">
        <v>72676</v>
      </c>
      <c r="E28" s="46">
        <v>76303</v>
      </c>
      <c r="F28" s="46">
        <v>147677</v>
      </c>
      <c r="G28" s="46">
        <v>886766</v>
      </c>
      <c r="H28" s="46">
        <v>20</v>
      </c>
      <c r="I28" s="46">
        <v>325768</v>
      </c>
      <c r="J28" s="46">
        <v>0</v>
      </c>
      <c r="K28" s="46">
        <v>0</v>
      </c>
      <c r="L28" s="46">
        <v>34</v>
      </c>
      <c r="M28" s="46">
        <v>34</v>
      </c>
      <c r="N28" s="46">
        <v>0</v>
      </c>
      <c r="O28" s="46">
        <v>0</v>
      </c>
      <c r="P28" s="46">
        <v>170</v>
      </c>
      <c r="Q28" s="46">
        <v>512</v>
      </c>
      <c r="R28" s="46">
        <v>76365</v>
      </c>
      <c r="S28" s="46">
        <v>18064</v>
      </c>
      <c r="T28" s="46">
        <v>0</v>
      </c>
      <c r="U28" s="46">
        <v>0</v>
      </c>
      <c r="V28" s="46">
        <v>76035</v>
      </c>
      <c r="W28" s="46">
        <v>6740000</v>
      </c>
      <c r="X28" s="46">
        <v>6225000</v>
      </c>
      <c r="Y28" s="46">
        <v>0</v>
      </c>
      <c r="Z28" s="46">
        <v>0</v>
      </c>
      <c r="AA28" s="46">
        <v>6740000</v>
      </c>
      <c r="AB28" s="46">
        <v>6111400</v>
      </c>
      <c r="AC28" s="46">
        <v>0</v>
      </c>
      <c r="AD28" s="46">
        <v>0</v>
      </c>
      <c r="AE28" s="46">
        <v>4</v>
      </c>
      <c r="AF28" s="46">
        <v>0</v>
      </c>
      <c r="AG28" s="46">
        <v>0</v>
      </c>
      <c r="AH28" s="46">
        <v>9456</v>
      </c>
      <c r="AI28" s="46">
        <v>274</v>
      </c>
      <c r="AJ28" s="46">
        <v>2</v>
      </c>
      <c r="AK28" s="46">
        <v>197</v>
      </c>
      <c r="AL28" s="46">
        <v>10</v>
      </c>
      <c r="AM28" s="46">
        <v>0</v>
      </c>
      <c r="AN28" s="46">
        <v>1</v>
      </c>
      <c r="AO28" s="46">
        <v>3</v>
      </c>
      <c r="AP28" s="46">
        <v>0</v>
      </c>
      <c r="AQ28" s="46">
        <v>0</v>
      </c>
      <c r="AR28" s="46">
        <v>2</v>
      </c>
      <c r="AS28" s="46">
        <v>4</v>
      </c>
      <c r="AT28" s="46">
        <v>2</v>
      </c>
      <c r="AU28" s="46">
        <v>4</v>
      </c>
      <c r="AV28" s="46">
        <v>2</v>
      </c>
      <c r="AW28" s="46">
        <v>10</v>
      </c>
      <c r="AX28" s="46">
        <v>0</v>
      </c>
      <c r="AY28" s="46">
        <v>0</v>
      </c>
      <c r="AZ28" s="46">
        <v>1</v>
      </c>
      <c r="BA28" s="46">
        <v>3</v>
      </c>
      <c r="BB28" s="46">
        <v>0</v>
      </c>
      <c r="BC28" s="46">
        <v>0</v>
      </c>
      <c r="BD28" s="46">
        <v>4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50</v>
      </c>
      <c r="BM28" s="46">
        <v>3213</v>
      </c>
      <c r="BN28" s="46">
        <v>374906</v>
      </c>
      <c r="BO28" s="46">
        <v>143180</v>
      </c>
      <c r="BP28" s="46">
        <v>35394</v>
      </c>
      <c r="BQ28" s="46">
        <v>1507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0</v>
      </c>
    </row>
    <row r="29" spans="1:77" ht="13.5">
      <c r="A29" t="s">
        <v>233</v>
      </c>
      <c r="B29" s="1">
        <v>25</v>
      </c>
      <c r="C29" t="s">
        <v>92</v>
      </c>
      <c r="D29" s="46">
        <v>80826</v>
      </c>
      <c r="E29" s="46">
        <v>82785</v>
      </c>
      <c r="F29" s="46">
        <v>119434</v>
      </c>
      <c r="G29" s="46">
        <v>799878</v>
      </c>
      <c r="H29" s="46">
        <v>24</v>
      </c>
      <c r="I29" s="46">
        <v>224676</v>
      </c>
      <c r="J29" s="46">
        <v>1</v>
      </c>
      <c r="K29" s="46">
        <v>202000</v>
      </c>
      <c r="L29" s="46">
        <v>0</v>
      </c>
      <c r="M29" s="46">
        <v>0</v>
      </c>
      <c r="N29" s="46">
        <v>0</v>
      </c>
      <c r="O29" s="46">
        <v>0</v>
      </c>
      <c r="P29" s="46">
        <v>121</v>
      </c>
      <c r="Q29" s="46">
        <v>364</v>
      </c>
      <c r="R29" s="46">
        <v>82876</v>
      </c>
      <c r="S29" s="46">
        <v>21396</v>
      </c>
      <c r="T29" s="46">
        <v>0</v>
      </c>
      <c r="U29" s="46">
        <v>0</v>
      </c>
      <c r="V29" s="46">
        <v>80350</v>
      </c>
      <c r="W29" s="46">
        <v>9451000</v>
      </c>
      <c r="X29" s="46">
        <v>7615300</v>
      </c>
      <c r="Y29" s="46">
        <v>0</v>
      </c>
      <c r="Z29" s="46">
        <v>0</v>
      </c>
      <c r="AA29" s="46">
        <v>9451000</v>
      </c>
      <c r="AB29" s="46">
        <v>7615300</v>
      </c>
      <c r="AC29" s="46">
        <v>0</v>
      </c>
      <c r="AD29" s="46">
        <v>0</v>
      </c>
      <c r="AE29" s="46">
        <v>5</v>
      </c>
      <c r="AF29" s="46">
        <v>0</v>
      </c>
      <c r="AG29" s="46">
        <v>0</v>
      </c>
      <c r="AH29" s="46">
        <v>9062</v>
      </c>
      <c r="AI29" s="46">
        <v>283</v>
      </c>
      <c r="AJ29" s="46">
        <v>5</v>
      </c>
      <c r="AK29" s="46">
        <v>312</v>
      </c>
      <c r="AL29" s="46">
        <v>43</v>
      </c>
      <c r="AM29" s="46">
        <v>0</v>
      </c>
      <c r="AN29" s="46">
        <v>4</v>
      </c>
      <c r="AO29" s="46">
        <v>0</v>
      </c>
      <c r="AP29" s="46">
        <v>0</v>
      </c>
      <c r="AQ29" s="46">
        <v>0</v>
      </c>
      <c r="AR29" s="46">
        <v>11</v>
      </c>
      <c r="AS29" s="46">
        <v>28</v>
      </c>
      <c r="AT29" s="46">
        <v>3</v>
      </c>
      <c r="AU29" s="46">
        <v>13</v>
      </c>
      <c r="AV29" s="46">
        <v>2</v>
      </c>
      <c r="AW29" s="46">
        <v>8</v>
      </c>
      <c r="AX29" s="46">
        <v>0</v>
      </c>
      <c r="AY29" s="46">
        <v>0</v>
      </c>
      <c r="AZ29" s="46">
        <v>1</v>
      </c>
      <c r="BA29" s="46">
        <v>5</v>
      </c>
      <c r="BB29" s="46">
        <v>0</v>
      </c>
      <c r="BC29" s="46">
        <v>0</v>
      </c>
      <c r="BD29" s="46">
        <v>1</v>
      </c>
      <c r="BE29" s="46">
        <v>2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84</v>
      </c>
      <c r="BM29" s="46">
        <v>6889</v>
      </c>
      <c r="BN29" s="46">
        <v>337919</v>
      </c>
      <c r="BO29" s="46">
        <v>173373</v>
      </c>
      <c r="BP29" s="46">
        <v>16181</v>
      </c>
      <c r="BQ29" s="46">
        <v>3154</v>
      </c>
      <c r="BR29" s="46">
        <v>0</v>
      </c>
      <c r="BS29" s="46">
        <v>0</v>
      </c>
      <c r="BT29" s="46">
        <v>0</v>
      </c>
      <c r="BU29" s="46">
        <v>0</v>
      </c>
      <c r="BV29" s="46">
        <v>1</v>
      </c>
      <c r="BW29" s="46">
        <v>0</v>
      </c>
      <c r="BX29" s="46">
        <v>0</v>
      </c>
      <c r="BY29" s="46">
        <v>0</v>
      </c>
    </row>
    <row r="30" spans="1:77" ht="13.5">
      <c r="A30" t="s">
        <v>234</v>
      </c>
      <c r="B30" s="1">
        <v>26</v>
      </c>
      <c r="C30" t="s">
        <v>93</v>
      </c>
      <c r="D30" s="46">
        <v>162122</v>
      </c>
      <c r="E30" s="46">
        <v>165336</v>
      </c>
      <c r="F30" s="46">
        <v>315010</v>
      </c>
      <c r="G30" s="46">
        <v>1551948</v>
      </c>
      <c r="H30" s="46">
        <v>44</v>
      </c>
      <c r="I30" s="46">
        <v>263494</v>
      </c>
      <c r="J30" s="46">
        <v>1</v>
      </c>
      <c r="K30" s="46">
        <v>4774</v>
      </c>
      <c r="L30" s="46">
        <v>0</v>
      </c>
      <c r="M30" s="46">
        <v>0</v>
      </c>
      <c r="N30" s="46">
        <v>0</v>
      </c>
      <c r="O30" s="46">
        <v>0</v>
      </c>
      <c r="P30" s="46">
        <v>121</v>
      </c>
      <c r="Q30" s="46">
        <v>364</v>
      </c>
      <c r="R30" s="46">
        <v>165372</v>
      </c>
      <c r="S30" s="46">
        <v>40703</v>
      </c>
      <c r="T30" s="46">
        <v>0</v>
      </c>
      <c r="U30" s="46">
        <v>0</v>
      </c>
      <c r="V30" s="46">
        <v>157557</v>
      </c>
      <c r="W30" s="46">
        <v>20450000</v>
      </c>
      <c r="X30" s="46">
        <v>14070000</v>
      </c>
      <c r="Y30" s="46">
        <v>0</v>
      </c>
      <c r="Z30" s="46">
        <v>0</v>
      </c>
      <c r="AA30" s="46">
        <v>20450000</v>
      </c>
      <c r="AB30" s="46">
        <v>14070000</v>
      </c>
      <c r="AC30" s="46">
        <v>0</v>
      </c>
      <c r="AD30" s="46">
        <v>0</v>
      </c>
      <c r="AE30" s="46">
        <v>6</v>
      </c>
      <c r="AF30" s="46">
        <v>0</v>
      </c>
      <c r="AG30" s="46">
        <v>0</v>
      </c>
      <c r="AH30" s="46">
        <v>16993</v>
      </c>
      <c r="AI30" s="46">
        <v>605</v>
      </c>
      <c r="AJ30" s="46">
        <v>4</v>
      </c>
      <c r="AK30" s="46">
        <v>198</v>
      </c>
      <c r="AL30" s="46">
        <v>8</v>
      </c>
      <c r="AM30" s="46">
        <v>0</v>
      </c>
      <c r="AN30" s="46">
        <v>2</v>
      </c>
      <c r="AO30" s="46">
        <v>9</v>
      </c>
      <c r="AP30" s="46">
        <v>0</v>
      </c>
      <c r="AQ30" s="46">
        <v>0</v>
      </c>
      <c r="AR30" s="46">
        <v>2</v>
      </c>
      <c r="AS30" s="46">
        <v>3</v>
      </c>
      <c r="AT30" s="46">
        <v>6</v>
      </c>
      <c r="AU30" s="46">
        <v>14</v>
      </c>
      <c r="AV30" s="46">
        <v>2</v>
      </c>
      <c r="AW30" s="46">
        <v>23</v>
      </c>
      <c r="AX30" s="46">
        <v>0</v>
      </c>
      <c r="AY30" s="46">
        <v>0</v>
      </c>
      <c r="AZ30" s="46">
        <v>2</v>
      </c>
      <c r="BA30" s="46">
        <v>9</v>
      </c>
      <c r="BB30" s="46">
        <v>1</v>
      </c>
      <c r="BC30" s="46">
        <v>1</v>
      </c>
      <c r="BD30" s="46">
        <v>6</v>
      </c>
      <c r="BE30" s="46">
        <v>1</v>
      </c>
      <c r="BF30" s="46">
        <v>3</v>
      </c>
      <c r="BG30" s="46">
        <v>0</v>
      </c>
      <c r="BH30" s="46">
        <v>0</v>
      </c>
      <c r="BI30" s="46">
        <v>0</v>
      </c>
      <c r="BJ30" s="46">
        <v>1</v>
      </c>
      <c r="BK30" s="46">
        <v>0</v>
      </c>
      <c r="BL30" s="46">
        <v>157</v>
      </c>
      <c r="BM30" s="46">
        <v>5466</v>
      </c>
      <c r="BN30" s="46">
        <v>847564</v>
      </c>
      <c r="BO30" s="46">
        <v>242523</v>
      </c>
      <c r="BP30" s="46">
        <v>39901</v>
      </c>
      <c r="BQ30" s="46">
        <v>7341</v>
      </c>
      <c r="BR30" s="46">
        <v>0</v>
      </c>
      <c r="BS30" s="46">
        <v>27979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</row>
    <row r="31" spans="1:77" ht="13.5">
      <c r="A31" t="s">
        <v>235</v>
      </c>
      <c r="B31" s="1">
        <v>27</v>
      </c>
      <c r="C31" t="s">
        <v>94</v>
      </c>
      <c r="D31" s="46">
        <v>73936</v>
      </c>
      <c r="E31" s="46">
        <v>75408</v>
      </c>
      <c r="F31" s="46">
        <v>439021</v>
      </c>
      <c r="G31" s="46">
        <v>2240749</v>
      </c>
      <c r="H31" s="46">
        <v>25</v>
      </c>
      <c r="I31" s="46">
        <v>216189</v>
      </c>
      <c r="J31" s="46">
        <v>0</v>
      </c>
      <c r="K31" s="46">
        <v>0</v>
      </c>
      <c r="L31" s="46">
        <v>10</v>
      </c>
      <c r="M31" s="46">
        <v>10</v>
      </c>
      <c r="N31" s="46">
        <v>0</v>
      </c>
      <c r="O31" s="46">
        <v>0</v>
      </c>
      <c r="P31" s="46">
        <v>565</v>
      </c>
      <c r="Q31" s="46">
        <v>270</v>
      </c>
      <c r="R31" s="46">
        <v>75388</v>
      </c>
      <c r="S31" s="46">
        <v>20548</v>
      </c>
      <c r="T31" s="46">
        <v>0</v>
      </c>
      <c r="U31" s="46">
        <v>0</v>
      </c>
      <c r="V31" s="46">
        <v>60913</v>
      </c>
      <c r="W31" s="46">
        <v>8680000</v>
      </c>
      <c r="X31" s="46">
        <v>7924400</v>
      </c>
      <c r="Y31" s="46">
        <v>0</v>
      </c>
      <c r="Z31" s="46">
        <v>0</v>
      </c>
      <c r="AA31" s="46">
        <v>8680000</v>
      </c>
      <c r="AB31" s="46">
        <v>7924400</v>
      </c>
      <c r="AC31" s="46">
        <v>5083000</v>
      </c>
      <c r="AD31" s="46">
        <v>4106000</v>
      </c>
      <c r="AE31" s="46">
        <v>4</v>
      </c>
      <c r="AF31" s="46">
        <v>0</v>
      </c>
      <c r="AG31" s="46">
        <v>0</v>
      </c>
      <c r="AH31" s="46">
        <v>9543</v>
      </c>
      <c r="AI31" s="46">
        <v>349</v>
      </c>
      <c r="AJ31" s="46">
        <v>0</v>
      </c>
      <c r="AK31" s="46">
        <v>0</v>
      </c>
      <c r="AL31" s="46">
        <v>0</v>
      </c>
      <c r="AM31" s="46">
        <v>0</v>
      </c>
      <c r="AN31" s="46">
        <v>1</v>
      </c>
      <c r="AO31" s="46">
        <v>0</v>
      </c>
      <c r="AP31" s="46">
        <v>0</v>
      </c>
      <c r="AQ31" s="46">
        <v>0</v>
      </c>
      <c r="AR31" s="46">
        <v>3</v>
      </c>
      <c r="AS31" s="46">
        <v>20</v>
      </c>
      <c r="AT31" s="46">
        <v>4</v>
      </c>
      <c r="AU31" s="46">
        <v>14</v>
      </c>
      <c r="AV31" s="46">
        <v>3</v>
      </c>
      <c r="AW31" s="46">
        <v>40</v>
      </c>
      <c r="AX31" s="46">
        <v>0</v>
      </c>
      <c r="AY31" s="46">
        <v>0</v>
      </c>
      <c r="AZ31" s="46">
        <v>1</v>
      </c>
      <c r="BA31" s="46">
        <v>1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4</v>
      </c>
      <c r="BM31" s="46">
        <v>690</v>
      </c>
      <c r="BN31" s="46">
        <v>721746</v>
      </c>
      <c r="BO31" s="46">
        <v>139002</v>
      </c>
      <c r="BP31" s="46">
        <v>170424</v>
      </c>
      <c r="BQ31" s="46">
        <v>1350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</row>
    <row r="32" spans="1:77" ht="13.5">
      <c r="A32" t="s">
        <v>236</v>
      </c>
      <c r="B32" s="1">
        <v>28</v>
      </c>
      <c r="C32" t="s">
        <v>95</v>
      </c>
      <c r="D32" s="46">
        <v>152311</v>
      </c>
      <c r="E32" s="46">
        <v>153709</v>
      </c>
      <c r="F32" s="46">
        <v>1312987</v>
      </c>
      <c r="G32" s="46">
        <v>7204998</v>
      </c>
      <c r="H32" s="46">
        <v>93</v>
      </c>
      <c r="I32" s="46">
        <v>639410</v>
      </c>
      <c r="J32" s="46">
        <v>2</v>
      </c>
      <c r="K32" s="46">
        <v>470000</v>
      </c>
      <c r="L32" s="46">
        <v>38</v>
      </c>
      <c r="M32" s="46">
        <v>38</v>
      </c>
      <c r="N32" s="46">
        <v>0</v>
      </c>
      <c r="O32" s="46">
        <v>0</v>
      </c>
      <c r="P32" s="46">
        <v>1748</v>
      </c>
      <c r="Q32" s="46">
        <v>1120</v>
      </c>
      <c r="R32" s="46">
        <v>153407</v>
      </c>
      <c r="S32" s="46">
        <v>45168</v>
      </c>
      <c r="T32" s="46">
        <v>0</v>
      </c>
      <c r="U32" s="46">
        <v>0</v>
      </c>
      <c r="V32" s="46">
        <v>105930</v>
      </c>
      <c r="W32" s="46">
        <v>36158000</v>
      </c>
      <c r="X32" s="46">
        <v>18616000</v>
      </c>
      <c r="Y32" s="46">
        <v>0</v>
      </c>
      <c r="Z32" s="46">
        <v>0</v>
      </c>
      <c r="AA32" s="46">
        <v>36158000</v>
      </c>
      <c r="AB32" s="46">
        <v>18616000</v>
      </c>
      <c r="AC32" s="46">
        <v>440000</v>
      </c>
      <c r="AD32" s="46">
        <v>440000</v>
      </c>
      <c r="AE32" s="46">
        <v>6</v>
      </c>
      <c r="AF32" s="46">
        <v>2</v>
      </c>
      <c r="AG32" s="46">
        <v>0</v>
      </c>
      <c r="AH32" s="46">
        <v>15885</v>
      </c>
      <c r="AI32" s="46">
        <v>512</v>
      </c>
      <c r="AJ32" s="46">
        <v>3</v>
      </c>
      <c r="AK32" s="46">
        <v>14040</v>
      </c>
      <c r="AL32" s="46">
        <v>161</v>
      </c>
      <c r="AM32" s="46">
        <v>0</v>
      </c>
      <c r="AN32" s="46">
        <v>3</v>
      </c>
      <c r="AO32" s="46">
        <v>7</v>
      </c>
      <c r="AP32" s="46">
        <v>1</v>
      </c>
      <c r="AQ32" s="46">
        <v>0</v>
      </c>
      <c r="AR32" s="46">
        <v>8</v>
      </c>
      <c r="AS32" s="46">
        <v>24</v>
      </c>
      <c r="AT32" s="46">
        <v>8</v>
      </c>
      <c r="AU32" s="46">
        <v>15</v>
      </c>
      <c r="AV32" s="46">
        <v>4</v>
      </c>
      <c r="AW32" s="46">
        <v>23</v>
      </c>
      <c r="AX32" s="46">
        <v>0</v>
      </c>
      <c r="AY32" s="46">
        <v>0</v>
      </c>
      <c r="AZ32" s="46">
        <v>6</v>
      </c>
      <c r="BA32" s="46">
        <v>9</v>
      </c>
      <c r="BB32" s="46">
        <v>0</v>
      </c>
      <c r="BC32" s="46">
        <v>0</v>
      </c>
      <c r="BD32" s="46">
        <v>3</v>
      </c>
      <c r="BE32" s="46">
        <v>0</v>
      </c>
      <c r="BF32" s="46">
        <v>6</v>
      </c>
      <c r="BG32" s="46">
        <v>10</v>
      </c>
      <c r="BH32" s="46">
        <v>0</v>
      </c>
      <c r="BI32" s="46">
        <v>0</v>
      </c>
      <c r="BJ32" s="46">
        <v>2</v>
      </c>
      <c r="BK32" s="46">
        <v>0</v>
      </c>
      <c r="BL32" s="46">
        <v>176</v>
      </c>
      <c r="BM32" s="46">
        <v>12679</v>
      </c>
      <c r="BN32" s="46">
        <v>2225756</v>
      </c>
      <c r="BO32" s="46">
        <v>342613</v>
      </c>
      <c r="BP32" s="46">
        <v>87585</v>
      </c>
      <c r="BQ32" s="46">
        <v>12734</v>
      </c>
      <c r="BR32" s="46">
        <v>0</v>
      </c>
      <c r="BS32" s="46">
        <v>0</v>
      </c>
      <c r="BT32" s="46">
        <v>1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</row>
    <row r="33" spans="1:77" ht="13.5">
      <c r="A33" t="s">
        <v>237</v>
      </c>
      <c r="B33" s="1">
        <v>29</v>
      </c>
      <c r="C33" t="s">
        <v>96</v>
      </c>
      <c r="D33" s="46">
        <v>67409</v>
      </c>
      <c r="E33" s="46">
        <v>66668</v>
      </c>
      <c r="F33" s="46">
        <v>330335</v>
      </c>
      <c r="G33" s="46">
        <v>1584514</v>
      </c>
      <c r="H33" s="46">
        <v>97</v>
      </c>
      <c r="I33" s="46">
        <v>421229</v>
      </c>
      <c r="J33" s="46">
        <v>1</v>
      </c>
      <c r="K33" s="46">
        <v>271000</v>
      </c>
      <c r="L33" s="46">
        <v>24</v>
      </c>
      <c r="M33" s="46">
        <v>24</v>
      </c>
      <c r="N33" s="46">
        <v>0</v>
      </c>
      <c r="O33" s="46">
        <v>0</v>
      </c>
      <c r="P33" s="46">
        <v>145</v>
      </c>
      <c r="Q33" s="46">
        <v>355</v>
      </c>
      <c r="R33" s="46">
        <v>66468</v>
      </c>
      <c r="S33" s="46">
        <v>14388</v>
      </c>
      <c r="T33" s="46">
        <v>0</v>
      </c>
      <c r="U33" s="46">
        <v>0</v>
      </c>
      <c r="V33" s="46">
        <v>49536</v>
      </c>
      <c r="W33" s="46">
        <v>7239000</v>
      </c>
      <c r="X33" s="46">
        <v>6094900</v>
      </c>
      <c r="Y33" s="46">
        <v>0</v>
      </c>
      <c r="Z33" s="46">
        <v>0</v>
      </c>
      <c r="AA33" s="46">
        <v>7239000</v>
      </c>
      <c r="AB33" s="46">
        <v>6094900</v>
      </c>
      <c r="AC33" s="46">
        <v>0</v>
      </c>
      <c r="AD33" s="46">
        <v>0</v>
      </c>
      <c r="AE33" s="46">
        <v>4</v>
      </c>
      <c r="AF33" s="46">
        <v>0</v>
      </c>
      <c r="AG33" s="46">
        <v>0</v>
      </c>
      <c r="AH33" s="46">
        <v>10398</v>
      </c>
      <c r="AI33" s="46">
        <v>378</v>
      </c>
      <c r="AJ33" s="46">
        <v>0</v>
      </c>
      <c r="AK33" s="46">
        <v>0</v>
      </c>
      <c r="AL33" s="46">
        <v>0</v>
      </c>
      <c r="AM33" s="46">
        <v>0</v>
      </c>
      <c r="AN33" s="46">
        <v>1</v>
      </c>
      <c r="AO33" s="46">
        <v>10</v>
      </c>
      <c r="AP33" s="46">
        <v>0</v>
      </c>
      <c r="AQ33" s="46">
        <v>0</v>
      </c>
      <c r="AR33" s="46">
        <v>0</v>
      </c>
      <c r="AS33" s="46">
        <v>0</v>
      </c>
      <c r="AT33" s="46">
        <v>6</v>
      </c>
      <c r="AU33" s="46">
        <v>15</v>
      </c>
      <c r="AV33" s="46">
        <v>2</v>
      </c>
      <c r="AW33" s="46">
        <v>18</v>
      </c>
      <c r="AX33" s="46">
        <v>0</v>
      </c>
      <c r="AY33" s="46">
        <v>0</v>
      </c>
      <c r="AZ33" s="46">
        <v>1</v>
      </c>
      <c r="BA33" s="46">
        <v>28</v>
      </c>
      <c r="BB33" s="46">
        <v>0</v>
      </c>
      <c r="BC33" s="46">
        <v>0</v>
      </c>
      <c r="BD33" s="46">
        <v>1</v>
      </c>
      <c r="BE33" s="46">
        <v>4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6</v>
      </c>
      <c r="BM33" s="46">
        <v>826</v>
      </c>
      <c r="BN33" s="46">
        <v>711186</v>
      </c>
      <c r="BO33" s="46">
        <v>152229</v>
      </c>
      <c r="BP33" s="46">
        <v>55918</v>
      </c>
      <c r="BQ33" s="46">
        <v>374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</row>
    <row r="34" spans="1:77" ht="13.5">
      <c r="A34" t="s">
        <v>238</v>
      </c>
      <c r="B34" s="1">
        <v>30</v>
      </c>
      <c r="C34" t="s">
        <v>97</v>
      </c>
      <c r="D34" s="46">
        <v>86717</v>
      </c>
      <c r="E34" s="46">
        <v>90876</v>
      </c>
      <c r="F34" s="46">
        <v>305542</v>
      </c>
      <c r="G34" s="46">
        <v>1801877</v>
      </c>
      <c r="H34" s="46">
        <v>78</v>
      </c>
      <c r="I34" s="46">
        <v>191945</v>
      </c>
      <c r="J34" s="46">
        <v>0</v>
      </c>
      <c r="K34" s="46">
        <v>0</v>
      </c>
      <c r="L34" s="46">
        <v>140</v>
      </c>
      <c r="M34" s="46">
        <v>140</v>
      </c>
      <c r="N34" s="46">
        <v>0</v>
      </c>
      <c r="O34" s="46">
        <v>0</v>
      </c>
      <c r="P34" s="46">
        <v>811</v>
      </c>
      <c r="Q34" s="46">
        <v>1504</v>
      </c>
      <c r="R34" s="46">
        <v>91148</v>
      </c>
      <c r="S34" s="46">
        <v>27213</v>
      </c>
      <c r="T34" s="46">
        <v>0</v>
      </c>
      <c r="U34" s="46">
        <v>0</v>
      </c>
      <c r="V34" s="46">
        <v>69440</v>
      </c>
      <c r="W34" s="46">
        <v>16260000</v>
      </c>
      <c r="X34" s="46">
        <v>8184500</v>
      </c>
      <c r="Y34" s="46">
        <v>0</v>
      </c>
      <c r="Z34" s="46">
        <v>0</v>
      </c>
      <c r="AA34" s="46">
        <v>16260000</v>
      </c>
      <c r="AB34" s="46">
        <v>8184500</v>
      </c>
      <c r="AC34" s="46">
        <v>560000</v>
      </c>
      <c r="AD34" s="46">
        <v>560000</v>
      </c>
      <c r="AE34" s="46">
        <v>6</v>
      </c>
      <c r="AF34" s="46">
        <v>0</v>
      </c>
      <c r="AG34" s="46">
        <v>0</v>
      </c>
      <c r="AH34" s="46">
        <v>6456</v>
      </c>
      <c r="AI34" s="46">
        <v>369</v>
      </c>
      <c r="AJ34" s="46">
        <v>1</v>
      </c>
      <c r="AK34" s="46">
        <v>614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2</v>
      </c>
      <c r="AS34" s="46">
        <v>6</v>
      </c>
      <c r="AT34" s="46">
        <v>2</v>
      </c>
      <c r="AU34" s="46">
        <v>6</v>
      </c>
      <c r="AV34" s="46">
        <v>2</v>
      </c>
      <c r="AW34" s="46">
        <v>4</v>
      </c>
      <c r="AX34" s="46">
        <v>0</v>
      </c>
      <c r="AY34" s="46">
        <v>0</v>
      </c>
      <c r="AZ34" s="46">
        <v>3</v>
      </c>
      <c r="BA34" s="46">
        <v>7</v>
      </c>
      <c r="BB34" s="46">
        <v>0</v>
      </c>
      <c r="BC34" s="46">
        <v>0</v>
      </c>
      <c r="BD34" s="46">
        <v>3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4</v>
      </c>
      <c r="BK34" s="46">
        <v>0</v>
      </c>
      <c r="BL34" s="46">
        <v>0</v>
      </c>
      <c r="BM34" s="46">
        <v>0</v>
      </c>
      <c r="BN34" s="46">
        <v>678296</v>
      </c>
      <c r="BO34" s="46">
        <v>157440</v>
      </c>
      <c r="BP34" s="46">
        <v>63848</v>
      </c>
      <c r="BQ34" s="46">
        <v>6603</v>
      </c>
      <c r="BR34" s="46">
        <v>0</v>
      </c>
      <c r="BS34" s="46">
        <v>0</v>
      </c>
      <c r="BT34" s="46">
        <v>0</v>
      </c>
      <c r="BU34" s="46">
        <v>0</v>
      </c>
      <c r="BV34" s="46">
        <v>1</v>
      </c>
      <c r="BW34" s="46">
        <v>0</v>
      </c>
      <c r="BX34" s="46">
        <v>0</v>
      </c>
      <c r="BY34" s="46">
        <v>0</v>
      </c>
    </row>
    <row r="35" spans="1:77" ht="13.5">
      <c r="A35" t="s">
        <v>239</v>
      </c>
      <c r="B35" s="1">
        <v>31</v>
      </c>
      <c r="C35" t="s">
        <v>98</v>
      </c>
      <c r="D35" s="46">
        <v>108102</v>
      </c>
      <c r="E35" s="46">
        <v>111167</v>
      </c>
      <c r="F35" s="46">
        <v>399531</v>
      </c>
      <c r="G35" s="46">
        <v>2070904</v>
      </c>
      <c r="H35" s="46">
        <v>54</v>
      </c>
      <c r="I35" s="46">
        <v>408071</v>
      </c>
      <c r="J35" s="46">
        <v>0</v>
      </c>
      <c r="K35" s="46">
        <v>0</v>
      </c>
      <c r="L35" s="46">
        <v>41</v>
      </c>
      <c r="M35" s="46">
        <v>41</v>
      </c>
      <c r="N35" s="46">
        <v>0</v>
      </c>
      <c r="O35" s="46">
        <v>0</v>
      </c>
      <c r="P35" s="46">
        <v>284</v>
      </c>
      <c r="Q35" s="46">
        <v>666</v>
      </c>
      <c r="R35" s="46">
        <v>111463</v>
      </c>
      <c r="S35" s="46">
        <v>26375</v>
      </c>
      <c r="T35" s="46">
        <v>0</v>
      </c>
      <c r="U35" s="46">
        <v>0</v>
      </c>
      <c r="V35" s="46">
        <v>109691</v>
      </c>
      <c r="W35" s="46">
        <v>12230000</v>
      </c>
      <c r="X35" s="46">
        <v>10300300</v>
      </c>
      <c r="Y35" s="46">
        <v>0</v>
      </c>
      <c r="Z35" s="46">
        <v>0</v>
      </c>
      <c r="AA35" s="46">
        <v>12230000</v>
      </c>
      <c r="AB35" s="46">
        <v>10300300</v>
      </c>
      <c r="AC35" s="46">
        <v>0</v>
      </c>
      <c r="AD35" s="46">
        <v>0</v>
      </c>
      <c r="AE35" s="46">
        <v>6</v>
      </c>
      <c r="AF35" s="46">
        <v>0</v>
      </c>
      <c r="AG35" s="46">
        <v>0</v>
      </c>
      <c r="AH35" s="46">
        <v>9365</v>
      </c>
      <c r="AI35" s="46">
        <v>410</v>
      </c>
      <c r="AJ35" s="46">
        <v>6</v>
      </c>
      <c r="AK35" s="46">
        <v>722</v>
      </c>
      <c r="AL35" s="46">
        <v>14</v>
      </c>
      <c r="AM35" s="46">
        <v>0</v>
      </c>
      <c r="AN35" s="46">
        <v>3</v>
      </c>
      <c r="AO35" s="46">
        <v>9</v>
      </c>
      <c r="AP35" s="46">
        <v>0</v>
      </c>
      <c r="AQ35" s="46">
        <v>0</v>
      </c>
      <c r="AR35" s="46">
        <v>8</v>
      </c>
      <c r="AS35" s="46">
        <v>8</v>
      </c>
      <c r="AT35" s="46">
        <v>4</v>
      </c>
      <c r="AU35" s="46">
        <v>15</v>
      </c>
      <c r="AV35" s="46">
        <v>3</v>
      </c>
      <c r="AW35" s="46">
        <v>31</v>
      </c>
      <c r="AX35" s="46">
        <v>0</v>
      </c>
      <c r="AY35" s="46">
        <v>0</v>
      </c>
      <c r="AZ35" s="46">
        <v>1</v>
      </c>
      <c r="BA35" s="46">
        <v>4</v>
      </c>
      <c r="BB35" s="46">
        <v>0</v>
      </c>
      <c r="BC35" s="46">
        <v>0</v>
      </c>
      <c r="BD35" s="46">
        <v>0</v>
      </c>
      <c r="BE35" s="46">
        <v>0</v>
      </c>
      <c r="BF35" s="46">
        <v>3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92</v>
      </c>
      <c r="BM35" s="46">
        <v>2713</v>
      </c>
      <c r="BN35" s="46">
        <v>934562</v>
      </c>
      <c r="BO35" s="46">
        <v>200294</v>
      </c>
      <c r="BP35" s="46">
        <v>25500</v>
      </c>
      <c r="BQ35" s="46">
        <v>210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</row>
    <row r="36" spans="1:77" ht="13.5">
      <c r="A36" t="s">
        <v>240</v>
      </c>
      <c r="B36" s="1">
        <v>32</v>
      </c>
      <c r="C36" t="s">
        <v>99</v>
      </c>
      <c r="D36" s="46">
        <v>136521</v>
      </c>
      <c r="E36" s="46">
        <v>141827</v>
      </c>
      <c r="F36" s="46">
        <v>500538</v>
      </c>
      <c r="G36" s="46">
        <v>3470922</v>
      </c>
      <c r="H36" s="46">
        <v>69</v>
      </c>
      <c r="I36" s="46">
        <v>313165</v>
      </c>
      <c r="J36" s="46">
        <v>2</v>
      </c>
      <c r="K36" s="46">
        <v>204400</v>
      </c>
      <c r="L36" s="46">
        <v>49</v>
      </c>
      <c r="M36" s="46">
        <v>49</v>
      </c>
      <c r="N36" s="46">
        <v>0</v>
      </c>
      <c r="O36" s="46">
        <v>0</v>
      </c>
      <c r="P36" s="46">
        <v>1863</v>
      </c>
      <c r="Q36" s="46">
        <v>2342</v>
      </c>
      <c r="R36" s="46">
        <v>141765</v>
      </c>
      <c r="S36" s="46">
        <v>39999</v>
      </c>
      <c r="T36" s="46">
        <v>0</v>
      </c>
      <c r="U36" s="46">
        <v>0</v>
      </c>
      <c r="V36" s="46">
        <v>117371</v>
      </c>
      <c r="W36" s="46">
        <v>14743000</v>
      </c>
      <c r="X36" s="46">
        <v>12838800</v>
      </c>
      <c r="Y36" s="46">
        <v>0</v>
      </c>
      <c r="Z36" s="46">
        <v>0</v>
      </c>
      <c r="AA36" s="46">
        <v>14743000</v>
      </c>
      <c r="AB36" s="46">
        <v>12838000</v>
      </c>
      <c r="AC36" s="46">
        <v>2480000</v>
      </c>
      <c r="AD36" s="46">
        <v>2480000</v>
      </c>
      <c r="AE36" s="46">
        <v>6</v>
      </c>
      <c r="AF36" s="46">
        <v>0</v>
      </c>
      <c r="AG36" s="46">
        <v>0</v>
      </c>
      <c r="AH36" s="46">
        <v>11367</v>
      </c>
      <c r="AI36" s="46">
        <v>399</v>
      </c>
      <c r="AJ36" s="46">
        <v>1</v>
      </c>
      <c r="AK36" s="46">
        <v>119</v>
      </c>
      <c r="AL36" s="46">
        <v>7</v>
      </c>
      <c r="AM36" s="46">
        <v>0</v>
      </c>
      <c r="AN36" s="46">
        <v>3</v>
      </c>
      <c r="AO36" s="46">
        <v>2</v>
      </c>
      <c r="AP36" s="46">
        <v>0</v>
      </c>
      <c r="AQ36" s="46">
        <v>0</v>
      </c>
      <c r="AR36" s="46">
        <v>1</v>
      </c>
      <c r="AS36" s="46">
        <v>7</v>
      </c>
      <c r="AT36" s="46">
        <v>1</v>
      </c>
      <c r="AU36" s="46">
        <v>3</v>
      </c>
      <c r="AV36" s="46">
        <v>3</v>
      </c>
      <c r="AW36" s="46">
        <v>15</v>
      </c>
      <c r="AX36" s="46">
        <v>0</v>
      </c>
      <c r="AY36" s="46">
        <v>0</v>
      </c>
      <c r="AZ36" s="46">
        <v>3</v>
      </c>
      <c r="BA36" s="46">
        <v>13</v>
      </c>
      <c r="BB36" s="46">
        <v>1</v>
      </c>
      <c r="BC36" s="46">
        <v>2</v>
      </c>
      <c r="BD36" s="46">
        <v>16</v>
      </c>
      <c r="BE36" s="46">
        <v>0</v>
      </c>
      <c r="BF36" s="46">
        <v>2</v>
      </c>
      <c r="BG36" s="46">
        <v>0</v>
      </c>
      <c r="BH36" s="46">
        <v>0</v>
      </c>
      <c r="BI36" s="46">
        <v>0</v>
      </c>
      <c r="BJ36" s="46">
        <v>1</v>
      </c>
      <c r="BK36" s="46">
        <v>0</v>
      </c>
      <c r="BL36" s="46">
        <v>69</v>
      </c>
      <c r="BM36" s="46">
        <v>5012</v>
      </c>
      <c r="BN36" s="46">
        <v>1015970</v>
      </c>
      <c r="BO36" s="46">
        <v>267532</v>
      </c>
      <c r="BP36" s="46">
        <v>56747</v>
      </c>
      <c r="BQ36" s="46">
        <v>7909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6">
        <v>0</v>
      </c>
    </row>
    <row r="37" spans="1:77" ht="13.5">
      <c r="A37" t="s">
        <v>241</v>
      </c>
      <c r="B37" s="1">
        <v>33</v>
      </c>
      <c r="C37" t="s">
        <v>100</v>
      </c>
      <c r="D37" s="46">
        <v>62380</v>
      </c>
      <c r="E37" s="46">
        <v>61961</v>
      </c>
      <c r="F37" s="46">
        <v>436575</v>
      </c>
      <c r="G37" s="46">
        <v>2117515</v>
      </c>
      <c r="H37" s="46">
        <v>42</v>
      </c>
      <c r="I37" s="46">
        <v>210050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1240</v>
      </c>
      <c r="Q37" s="46">
        <v>868</v>
      </c>
      <c r="R37" s="46">
        <v>61817</v>
      </c>
      <c r="S37" s="46">
        <v>16981</v>
      </c>
      <c r="T37" s="46">
        <v>0</v>
      </c>
      <c r="U37" s="46">
        <v>0</v>
      </c>
      <c r="V37" s="46">
        <v>45392</v>
      </c>
      <c r="W37" s="46">
        <v>16156000</v>
      </c>
      <c r="X37" s="46">
        <v>7591800</v>
      </c>
      <c r="Y37" s="46">
        <v>0</v>
      </c>
      <c r="Z37" s="46">
        <v>0</v>
      </c>
      <c r="AA37" s="46">
        <v>16156000</v>
      </c>
      <c r="AB37" s="46">
        <v>7591800</v>
      </c>
      <c r="AC37" s="46">
        <v>0</v>
      </c>
      <c r="AD37" s="46">
        <v>0</v>
      </c>
      <c r="AE37" s="46">
        <v>7</v>
      </c>
      <c r="AF37" s="46">
        <v>0</v>
      </c>
      <c r="AG37" s="46">
        <v>0</v>
      </c>
      <c r="AH37" s="46">
        <v>5762</v>
      </c>
      <c r="AI37" s="46">
        <v>264</v>
      </c>
      <c r="AJ37" s="46">
        <v>0</v>
      </c>
      <c r="AK37" s="46">
        <v>0</v>
      </c>
      <c r="AL37" s="46">
        <v>0</v>
      </c>
      <c r="AM37" s="46">
        <v>0</v>
      </c>
      <c r="AN37" s="46">
        <v>1</v>
      </c>
      <c r="AO37" s="46">
        <v>3</v>
      </c>
      <c r="AP37" s="46">
        <v>0</v>
      </c>
      <c r="AQ37" s="46">
        <v>0</v>
      </c>
      <c r="AR37" s="46">
        <v>1</v>
      </c>
      <c r="AS37" s="46">
        <v>5</v>
      </c>
      <c r="AT37" s="46">
        <v>2</v>
      </c>
      <c r="AU37" s="46">
        <v>2</v>
      </c>
      <c r="AV37" s="46">
        <v>1</v>
      </c>
      <c r="AW37" s="46">
        <v>5</v>
      </c>
      <c r="AX37" s="46">
        <v>0</v>
      </c>
      <c r="AY37" s="46">
        <v>0</v>
      </c>
      <c r="AZ37" s="46">
        <v>1</v>
      </c>
      <c r="BA37" s="46">
        <v>0</v>
      </c>
      <c r="BB37" s="46">
        <v>0</v>
      </c>
      <c r="BC37" s="46">
        <v>0</v>
      </c>
      <c r="BD37" s="46">
        <v>1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1</v>
      </c>
      <c r="BK37" s="46">
        <v>0</v>
      </c>
      <c r="BL37" s="46">
        <v>35</v>
      </c>
      <c r="BM37" s="46">
        <v>3058</v>
      </c>
      <c r="BN37" s="46">
        <v>838210</v>
      </c>
      <c r="BO37" s="46">
        <v>118503</v>
      </c>
      <c r="BP37" s="46">
        <v>117243</v>
      </c>
      <c r="BQ37" s="46">
        <v>550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v>0</v>
      </c>
    </row>
    <row r="38" spans="1:77" ht="13.5">
      <c r="A38" t="s">
        <v>242</v>
      </c>
      <c r="B38" s="1">
        <v>34</v>
      </c>
      <c r="C38" t="s">
        <v>101</v>
      </c>
      <c r="D38" s="46">
        <v>101679</v>
      </c>
      <c r="E38" s="46">
        <v>101226</v>
      </c>
      <c r="F38" s="46">
        <v>679648</v>
      </c>
      <c r="G38" s="46">
        <v>3725975</v>
      </c>
      <c r="H38" s="46">
        <v>122</v>
      </c>
      <c r="I38" s="46">
        <v>442805</v>
      </c>
      <c r="J38" s="46">
        <v>0</v>
      </c>
      <c r="K38" s="46">
        <v>0</v>
      </c>
      <c r="L38" s="46">
        <v>138</v>
      </c>
      <c r="M38" s="46">
        <v>138</v>
      </c>
      <c r="N38" s="46">
        <v>0</v>
      </c>
      <c r="O38" s="46">
        <v>0</v>
      </c>
      <c r="P38" s="46">
        <v>780</v>
      </c>
      <c r="Q38" s="46">
        <v>1324</v>
      </c>
      <c r="R38" s="46">
        <v>101029</v>
      </c>
      <c r="S38" s="46">
        <v>28013</v>
      </c>
      <c r="T38" s="46">
        <v>0</v>
      </c>
      <c r="U38" s="46">
        <v>0</v>
      </c>
      <c r="V38" s="46">
        <v>73043</v>
      </c>
      <c r="W38" s="46">
        <v>22893000</v>
      </c>
      <c r="X38" s="46">
        <v>10184000</v>
      </c>
      <c r="Y38" s="46">
        <v>2</v>
      </c>
      <c r="Z38" s="46">
        <v>2</v>
      </c>
      <c r="AA38" s="46">
        <v>22893000</v>
      </c>
      <c r="AB38" s="46">
        <v>10184000</v>
      </c>
      <c r="AC38" s="46">
        <v>0</v>
      </c>
      <c r="AD38" s="46">
        <v>0</v>
      </c>
      <c r="AE38" s="46">
        <v>6</v>
      </c>
      <c r="AF38" s="46">
        <v>1</v>
      </c>
      <c r="AG38" s="46">
        <v>0</v>
      </c>
      <c r="AH38" s="46">
        <v>8733</v>
      </c>
      <c r="AI38" s="46">
        <v>416</v>
      </c>
      <c r="AJ38" s="46">
        <v>7</v>
      </c>
      <c r="AK38" s="46">
        <v>692</v>
      </c>
      <c r="AL38" s="46">
        <v>19</v>
      </c>
      <c r="AM38" s="46">
        <v>0</v>
      </c>
      <c r="AN38" s="46">
        <v>4</v>
      </c>
      <c r="AO38" s="46">
        <v>9</v>
      </c>
      <c r="AP38" s="46">
        <v>0</v>
      </c>
      <c r="AQ38" s="46">
        <v>0</v>
      </c>
      <c r="AR38" s="46">
        <v>3</v>
      </c>
      <c r="AS38" s="46">
        <v>7</v>
      </c>
      <c r="AT38" s="46">
        <v>8</v>
      </c>
      <c r="AU38" s="46">
        <v>25</v>
      </c>
      <c r="AV38" s="46">
        <v>3</v>
      </c>
      <c r="AW38" s="46">
        <v>11</v>
      </c>
      <c r="AX38" s="46">
        <v>0</v>
      </c>
      <c r="AY38" s="46">
        <v>0</v>
      </c>
      <c r="AZ38" s="46">
        <v>2</v>
      </c>
      <c r="BA38" s="46">
        <v>4</v>
      </c>
      <c r="BB38" s="46">
        <v>0</v>
      </c>
      <c r="BC38" s="46">
        <v>0</v>
      </c>
      <c r="BD38" s="46">
        <v>2</v>
      </c>
      <c r="BE38" s="46">
        <v>1</v>
      </c>
      <c r="BF38" s="46">
        <v>6</v>
      </c>
      <c r="BG38" s="46">
        <v>4</v>
      </c>
      <c r="BH38" s="46">
        <v>0</v>
      </c>
      <c r="BI38" s="46">
        <v>0</v>
      </c>
      <c r="BJ38" s="46">
        <v>1</v>
      </c>
      <c r="BK38" s="46">
        <v>0</v>
      </c>
      <c r="BL38" s="46">
        <v>55</v>
      </c>
      <c r="BM38" s="46">
        <v>2371</v>
      </c>
      <c r="BN38" s="46">
        <v>1294088</v>
      </c>
      <c r="BO38" s="46">
        <v>234711</v>
      </c>
      <c r="BP38" s="46">
        <v>71916</v>
      </c>
      <c r="BQ38" s="46">
        <v>4128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v>0</v>
      </c>
    </row>
    <row r="39" spans="1:77" ht="13.5">
      <c r="A39" t="s">
        <v>243</v>
      </c>
      <c r="B39" s="1">
        <v>35</v>
      </c>
      <c r="C39" t="s">
        <v>102</v>
      </c>
      <c r="D39" s="46">
        <v>52524</v>
      </c>
      <c r="E39" s="46">
        <v>51338</v>
      </c>
      <c r="F39" s="46">
        <v>522304</v>
      </c>
      <c r="G39" s="46">
        <v>2472978</v>
      </c>
      <c r="H39" s="46">
        <v>25</v>
      </c>
      <c r="I39" s="46">
        <v>281671</v>
      </c>
      <c r="J39" s="46">
        <v>1</v>
      </c>
      <c r="K39" s="46">
        <v>164000</v>
      </c>
      <c r="L39" s="46">
        <v>70</v>
      </c>
      <c r="M39" s="46">
        <v>70</v>
      </c>
      <c r="N39" s="46">
        <v>0</v>
      </c>
      <c r="O39" s="46">
        <v>0</v>
      </c>
      <c r="P39" s="46">
        <v>858</v>
      </c>
      <c r="Q39" s="46">
        <v>439</v>
      </c>
      <c r="R39" s="46">
        <v>51225</v>
      </c>
      <c r="S39" s="46">
        <v>14883</v>
      </c>
      <c r="T39" s="46">
        <v>0</v>
      </c>
      <c r="U39" s="46">
        <v>0</v>
      </c>
      <c r="V39" s="46">
        <v>23772</v>
      </c>
      <c r="W39" s="46">
        <v>10119000</v>
      </c>
      <c r="X39" s="46">
        <v>3840000</v>
      </c>
      <c r="Y39" s="46">
        <v>0</v>
      </c>
      <c r="Z39" s="46">
        <v>0</v>
      </c>
      <c r="AA39" s="46">
        <v>10119000</v>
      </c>
      <c r="AB39" s="46">
        <v>3840000</v>
      </c>
      <c r="AC39" s="46">
        <v>0</v>
      </c>
      <c r="AD39" s="46">
        <v>0</v>
      </c>
      <c r="AE39" s="46">
        <v>3</v>
      </c>
      <c r="AF39" s="46">
        <v>1</v>
      </c>
      <c r="AG39" s="46">
        <v>0</v>
      </c>
      <c r="AH39" s="46">
        <v>4097</v>
      </c>
      <c r="AI39" s="46">
        <v>213</v>
      </c>
      <c r="AJ39" s="46">
        <v>1</v>
      </c>
      <c r="AK39" s="46">
        <v>743</v>
      </c>
      <c r="AL39" s="46">
        <v>60</v>
      </c>
      <c r="AM39" s="46">
        <v>0</v>
      </c>
      <c r="AN39" s="46">
        <v>1</v>
      </c>
      <c r="AO39" s="46">
        <v>1</v>
      </c>
      <c r="AP39" s="46">
        <v>0</v>
      </c>
      <c r="AQ39" s="46">
        <v>0</v>
      </c>
      <c r="AR39" s="46">
        <v>1</v>
      </c>
      <c r="AS39" s="46">
        <v>0</v>
      </c>
      <c r="AT39" s="46">
        <v>5</v>
      </c>
      <c r="AU39" s="46">
        <v>5</v>
      </c>
      <c r="AV39" s="46">
        <v>2</v>
      </c>
      <c r="AW39" s="46">
        <v>13</v>
      </c>
      <c r="AX39" s="46">
        <v>0</v>
      </c>
      <c r="AY39" s="46">
        <v>0</v>
      </c>
      <c r="AZ39" s="46">
        <v>3</v>
      </c>
      <c r="BA39" s="46">
        <v>3</v>
      </c>
      <c r="BB39" s="46">
        <v>1</v>
      </c>
      <c r="BC39" s="46">
        <v>0</v>
      </c>
      <c r="BD39" s="46">
        <v>1</v>
      </c>
      <c r="BE39" s="46">
        <v>2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73</v>
      </c>
      <c r="BM39" s="46">
        <v>7863</v>
      </c>
      <c r="BN39" s="46">
        <v>808758</v>
      </c>
      <c r="BO39" s="46">
        <v>132430</v>
      </c>
      <c r="BP39" s="46">
        <v>162194</v>
      </c>
      <c r="BQ39" s="46">
        <v>9300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v>0</v>
      </c>
    </row>
    <row r="40" spans="1:77" ht="13.5">
      <c r="A40" t="s">
        <v>244</v>
      </c>
      <c r="B40" s="1">
        <v>36</v>
      </c>
      <c r="C40" t="s">
        <v>103</v>
      </c>
      <c r="D40" s="46">
        <v>70255</v>
      </c>
      <c r="E40" s="46">
        <v>70144</v>
      </c>
      <c r="F40" s="46">
        <v>306042</v>
      </c>
      <c r="G40" s="46">
        <v>1953949</v>
      </c>
      <c r="H40" s="46">
        <v>61</v>
      </c>
      <c r="I40" s="46">
        <v>281961</v>
      </c>
      <c r="J40" s="46">
        <v>0</v>
      </c>
      <c r="K40" s="46">
        <v>0</v>
      </c>
      <c r="L40" s="46">
        <v>29</v>
      </c>
      <c r="M40" s="46">
        <v>29</v>
      </c>
      <c r="N40" s="46">
        <v>8294</v>
      </c>
      <c r="O40" s="46">
        <v>0</v>
      </c>
      <c r="P40" s="46">
        <v>423</v>
      </c>
      <c r="Q40" s="46">
        <v>579</v>
      </c>
      <c r="R40" s="46">
        <v>69950</v>
      </c>
      <c r="S40" s="46">
        <v>20447</v>
      </c>
      <c r="T40" s="46">
        <v>0</v>
      </c>
      <c r="U40" s="46">
        <v>0</v>
      </c>
      <c r="V40" s="46">
        <v>57784</v>
      </c>
      <c r="W40" s="46">
        <v>13671000</v>
      </c>
      <c r="X40" s="46">
        <v>7021000</v>
      </c>
      <c r="Y40" s="46">
        <v>0</v>
      </c>
      <c r="Z40" s="46">
        <v>0</v>
      </c>
      <c r="AA40" s="46">
        <v>13671000</v>
      </c>
      <c r="AB40" s="46">
        <v>7021000</v>
      </c>
      <c r="AC40" s="46">
        <v>0</v>
      </c>
      <c r="AD40" s="46">
        <v>0</v>
      </c>
      <c r="AE40" s="46">
        <v>3</v>
      </c>
      <c r="AF40" s="46">
        <v>0</v>
      </c>
      <c r="AG40" s="46">
        <v>0</v>
      </c>
      <c r="AH40" s="46">
        <v>10495</v>
      </c>
      <c r="AI40" s="46">
        <v>301</v>
      </c>
      <c r="AJ40" s="46">
        <v>1</v>
      </c>
      <c r="AK40" s="46">
        <v>100</v>
      </c>
      <c r="AL40" s="46">
        <v>3</v>
      </c>
      <c r="AM40" s="46">
        <v>0</v>
      </c>
      <c r="AN40" s="46">
        <v>4</v>
      </c>
      <c r="AO40" s="46">
        <v>8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7</v>
      </c>
      <c r="AW40" s="46">
        <v>22</v>
      </c>
      <c r="AX40" s="46">
        <v>0</v>
      </c>
      <c r="AY40" s="46">
        <v>0</v>
      </c>
      <c r="AZ40" s="46">
        <v>1</v>
      </c>
      <c r="BA40" s="46">
        <v>2</v>
      </c>
      <c r="BB40" s="46">
        <v>0</v>
      </c>
      <c r="BC40" s="46">
        <v>0</v>
      </c>
      <c r="BD40" s="46">
        <v>2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1</v>
      </c>
      <c r="BK40" s="46">
        <v>0</v>
      </c>
      <c r="BL40" s="46">
        <v>53</v>
      </c>
      <c r="BM40" s="46">
        <v>6067</v>
      </c>
      <c r="BN40" s="46">
        <v>774983</v>
      </c>
      <c r="BO40" s="46">
        <v>135856</v>
      </c>
      <c r="BP40" s="46">
        <v>79437</v>
      </c>
      <c r="BQ40" s="46">
        <v>9871</v>
      </c>
      <c r="BR40" s="46">
        <v>6725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46">
        <v>0</v>
      </c>
      <c r="BY40" s="46">
        <v>0</v>
      </c>
    </row>
    <row r="41" spans="1:77" ht="13.5">
      <c r="A41" t="s">
        <v>245</v>
      </c>
      <c r="B41" s="1">
        <v>37</v>
      </c>
      <c r="C41" t="s">
        <v>104</v>
      </c>
      <c r="D41" s="46">
        <v>56520</v>
      </c>
      <c r="E41" s="46">
        <v>56066</v>
      </c>
      <c r="F41" s="46">
        <v>649123</v>
      </c>
      <c r="G41" s="46">
        <v>2568840</v>
      </c>
      <c r="H41" s="46">
        <v>74</v>
      </c>
      <c r="I41" s="46">
        <v>408700</v>
      </c>
      <c r="J41" s="46">
        <v>0</v>
      </c>
      <c r="K41" s="46">
        <v>0</v>
      </c>
      <c r="L41" s="46">
        <v>110</v>
      </c>
      <c r="M41" s="46">
        <v>110</v>
      </c>
      <c r="N41" s="46">
        <v>0</v>
      </c>
      <c r="O41" s="46">
        <v>7356</v>
      </c>
      <c r="P41" s="46">
        <v>622</v>
      </c>
      <c r="Q41" s="46">
        <v>1148</v>
      </c>
      <c r="R41" s="46">
        <v>55933</v>
      </c>
      <c r="S41" s="46">
        <v>17589</v>
      </c>
      <c r="T41" s="46">
        <v>0</v>
      </c>
      <c r="U41" s="46">
        <v>0</v>
      </c>
      <c r="V41" s="46">
        <v>33352</v>
      </c>
      <c r="W41" s="46">
        <v>8040000</v>
      </c>
      <c r="X41" s="46">
        <v>5500000</v>
      </c>
      <c r="Y41" s="46">
        <v>1</v>
      </c>
      <c r="Z41" s="46">
        <v>1</v>
      </c>
      <c r="AA41" s="46">
        <v>8040000</v>
      </c>
      <c r="AB41" s="46">
        <v>5500000</v>
      </c>
      <c r="AC41" s="46">
        <v>0</v>
      </c>
      <c r="AD41" s="46">
        <v>0</v>
      </c>
      <c r="AE41" s="46">
        <v>3</v>
      </c>
      <c r="AF41" s="46">
        <v>0</v>
      </c>
      <c r="AG41" s="46">
        <v>0</v>
      </c>
      <c r="AH41" s="46">
        <v>7171</v>
      </c>
      <c r="AI41" s="46">
        <v>265</v>
      </c>
      <c r="AJ41" s="46">
        <v>4</v>
      </c>
      <c r="AK41" s="46">
        <v>138</v>
      </c>
      <c r="AL41" s="46">
        <v>2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6</v>
      </c>
      <c r="AU41" s="46">
        <v>20</v>
      </c>
      <c r="AV41" s="46">
        <v>1</v>
      </c>
      <c r="AW41" s="46">
        <v>3</v>
      </c>
      <c r="AX41" s="46">
        <v>0</v>
      </c>
      <c r="AY41" s="46">
        <v>0</v>
      </c>
      <c r="AZ41" s="46">
        <v>1</v>
      </c>
      <c r="BA41" s="46">
        <v>0</v>
      </c>
      <c r="BB41" s="46">
        <v>1</v>
      </c>
      <c r="BC41" s="46">
        <v>0</v>
      </c>
      <c r="BD41" s="46">
        <v>2</v>
      </c>
      <c r="BE41" s="46">
        <v>0</v>
      </c>
      <c r="BF41" s="46">
        <v>2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46</v>
      </c>
      <c r="BM41" s="46">
        <v>5133</v>
      </c>
      <c r="BN41" s="46">
        <v>1385840</v>
      </c>
      <c r="BO41" s="46">
        <v>128414</v>
      </c>
      <c r="BP41" s="46">
        <v>127484</v>
      </c>
      <c r="BQ41" s="46">
        <v>366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</row>
    <row r="42" spans="1:77" ht="13.5">
      <c r="A42" t="s">
        <v>246</v>
      </c>
      <c r="B42" s="1">
        <v>38</v>
      </c>
      <c r="C42" t="s">
        <v>105</v>
      </c>
      <c r="D42" s="46">
        <v>69738</v>
      </c>
      <c r="E42" s="46">
        <v>72891</v>
      </c>
      <c r="F42" s="46">
        <v>524882</v>
      </c>
      <c r="G42" s="46">
        <v>2658718</v>
      </c>
      <c r="H42" s="46">
        <v>196</v>
      </c>
      <c r="I42" s="46">
        <v>346734</v>
      </c>
      <c r="J42" s="46">
        <v>1</v>
      </c>
      <c r="K42" s="46">
        <v>218000</v>
      </c>
      <c r="L42" s="46">
        <v>0</v>
      </c>
      <c r="M42" s="46">
        <v>0</v>
      </c>
      <c r="N42" s="46">
        <v>0</v>
      </c>
      <c r="O42" s="46">
        <v>0</v>
      </c>
      <c r="P42" s="46">
        <v>420</v>
      </c>
      <c r="Q42" s="46">
        <v>673</v>
      </c>
      <c r="R42" s="46">
        <v>72877</v>
      </c>
      <c r="S42" s="46">
        <v>17981</v>
      </c>
      <c r="T42" s="46">
        <v>0</v>
      </c>
      <c r="U42" s="46">
        <v>0</v>
      </c>
      <c r="V42" s="46">
        <v>60274</v>
      </c>
      <c r="W42" s="46">
        <v>13010000</v>
      </c>
      <c r="X42" s="46">
        <v>6592300</v>
      </c>
      <c r="Y42" s="46">
        <v>0</v>
      </c>
      <c r="Z42" s="46">
        <v>0</v>
      </c>
      <c r="AA42" s="46">
        <v>13010000</v>
      </c>
      <c r="AB42" s="46">
        <v>6592300</v>
      </c>
      <c r="AC42" s="46">
        <v>0</v>
      </c>
      <c r="AD42" s="46">
        <v>0</v>
      </c>
      <c r="AE42" s="46">
        <v>2</v>
      </c>
      <c r="AF42" s="46">
        <v>0</v>
      </c>
      <c r="AG42" s="46">
        <v>0</v>
      </c>
      <c r="AH42" s="46">
        <v>7099</v>
      </c>
      <c r="AI42" s="46">
        <v>303</v>
      </c>
      <c r="AJ42" s="46">
        <v>3</v>
      </c>
      <c r="AK42" s="46">
        <v>310</v>
      </c>
      <c r="AL42" s="46">
        <v>9</v>
      </c>
      <c r="AM42" s="46">
        <v>0</v>
      </c>
      <c r="AN42" s="46">
        <v>1</v>
      </c>
      <c r="AO42" s="46">
        <v>4</v>
      </c>
      <c r="AP42" s="46">
        <v>0</v>
      </c>
      <c r="AQ42" s="46">
        <v>0</v>
      </c>
      <c r="AR42" s="46">
        <v>2</v>
      </c>
      <c r="AS42" s="46">
        <v>5</v>
      </c>
      <c r="AT42" s="46">
        <v>4</v>
      </c>
      <c r="AU42" s="46">
        <v>5</v>
      </c>
      <c r="AV42" s="46">
        <v>4</v>
      </c>
      <c r="AW42" s="46">
        <v>7</v>
      </c>
      <c r="AX42" s="46">
        <v>0</v>
      </c>
      <c r="AY42" s="46">
        <v>0</v>
      </c>
      <c r="AZ42" s="46">
        <v>1</v>
      </c>
      <c r="BA42" s="46">
        <v>9</v>
      </c>
      <c r="BB42" s="46">
        <v>0</v>
      </c>
      <c r="BC42" s="46">
        <v>0</v>
      </c>
      <c r="BD42" s="46">
        <v>1</v>
      </c>
      <c r="BE42" s="46">
        <v>0</v>
      </c>
      <c r="BF42" s="46">
        <v>2</v>
      </c>
      <c r="BG42" s="46">
        <v>2</v>
      </c>
      <c r="BH42" s="46">
        <v>0</v>
      </c>
      <c r="BI42" s="46">
        <v>0</v>
      </c>
      <c r="BJ42" s="46">
        <v>1</v>
      </c>
      <c r="BK42" s="46">
        <v>0</v>
      </c>
      <c r="BL42" s="46">
        <v>6</v>
      </c>
      <c r="BM42" s="46">
        <v>5257</v>
      </c>
      <c r="BN42" s="46">
        <v>706369</v>
      </c>
      <c r="BO42" s="46">
        <v>126313</v>
      </c>
      <c r="BP42" s="46">
        <v>26297</v>
      </c>
      <c r="BQ42" s="46">
        <v>289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v>0</v>
      </c>
    </row>
    <row r="43" spans="1:77" ht="13.5">
      <c r="A43" t="s">
        <v>247</v>
      </c>
      <c r="B43" s="1">
        <v>39</v>
      </c>
      <c r="C43" t="s">
        <v>182</v>
      </c>
      <c r="D43" s="46">
        <v>110970</v>
      </c>
      <c r="E43" s="46">
        <v>114292</v>
      </c>
      <c r="F43" s="46">
        <v>286215</v>
      </c>
      <c r="G43" s="46">
        <v>1609576</v>
      </c>
      <c r="H43" s="46">
        <v>46</v>
      </c>
      <c r="I43" s="46">
        <v>209029</v>
      </c>
      <c r="J43" s="46">
        <v>0</v>
      </c>
      <c r="K43" s="46">
        <v>0</v>
      </c>
      <c r="L43" s="46">
        <v>89</v>
      </c>
      <c r="M43" s="46">
        <v>127</v>
      </c>
      <c r="N43" s="46">
        <v>0</v>
      </c>
      <c r="O43" s="46">
        <v>0</v>
      </c>
      <c r="P43" s="46">
        <v>259</v>
      </c>
      <c r="Q43" s="46">
        <v>449</v>
      </c>
      <c r="R43" s="46">
        <v>109996</v>
      </c>
      <c r="S43" s="46">
        <v>31248</v>
      </c>
      <c r="T43" s="46">
        <v>0</v>
      </c>
      <c r="U43" s="46">
        <v>0</v>
      </c>
      <c r="V43" s="46">
        <v>107202</v>
      </c>
      <c r="W43" s="46">
        <v>14640000</v>
      </c>
      <c r="X43" s="46">
        <v>9280000</v>
      </c>
      <c r="Y43" s="46">
        <v>0</v>
      </c>
      <c r="Z43" s="46">
        <v>0</v>
      </c>
      <c r="AA43" s="46">
        <v>14640000</v>
      </c>
      <c r="AB43" s="46">
        <v>9280000</v>
      </c>
      <c r="AC43" s="46">
        <v>0</v>
      </c>
      <c r="AD43" s="46">
        <v>0</v>
      </c>
      <c r="AE43" s="46">
        <v>5</v>
      </c>
      <c r="AF43" s="46">
        <v>0</v>
      </c>
      <c r="AG43" s="46">
        <v>0</v>
      </c>
      <c r="AH43" s="46">
        <v>10410</v>
      </c>
      <c r="AI43" s="46">
        <v>405</v>
      </c>
      <c r="AJ43" s="46">
        <v>2</v>
      </c>
      <c r="AK43" s="46">
        <v>5172</v>
      </c>
      <c r="AL43" s="46">
        <v>21</v>
      </c>
      <c r="AM43" s="46">
        <v>0</v>
      </c>
      <c r="AN43" s="46">
        <v>2</v>
      </c>
      <c r="AO43" s="46">
        <v>0</v>
      </c>
      <c r="AP43" s="46">
        <v>0</v>
      </c>
      <c r="AQ43" s="46">
        <v>0</v>
      </c>
      <c r="AR43" s="46">
        <v>4</v>
      </c>
      <c r="AS43" s="46">
        <v>0</v>
      </c>
      <c r="AT43" s="46">
        <v>22</v>
      </c>
      <c r="AU43" s="46">
        <v>16</v>
      </c>
      <c r="AV43" s="46">
        <v>2</v>
      </c>
      <c r="AW43" s="46">
        <v>33</v>
      </c>
      <c r="AX43" s="46">
        <v>0</v>
      </c>
      <c r="AY43" s="46">
        <v>0</v>
      </c>
      <c r="AZ43" s="46">
        <v>4</v>
      </c>
      <c r="BA43" s="46">
        <v>0</v>
      </c>
      <c r="BB43" s="46">
        <v>0</v>
      </c>
      <c r="BC43" s="46">
        <v>0</v>
      </c>
      <c r="BD43" s="46">
        <v>3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121</v>
      </c>
      <c r="BM43" s="46">
        <v>9915</v>
      </c>
      <c r="BN43" s="46">
        <v>821644</v>
      </c>
      <c r="BO43" s="46">
        <v>223620</v>
      </c>
      <c r="BP43" s="46">
        <v>36853</v>
      </c>
      <c r="BQ43" s="46">
        <v>7817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46">
        <v>0</v>
      </c>
      <c r="BY43" s="46">
        <v>0</v>
      </c>
    </row>
    <row r="44" spans="1:77" ht="13.5">
      <c r="A44" s="38">
        <v>112461</v>
      </c>
      <c r="B44" s="1">
        <v>40</v>
      </c>
      <c r="C44" t="s">
        <v>286</v>
      </c>
      <c r="D44" s="46">
        <v>51535</v>
      </c>
      <c r="E44" s="46">
        <v>52497</v>
      </c>
      <c r="F44" s="46">
        <v>420872</v>
      </c>
      <c r="G44" s="46">
        <v>2104621</v>
      </c>
      <c r="H44" s="46">
        <v>31</v>
      </c>
      <c r="I44" s="46">
        <v>388071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855</v>
      </c>
      <c r="Q44" s="46">
        <v>702</v>
      </c>
      <c r="R44" s="46">
        <v>52477</v>
      </c>
      <c r="S44" s="46">
        <v>14921</v>
      </c>
      <c r="T44" s="46">
        <v>0</v>
      </c>
      <c r="U44" s="46">
        <v>0</v>
      </c>
      <c r="V44" s="46">
        <v>36059</v>
      </c>
      <c r="W44" s="46">
        <v>10720000</v>
      </c>
      <c r="X44" s="46">
        <v>4990000</v>
      </c>
      <c r="Y44" s="46">
        <v>0</v>
      </c>
      <c r="Z44" s="46">
        <v>0</v>
      </c>
      <c r="AA44" s="46">
        <v>10720000</v>
      </c>
      <c r="AB44" s="46">
        <v>4990000</v>
      </c>
      <c r="AC44" s="46">
        <v>0</v>
      </c>
      <c r="AD44" s="46">
        <v>0</v>
      </c>
      <c r="AE44" s="46">
        <v>3</v>
      </c>
      <c r="AF44" s="46">
        <v>0</v>
      </c>
      <c r="AG44" s="46">
        <v>0</v>
      </c>
      <c r="AH44" s="46">
        <v>7116</v>
      </c>
      <c r="AI44" s="46">
        <v>279</v>
      </c>
      <c r="AJ44" s="46">
        <v>0</v>
      </c>
      <c r="AK44" s="46">
        <v>0</v>
      </c>
      <c r="AL44" s="46">
        <v>0</v>
      </c>
      <c r="AM44" s="46">
        <v>0</v>
      </c>
      <c r="AN44" s="46">
        <v>2</v>
      </c>
      <c r="AO44" s="46">
        <v>3</v>
      </c>
      <c r="AP44" s="46">
        <v>0</v>
      </c>
      <c r="AQ44" s="46">
        <v>0</v>
      </c>
      <c r="AR44" s="46">
        <v>1</v>
      </c>
      <c r="AS44" s="46">
        <v>0</v>
      </c>
      <c r="AT44" s="46">
        <v>1</v>
      </c>
      <c r="AU44" s="46">
        <v>4</v>
      </c>
      <c r="AV44" s="46">
        <v>1</v>
      </c>
      <c r="AW44" s="46">
        <v>5</v>
      </c>
      <c r="AX44" s="46">
        <v>0</v>
      </c>
      <c r="AY44" s="46">
        <v>0</v>
      </c>
      <c r="AZ44" s="46">
        <v>1</v>
      </c>
      <c r="BA44" s="46">
        <v>2</v>
      </c>
      <c r="BB44" s="46">
        <v>1</v>
      </c>
      <c r="BC44" s="46">
        <v>2</v>
      </c>
      <c r="BD44" s="46">
        <v>1</v>
      </c>
      <c r="BE44" s="46">
        <v>2</v>
      </c>
      <c r="BF44" s="46">
        <v>1</v>
      </c>
      <c r="BG44" s="46">
        <v>6</v>
      </c>
      <c r="BH44" s="46">
        <v>0</v>
      </c>
      <c r="BI44" s="46">
        <v>0</v>
      </c>
      <c r="BJ44" s="46">
        <v>0</v>
      </c>
      <c r="BK44" s="46">
        <v>0</v>
      </c>
      <c r="BL44" s="46">
        <v>15</v>
      </c>
      <c r="BM44" s="46">
        <v>820</v>
      </c>
      <c r="BN44" s="46">
        <v>651639</v>
      </c>
      <c r="BO44" s="46">
        <v>100289</v>
      </c>
      <c r="BP44" s="46">
        <v>186256</v>
      </c>
      <c r="BQ44" s="46">
        <v>907</v>
      </c>
      <c r="BR44" s="46">
        <v>4122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</row>
    <row r="45" spans="1:77" ht="13.5">
      <c r="A45" t="s">
        <v>248</v>
      </c>
      <c r="B45" s="1">
        <v>41</v>
      </c>
      <c r="C45" t="s">
        <v>106</v>
      </c>
      <c r="D45" s="46">
        <v>44442</v>
      </c>
      <c r="E45" s="46">
        <v>44789</v>
      </c>
      <c r="F45" s="46">
        <v>276038</v>
      </c>
      <c r="G45" s="46">
        <v>1540429</v>
      </c>
      <c r="H45" s="46">
        <v>63</v>
      </c>
      <c r="I45" s="46">
        <v>238067</v>
      </c>
      <c r="J45" s="46">
        <v>0</v>
      </c>
      <c r="K45" s="46">
        <v>0</v>
      </c>
      <c r="L45" s="46">
        <v>12</v>
      </c>
      <c r="M45" s="46">
        <v>12</v>
      </c>
      <c r="N45" s="46">
        <v>0</v>
      </c>
      <c r="O45" s="46">
        <v>0</v>
      </c>
      <c r="P45" s="46">
        <v>565</v>
      </c>
      <c r="Q45" s="46">
        <v>550</v>
      </c>
      <c r="R45" s="46">
        <v>44740</v>
      </c>
      <c r="S45" s="46">
        <v>13684</v>
      </c>
      <c r="T45" s="46">
        <v>0</v>
      </c>
      <c r="U45" s="46">
        <v>0</v>
      </c>
      <c r="V45" s="46">
        <v>32910</v>
      </c>
      <c r="W45" s="46">
        <v>5412000</v>
      </c>
      <c r="X45" s="46">
        <v>5290700</v>
      </c>
      <c r="Y45" s="46">
        <v>0</v>
      </c>
      <c r="Z45" s="46">
        <v>0</v>
      </c>
      <c r="AA45" s="46">
        <v>5412000</v>
      </c>
      <c r="AB45" s="46">
        <v>5290700</v>
      </c>
      <c r="AC45" s="46">
        <v>0</v>
      </c>
      <c r="AD45" s="46">
        <v>0</v>
      </c>
      <c r="AE45" s="46">
        <v>2</v>
      </c>
      <c r="AF45" s="46">
        <v>0</v>
      </c>
      <c r="AG45" s="46">
        <v>0</v>
      </c>
      <c r="AH45" s="46">
        <v>5003</v>
      </c>
      <c r="AI45" s="46">
        <v>198</v>
      </c>
      <c r="AJ45" s="46">
        <v>2</v>
      </c>
      <c r="AK45" s="46">
        <v>115</v>
      </c>
      <c r="AL45" s="46">
        <v>3</v>
      </c>
      <c r="AM45" s="46">
        <v>0</v>
      </c>
      <c r="AN45" s="46">
        <v>1</v>
      </c>
      <c r="AO45" s="46">
        <v>3</v>
      </c>
      <c r="AP45" s="46">
        <v>1</v>
      </c>
      <c r="AQ45" s="46">
        <v>0</v>
      </c>
      <c r="AR45" s="46">
        <v>1</v>
      </c>
      <c r="AS45" s="46">
        <v>4</v>
      </c>
      <c r="AT45" s="46">
        <v>1</v>
      </c>
      <c r="AU45" s="46">
        <v>1</v>
      </c>
      <c r="AV45" s="46">
        <v>1</v>
      </c>
      <c r="AW45" s="46">
        <v>11</v>
      </c>
      <c r="AX45" s="46">
        <v>0</v>
      </c>
      <c r="AY45" s="46">
        <v>0</v>
      </c>
      <c r="AZ45" s="46">
        <v>1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2</v>
      </c>
      <c r="BM45" s="46">
        <v>78</v>
      </c>
      <c r="BN45" s="46">
        <v>536649</v>
      </c>
      <c r="BO45" s="46">
        <v>82363</v>
      </c>
      <c r="BP45" s="46">
        <v>11436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v>0</v>
      </c>
    </row>
    <row r="46" spans="1:77" ht="13.5">
      <c r="A46" t="s">
        <v>249</v>
      </c>
      <c r="B46" s="1">
        <v>42</v>
      </c>
      <c r="C46" t="s">
        <v>107</v>
      </c>
      <c r="D46" s="46">
        <v>38456</v>
      </c>
      <c r="E46" s="46">
        <v>38324</v>
      </c>
      <c r="F46" s="46">
        <v>248083</v>
      </c>
      <c r="G46" s="46">
        <v>1113219</v>
      </c>
      <c r="H46" s="46">
        <v>8</v>
      </c>
      <c r="I46" s="46">
        <v>18926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71</v>
      </c>
      <c r="Q46" s="46">
        <v>214</v>
      </c>
      <c r="R46" s="46">
        <v>38193</v>
      </c>
      <c r="S46" s="46">
        <v>12393</v>
      </c>
      <c r="T46" s="46">
        <v>0</v>
      </c>
      <c r="U46" s="46">
        <v>0</v>
      </c>
      <c r="V46" s="46">
        <v>35857</v>
      </c>
      <c r="W46" s="46">
        <v>9072000</v>
      </c>
      <c r="X46" s="46">
        <v>6942700</v>
      </c>
      <c r="Y46" s="46">
        <v>0</v>
      </c>
      <c r="Z46" s="46">
        <v>0</v>
      </c>
      <c r="AA46" s="46">
        <v>9072000</v>
      </c>
      <c r="AB46" s="46">
        <v>6942700</v>
      </c>
      <c r="AC46" s="46">
        <v>0</v>
      </c>
      <c r="AD46" s="46">
        <v>0</v>
      </c>
      <c r="AE46" s="46">
        <v>2</v>
      </c>
      <c r="AF46" s="46">
        <v>0</v>
      </c>
      <c r="AG46" s="46">
        <v>0</v>
      </c>
      <c r="AH46" s="46">
        <v>8610</v>
      </c>
      <c r="AI46" s="46">
        <v>199</v>
      </c>
      <c r="AJ46" s="46">
        <v>2</v>
      </c>
      <c r="AK46" s="46">
        <v>149</v>
      </c>
      <c r="AL46" s="46">
        <v>4</v>
      </c>
      <c r="AM46" s="46">
        <v>0</v>
      </c>
      <c r="AN46" s="46">
        <v>3</v>
      </c>
      <c r="AO46" s="46">
        <v>3</v>
      </c>
      <c r="AP46" s="46">
        <v>0</v>
      </c>
      <c r="AQ46" s="46">
        <v>0</v>
      </c>
      <c r="AR46" s="46">
        <v>1</v>
      </c>
      <c r="AS46" s="46">
        <v>4</v>
      </c>
      <c r="AT46" s="46">
        <v>3</v>
      </c>
      <c r="AU46" s="46">
        <v>6</v>
      </c>
      <c r="AV46" s="46">
        <v>2</v>
      </c>
      <c r="AW46" s="46">
        <v>6</v>
      </c>
      <c r="AX46" s="46">
        <v>1</v>
      </c>
      <c r="AY46" s="46">
        <v>5</v>
      </c>
      <c r="AZ46" s="46">
        <v>1</v>
      </c>
      <c r="BA46" s="46">
        <v>4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60</v>
      </c>
      <c r="BM46" s="46">
        <v>2866</v>
      </c>
      <c r="BN46" s="46">
        <v>334605</v>
      </c>
      <c r="BO46" s="46">
        <v>91685</v>
      </c>
      <c r="BP46" s="46">
        <v>7705</v>
      </c>
      <c r="BQ46" s="46">
        <v>783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46">
        <v>0</v>
      </c>
      <c r="BY46" s="46">
        <v>0</v>
      </c>
    </row>
    <row r="47" spans="1:77" ht="13.5">
      <c r="A47" t="s">
        <v>250</v>
      </c>
      <c r="B47" s="1">
        <v>43</v>
      </c>
      <c r="C47" t="s">
        <v>108</v>
      </c>
      <c r="D47" s="46">
        <v>37275</v>
      </c>
      <c r="E47" s="46">
        <v>33852</v>
      </c>
      <c r="F47" s="46">
        <v>369271</v>
      </c>
      <c r="G47" s="46">
        <v>1359815</v>
      </c>
      <c r="H47" s="46">
        <v>10</v>
      </c>
      <c r="I47" s="46">
        <v>171416</v>
      </c>
      <c r="J47" s="46">
        <v>0</v>
      </c>
      <c r="K47" s="46">
        <v>0</v>
      </c>
      <c r="L47" s="46">
        <v>69</v>
      </c>
      <c r="M47" s="46">
        <v>69</v>
      </c>
      <c r="N47" s="46">
        <v>0</v>
      </c>
      <c r="O47" s="46">
        <v>15707</v>
      </c>
      <c r="P47" s="46">
        <v>1094</v>
      </c>
      <c r="Q47" s="46">
        <v>660</v>
      </c>
      <c r="R47" s="46">
        <v>33765</v>
      </c>
      <c r="S47" s="46">
        <v>10735</v>
      </c>
      <c r="T47" s="46">
        <v>0</v>
      </c>
      <c r="U47" s="46">
        <v>0</v>
      </c>
      <c r="V47" s="46">
        <v>22618</v>
      </c>
      <c r="W47" s="46">
        <v>6988000</v>
      </c>
      <c r="X47" s="46">
        <v>4081000</v>
      </c>
      <c r="Y47" s="46">
        <v>1</v>
      </c>
      <c r="Z47" s="46">
        <v>1</v>
      </c>
      <c r="AA47" s="46">
        <v>6988000</v>
      </c>
      <c r="AB47" s="46">
        <v>4081000</v>
      </c>
      <c r="AC47" s="46">
        <v>1540000</v>
      </c>
      <c r="AD47" s="46">
        <v>1260000</v>
      </c>
      <c r="AE47" s="46">
        <v>2</v>
      </c>
      <c r="AF47" s="46">
        <v>0</v>
      </c>
      <c r="AG47" s="46">
        <v>0</v>
      </c>
      <c r="AH47" s="46">
        <v>5008</v>
      </c>
      <c r="AI47" s="46">
        <v>178</v>
      </c>
      <c r="AJ47" s="46">
        <v>0</v>
      </c>
      <c r="AK47" s="46">
        <v>0</v>
      </c>
      <c r="AL47" s="46">
        <v>0</v>
      </c>
      <c r="AM47" s="46">
        <v>0</v>
      </c>
      <c r="AN47" s="46">
        <v>1</v>
      </c>
      <c r="AO47" s="46">
        <v>1</v>
      </c>
      <c r="AP47" s="46">
        <v>0</v>
      </c>
      <c r="AQ47" s="46">
        <v>0</v>
      </c>
      <c r="AR47" s="46">
        <v>1</v>
      </c>
      <c r="AS47" s="46">
        <v>2</v>
      </c>
      <c r="AT47" s="46">
        <v>2</v>
      </c>
      <c r="AU47" s="46">
        <v>6</v>
      </c>
      <c r="AV47" s="46">
        <v>1</v>
      </c>
      <c r="AW47" s="46">
        <v>6</v>
      </c>
      <c r="AX47" s="46">
        <v>0</v>
      </c>
      <c r="AY47" s="46">
        <v>0</v>
      </c>
      <c r="AZ47" s="46">
        <v>1</v>
      </c>
      <c r="BA47" s="46">
        <v>4</v>
      </c>
      <c r="BB47" s="46">
        <v>0</v>
      </c>
      <c r="BC47" s="46">
        <v>0</v>
      </c>
      <c r="BD47" s="46">
        <v>2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41</v>
      </c>
      <c r="BM47" s="46">
        <v>3330</v>
      </c>
      <c r="BN47" s="46">
        <v>762542</v>
      </c>
      <c r="BO47" s="46">
        <v>85724</v>
      </c>
      <c r="BP47" s="46">
        <v>398851</v>
      </c>
      <c r="BQ47" s="46">
        <v>922</v>
      </c>
      <c r="BR47" s="46">
        <v>351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46">
        <v>0</v>
      </c>
      <c r="BY47" s="46">
        <v>0</v>
      </c>
    </row>
    <row r="48" spans="1:77" ht="13.5">
      <c r="A48" t="s">
        <v>251</v>
      </c>
      <c r="B48" s="1">
        <v>44</v>
      </c>
      <c r="C48" t="s">
        <v>109</v>
      </c>
      <c r="D48" s="46">
        <v>11716</v>
      </c>
      <c r="E48" s="46">
        <v>11644</v>
      </c>
      <c r="F48" s="46">
        <v>345583</v>
      </c>
      <c r="G48" s="46">
        <v>1278588</v>
      </c>
      <c r="H48" s="46">
        <v>14</v>
      </c>
      <c r="I48" s="46">
        <v>91792</v>
      </c>
      <c r="J48" s="46">
        <v>0</v>
      </c>
      <c r="K48" s="46">
        <v>0</v>
      </c>
      <c r="L48" s="46">
        <v>124</v>
      </c>
      <c r="M48" s="46">
        <v>124</v>
      </c>
      <c r="N48" s="46">
        <v>7962</v>
      </c>
      <c r="O48" s="46">
        <v>27154</v>
      </c>
      <c r="P48" s="46">
        <v>217</v>
      </c>
      <c r="Q48" s="46">
        <v>205</v>
      </c>
      <c r="R48" s="46">
        <v>11724</v>
      </c>
      <c r="S48" s="46">
        <v>3224</v>
      </c>
      <c r="T48" s="46">
        <v>0</v>
      </c>
      <c r="U48" s="46">
        <v>0</v>
      </c>
      <c r="V48" s="46">
        <v>6048</v>
      </c>
      <c r="W48" s="46">
        <v>2459000</v>
      </c>
      <c r="X48" s="46">
        <v>1704000</v>
      </c>
      <c r="Y48" s="46">
        <v>0</v>
      </c>
      <c r="Z48" s="46">
        <v>0</v>
      </c>
      <c r="AA48" s="46">
        <v>2459000</v>
      </c>
      <c r="AB48" s="46">
        <v>1704000</v>
      </c>
      <c r="AC48" s="46">
        <v>870000</v>
      </c>
      <c r="AD48" s="46">
        <v>870000</v>
      </c>
      <c r="AE48" s="46">
        <v>1</v>
      </c>
      <c r="AF48" s="46">
        <v>0</v>
      </c>
      <c r="AG48" s="46">
        <v>0</v>
      </c>
      <c r="AH48" s="46">
        <v>3969</v>
      </c>
      <c r="AI48" s="46">
        <v>87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2</v>
      </c>
      <c r="AU48" s="46">
        <v>1</v>
      </c>
      <c r="AV48" s="46">
        <v>1</v>
      </c>
      <c r="AW48" s="46">
        <v>1</v>
      </c>
      <c r="AX48" s="46">
        <v>0</v>
      </c>
      <c r="AY48" s="46">
        <v>0</v>
      </c>
      <c r="AZ48" s="46">
        <v>3</v>
      </c>
      <c r="BA48" s="46">
        <v>0</v>
      </c>
      <c r="BB48" s="46">
        <v>0</v>
      </c>
      <c r="BC48" s="46">
        <v>0</v>
      </c>
      <c r="BD48" s="46">
        <v>1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21</v>
      </c>
      <c r="BM48" s="46">
        <v>1332</v>
      </c>
      <c r="BN48" s="46">
        <v>390600</v>
      </c>
      <c r="BO48" s="46">
        <v>42770</v>
      </c>
      <c r="BP48" s="46">
        <v>1889431</v>
      </c>
      <c r="BQ48" s="46">
        <v>1006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46">
        <v>0</v>
      </c>
      <c r="BY48" s="46">
        <v>0</v>
      </c>
    </row>
    <row r="49" spans="1:77" ht="13.5">
      <c r="A49" t="s">
        <v>252</v>
      </c>
      <c r="B49" s="1">
        <v>45</v>
      </c>
      <c r="C49" t="s">
        <v>110</v>
      </c>
      <c r="D49" s="46">
        <v>18212</v>
      </c>
      <c r="E49" s="46">
        <v>19038</v>
      </c>
      <c r="F49" s="46">
        <v>402382</v>
      </c>
      <c r="G49" s="46">
        <v>2474193</v>
      </c>
      <c r="H49" s="46">
        <v>2</v>
      </c>
      <c r="I49" s="46">
        <v>12807</v>
      </c>
      <c r="J49" s="46">
        <v>2</v>
      </c>
      <c r="K49" s="46">
        <v>2877000</v>
      </c>
      <c r="L49" s="46">
        <v>0</v>
      </c>
      <c r="M49" s="46">
        <v>0</v>
      </c>
      <c r="N49" s="46">
        <v>0</v>
      </c>
      <c r="O49" s="46">
        <v>0</v>
      </c>
      <c r="P49" s="46">
        <v>478</v>
      </c>
      <c r="Q49" s="46">
        <v>268</v>
      </c>
      <c r="R49" s="46">
        <v>19145</v>
      </c>
      <c r="S49" s="46">
        <v>4718</v>
      </c>
      <c r="T49" s="46">
        <v>0</v>
      </c>
      <c r="U49" s="46">
        <v>0</v>
      </c>
      <c r="V49" s="46">
        <v>10358</v>
      </c>
      <c r="W49" s="46">
        <v>5620000</v>
      </c>
      <c r="X49" s="46">
        <v>2700000</v>
      </c>
      <c r="Y49" s="46">
        <v>0</v>
      </c>
      <c r="Z49" s="46">
        <v>0</v>
      </c>
      <c r="AA49" s="46">
        <v>5620000</v>
      </c>
      <c r="AB49" s="46">
        <v>2700000</v>
      </c>
      <c r="AC49" s="46">
        <v>0</v>
      </c>
      <c r="AD49" s="46">
        <v>0</v>
      </c>
      <c r="AE49" s="46">
        <v>0</v>
      </c>
      <c r="AF49" s="46">
        <v>1</v>
      </c>
      <c r="AG49" s="46">
        <v>0</v>
      </c>
      <c r="AH49" s="46">
        <v>2852</v>
      </c>
      <c r="AI49" s="46">
        <v>119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1</v>
      </c>
      <c r="AS49" s="46">
        <v>0</v>
      </c>
      <c r="AT49" s="46">
        <v>1</v>
      </c>
      <c r="AU49" s="46">
        <v>0</v>
      </c>
      <c r="AV49" s="46">
        <v>1</v>
      </c>
      <c r="AW49" s="46">
        <v>2</v>
      </c>
      <c r="AX49" s="46">
        <v>0</v>
      </c>
      <c r="AY49" s="46">
        <v>0</v>
      </c>
      <c r="AZ49" s="46">
        <v>1</v>
      </c>
      <c r="BA49" s="46">
        <v>0</v>
      </c>
      <c r="BB49" s="46">
        <v>1</v>
      </c>
      <c r="BC49" s="46">
        <v>0</v>
      </c>
      <c r="BD49" s="46">
        <v>2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2</v>
      </c>
      <c r="BM49" s="46">
        <v>337</v>
      </c>
      <c r="BN49" s="46">
        <v>330906</v>
      </c>
      <c r="BO49" s="46">
        <v>44462</v>
      </c>
      <c r="BP49" s="46">
        <v>52727</v>
      </c>
      <c r="BQ49" s="46">
        <v>1044</v>
      </c>
      <c r="BR49" s="46">
        <v>21891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46">
        <v>0</v>
      </c>
      <c r="BY49" s="46">
        <v>0</v>
      </c>
    </row>
    <row r="50" spans="1:77" ht="13.5">
      <c r="A50" t="s">
        <v>253</v>
      </c>
      <c r="B50" s="1">
        <v>46</v>
      </c>
      <c r="C50" t="s">
        <v>111</v>
      </c>
      <c r="D50" s="46">
        <v>18341</v>
      </c>
      <c r="E50" s="46">
        <v>17996</v>
      </c>
      <c r="F50" s="46">
        <v>451805</v>
      </c>
      <c r="G50" s="46">
        <v>2480858</v>
      </c>
      <c r="H50" s="46">
        <v>21</v>
      </c>
      <c r="I50" s="46">
        <v>116508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456</v>
      </c>
      <c r="Q50" s="46">
        <v>256</v>
      </c>
      <c r="R50" s="46">
        <v>17951</v>
      </c>
      <c r="S50" s="46">
        <v>5153</v>
      </c>
      <c r="T50" s="46">
        <v>0</v>
      </c>
      <c r="U50" s="46">
        <v>0</v>
      </c>
      <c r="V50" s="46">
        <v>12020</v>
      </c>
      <c r="W50" s="46">
        <v>4230000</v>
      </c>
      <c r="X50" s="46">
        <v>3043500</v>
      </c>
      <c r="Y50" s="46">
        <v>0</v>
      </c>
      <c r="Z50" s="46">
        <v>0</v>
      </c>
      <c r="AA50" s="46">
        <v>4230000</v>
      </c>
      <c r="AB50" s="46">
        <v>3043500</v>
      </c>
      <c r="AC50" s="46">
        <v>1020000</v>
      </c>
      <c r="AD50" s="46">
        <v>1020000</v>
      </c>
      <c r="AE50" s="46">
        <v>0</v>
      </c>
      <c r="AF50" s="46">
        <v>1</v>
      </c>
      <c r="AG50" s="46">
        <v>0</v>
      </c>
      <c r="AH50" s="46">
        <v>5629</v>
      </c>
      <c r="AI50" s="46">
        <v>123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3</v>
      </c>
      <c r="AS50" s="46">
        <v>4</v>
      </c>
      <c r="AT50" s="46">
        <v>0</v>
      </c>
      <c r="AU50" s="46">
        <v>0</v>
      </c>
      <c r="AV50" s="46">
        <v>1</v>
      </c>
      <c r="AW50" s="46">
        <v>5</v>
      </c>
      <c r="AX50" s="46">
        <v>0</v>
      </c>
      <c r="AY50" s="46">
        <v>0</v>
      </c>
      <c r="AZ50" s="46">
        <v>1</v>
      </c>
      <c r="BA50" s="46">
        <v>0</v>
      </c>
      <c r="BB50" s="46">
        <v>0</v>
      </c>
      <c r="BC50" s="46">
        <v>0</v>
      </c>
      <c r="BD50" s="46">
        <v>1</v>
      </c>
      <c r="BE50" s="46">
        <v>0</v>
      </c>
      <c r="BF50" s="46">
        <v>1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26</v>
      </c>
      <c r="BM50" s="46">
        <v>2206</v>
      </c>
      <c r="BN50" s="46">
        <v>630198</v>
      </c>
      <c r="BO50" s="46">
        <v>50206</v>
      </c>
      <c r="BP50" s="46">
        <v>483210</v>
      </c>
      <c r="BQ50" s="46">
        <v>2140</v>
      </c>
      <c r="BR50" s="46">
        <v>2171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46">
        <v>0</v>
      </c>
      <c r="BY50" s="46">
        <v>0</v>
      </c>
    </row>
    <row r="51" spans="1:77" ht="13.5">
      <c r="A51" t="s">
        <v>254</v>
      </c>
      <c r="B51" s="1">
        <v>47</v>
      </c>
      <c r="C51" t="s">
        <v>112</v>
      </c>
      <c r="D51" s="46">
        <v>31178</v>
      </c>
      <c r="E51" s="46">
        <v>30105</v>
      </c>
      <c r="F51" s="46">
        <v>591642</v>
      </c>
      <c r="G51" s="46">
        <v>2649542</v>
      </c>
      <c r="H51" s="46">
        <v>44</v>
      </c>
      <c r="I51" s="46">
        <v>101976</v>
      </c>
      <c r="J51" s="46">
        <v>0</v>
      </c>
      <c r="K51" s="46">
        <v>0</v>
      </c>
      <c r="L51" s="46">
        <v>123</v>
      </c>
      <c r="M51" s="46">
        <v>123</v>
      </c>
      <c r="N51" s="46">
        <v>0</v>
      </c>
      <c r="O51" s="46">
        <v>24839</v>
      </c>
      <c r="P51" s="46">
        <v>1550</v>
      </c>
      <c r="Q51" s="46">
        <v>870</v>
      </c>
      <c r="R51" s="46">
        <v>29938</v>
      </c>
      <c r="S51" s="46">
        <v>8124</v>
      </c>
      <c r="T51" s="46">
        <v>0</v>
      </c>
      <c r="U51" s="46">
        <v>74</v>
      </c>
      <c r="V51" s="46">
        <v>15344</v>
      </c>
      <c r="W51" s="46">
        <v>6940000</v>
      </c>
      <c r="X51" s="46">
        <v>4470000</v>
      </c>
      <c r="Y51" s="46">
        <v>0</v>
      </c>
      <c r="Z51" s="46">
        <v>0</v>
      </c>
      <c r="AA51" s="46">
        <v>6940000</v>
      </c>
      <c r="AB51" s="46">
        <v>4470000</v>
      </c>
      <c r="AC51" s="46">
        <v>0</v>
      </c>
      <c r="AD51" s="46">
        <v>0</v>
      </c>
      <c r="AE51" s="46">
        <v>3</v>
      </c>
      <c r="AF51" s="46">
        <v>0</v>
      </c>
      <c r="AG51" s="46">
        <v>0</v>
      </c>
      <c r="AH51" s="46">
        <v>4960</v>
      </c>
      <c r="AI51" s="46">
        <v>157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1</v>
      </c>
      <c r="AS51" s="46">
        <v>3</v>
      </c>
      <c r="AT51" s="46">
        <v>4</v>
      </c>
      <c r="AU51" s="46">
        <v>5</v>
      </c>
      <c r="AV51" s="46">
        <v>1</v>
      </c>
      <c r="AW51" s="46">
        <v>7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40</v>
      </c>
      <c r="BM51" s="46">
        <v>3267</v>
      </c>
      <c r="BN51" s="46">
        <v>902256</v>
      </c>
      <c r="BO51" s="46">
        <v>98195</v>
      </c>
      <c r="BP51" s="46">
        <v>675570</v>
      </c>
      <c r="BQ51" s="46">
        <v>6968</v>
      </c>
      <c r="BR51" s="46">
        <v>0</v>
      </c>
      <c r="BS51" s="46">
        <v>617580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</row>
    <row r="52" spans="1:77" ht="13.5">
      <c r="A52" t="s">
        <v>255</v>
      </c>
      <c r="B52" s="1">
        <v>48</v>
      </c>
      <c r="C52" t="s">
        <v>113</v>
      </c>
      <c r="D52" s="46">
        <v>20788</v>
      </c>
      <c r="E52" s="46">
        <v>20294</v>
      </c>
      <c r="F52" s="46">
        <v>594314</v>
      </c>
      <c r="G52" s="46">
        <v>2659633</v>
      </c>
      <c r="H52" s="46">
        <v>10</v>
      </c>
      <c r="I52" s="46">
        <v>163091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223</v>
      </c>
      <c r="Q52" s="46">
        <v>234</v>
      </c>
      <c r="R52" s="46">
        <v>20189</v>
      </c>
      <c r="S52" s="46">
        <v>6857</v>
      </c>
      <c r="T52" s="46">
        <v>0</v>
      </c>
      <c r="U52" s="46">
        <v>0</v>
      </c>
      <c r="V52" s="46">
        <v>10111</v>
      </c>
      <c r="W52" s="46">
        <v>5552000</v>
      </c>
      <c r="X52" s="46">
        <v>3253000</v>
      </c>
      <c r="Y52" s="46">
        <v>0</v>
      </c>
      <c r="Z52" s="46">
        <v>0</v>
      </c>
      <c r="AA52" s="46">
        <v>5552000</v>
      </c>
      <c r="AB52" s="46">
        <v>3253000</v>
      </c>
      <c r="AC52" s="46">
        <v>0</v>
      </c>
      <c r="AD52" s="46">
        <v>0</v>
      </c>
      <c r="AE52" s="46">
        <v>2</v>
      </c>
      <c r="AF52" s="46">
        <v>0</v>
      </c>
      <c r="AG52" s="46">
        <v>0</v>
      </c>
      <c r="AH52" s="46">
        <v>4958</v>
      </c>
      <c r="AI52" s="46">
        <v>110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1</v>
      </c>
      <c r="AS52" s="46">
        <v>0</v>
      </c>
      <c r="AT52" s="46">
        <v>7</v>
      </c>
      <c r="AU52" s="46">
        <v>0</v>
      </c>
      <c r="AV52" s="46">
        <v>1</v>
      </c>
      <c r="AW52" s="46">
        <v>2</v>
      </c>
      <c r="AX52" s="46">
        <v>0</v>
      </c>
      <c r="AY52" s="46">
        <v>0</v>
      </c>
      <c r="AZ52" s="46">
        <v>1</v>
      </c>
      <c r="BA52" s="46">
        <v>0</v>
      </c>
      <c r="BB52" s="46">
        <v>0</v>
      </c>
      <c r="BC52" s="46">
        <v>0</v>
      </c>
      <c r="BD52" s="46">
        <v>3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47</v>
      </c>
      <c r="BM52" s="46">
        <v>3580</v>
      </c>
      <c r="BN52" s="46">
        <v>440123</v>
      </c>
      <c r="BO52" s="46">
        <v>66418</v>
      </c>
      <c r="BP52" s="46">
        <v>100948</v>
      </c>
      <c r="BQ52" s="46">
        <v>4072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</row>
    <row r="53" spans="1:77" ht="13.5">
      <c r="A53" t="s">
        <v>256</v>
      </c>
      <c r="B53" s="1">
        <v>49</v>
      </c>
      <c r="C53" t="s">
        <v>114</v>
      </c>
      <c r="D53" s="46">
        <v>19631</v>
      </c>
      <c r="E53" s="46">
        <v>19168</v>
      </c>
      <c r="F53" s="46">
        <v>520334</v>
      </c>
      <c r="G53" s="46">
        <v>3267663</v>
      </c>
      <c r="H53" s="46">
        <v>29</v>
      </c>
      <c r="I53" s="46">
        <v>436944</v>
      </c>
      <c r="J53" s="46">
        <v>1</v>
      </c>
      <c r="K53" s="46">
        <v>1828000</v>
      </c>
      <c r="L53" s="46">
        <v>0</v>
      </c>
      <c r="M53" s="46">
        <v>0</v>
      </c>
      <c r="N53" s="46">
        <v>0</v>
      </c>
      <c r="O53" s="46">
        <v>0</v>
      </c>
      <c r="P53" s="46">
        <v>678</v>
      </c>
      <c r="Q53" s="46">
        <v>761</v>
      </c>
      <c r="R53" s="46">
        <v>19064</v>
      </c>
      <c r="S53" s="46">
        <v>5038</v>
      </c>
      <c r="T53" s="46">
        <v>0</v>
      </c>
      <c r="U53" s="46">
        <v>0</v>
      </c>
      <c r="V53" s="46">
        <v>4929</v>
      </c>
      <c r="W53" s="46">
        <v>7740000</v>
      </c>
      <c r="X53" s="46">
        <v>2070000</v>
      </c>
      <c r="Y53" s="46">
        <v>0</v>
      </c>
      <c r="Z53" s="46">
        <v>0</v>
      </c>
      <c r="AA53" s="46">
        <v>7740000</v>
      </c>
      <c r="AB53" s="46">
        <v>2070000</v>
      </c>
      <c r="AC53" s="46">
        <v>0</v>
      </c>
      <c r="AD53" s="46">
        <v>0</v>
      </c>
      <c r="AE53" s="46">
        <v>1</v>
      </c>
      <c r="AF53" s="46">
        <v>0</v>
      </c>
      <c r="AG53" s="46">
        <v>0</v>
      </c>
      <c r="AH53" s="46">
        <v>3065</v>
      </c>
      <c r="AI53" s="46">
        <v>114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1</v>
      </c>
      <c r="AS53" s="46">
        <v>3</v>
      </c>
      <c r="AT53" s="46">
        <v>4</v>
      </c>
      <c r="AU53" s="46">
        <v>3</v>
      </c>
      <c r="AV53" s="46">
        <v>1</v>
      </c>
      <c r="AW53" s="46">
        <v>3</v>
      </c>
      <c r="AX53" s="46">
        <v>0</v>
      </c>
      <c r="AY53" s="46">
        <v>0</v>
      </c>
      <c r="AZ53" s="46">
        <v>3</v>
      </c>
      <c r="BA53" s="46">
        <v>3</v>
      </c>
      <c r="BB53" s="46">
        <v>1</v>
      </c>
      <c r="BC53" s="46">
        <v>0</v>
      </c>
      <c r="BD53" s="46">
        <v>1</v>
      </c>
      <c r="BE53" s="46">
        <v>0</v>
      </c>
      <c r="BF53" s="46">
        <v>1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35</v>
      </c>
      <c r="BM53" s="46">
        <v>2645</v>
      </c>
      <c r="BN53" s="46">
        <v>807797</v>
      </c>
      <c r="BO53" s="46">
        <v>69758</v>
      </c>
      <c r="BP53" s="46">
        <v>166509</v>
      </c>
      <c r="BQ53" s="46">
        <v>6103</v>
      </c>
      <c r="BR53" s="46">
        <v>10340</v>
      </c>
      <c r="BS53" s="46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</row>
    <row r="54" spans="1:77" ht="13.5">
      <c r="A54" t="s">
        <v>257</v>
      </c>
      <c r="B54" s="1">
        <v>50</v>
      </c>
      <c r="C54" t="s">
        <v>115</v>
      </c>
      <c r="D54" s="46">
        <v>14338</v>
      </c>
      <c r="E54" s="46">
        <v>13822</v>
      </c>
      <c r="F54" s="46">
        <v>350732</v>
      </c>
      <c r="G54" s="46">
        <v>1693624</v>
      </c>
      <c r="H54" s="46">
        <v>33</v>
      </c>
      <c r="I54" s="46">
        <v>83540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476</v>
      </c>
      <c r="Q54" s="46">
        <v>181</v>
      </c>
      <c r="R54" s="46">
        <v>13790</v>
      </c>
      <c r="S54" s="46">
        <v>4296</v>
      </c>
      <c r="T54" s="46">
        <v>0</v>
      </c>
      <c r="U54" s="46">
        <v>0</v>
      </c>
      <c r="V54" s="46">
        <v>9122</v>
      </c>
      <c r="W54" s="46">
        <v>3650000</v>
      </c>
      <c r="X54" s="46">
        <v>1827000</v>
      </c>
      <c r="Y54" s="46">
        <v>0</v>
      </c>
      <c r="Z54" s="46">
        <v>0</v>
      </c>
      <c r="AA54" s="46">
        <v>3650000</v>
      </c>
      <c r="AB54" s="46">
        <v>1827000</v>
      </c>
      <c r="AC54" s="46">
        <v>0</v>
      </c>
      <c r="AD54" s="46">
        <v>0</v>
      </c>
      <c r="AE54" s="46">
        <v>0</v>
      </c>
      <c r="AF54" s="46">
        <v>1</v>
      </c>
      <c r="AG54" s="46">
        <v>0</v>
      </c>
      <c r="AH54" s="46">
        <v>3935</v>
      </c>
      <c r="AI54" s="46">
        <v>89</v>
      </c>
      <c r="AJ54" s="46">
        <v>1</v>
      </c>
      <c r="AK54" s="46">
        <v>117</v>
      </c>
      <c r="AL54" s="46">
        <v>3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1</v>
      </c>
      <c r="AS54" s="46">
        <v>0</v>
      </c>
      <c r="AT54" s="46">
        <v>2</v>
      </c>
      <c r="AU54" s="46">
        <v>2</v>
      </c>
      <c r="AV54" s="46">
        <v>1</v>
      </c>
      <c r="AW54" s="46">
        <v>3</v>
      </c>
      <c r="AX54" s="46">
        <v>0</v>
      </c>
      <c r="AY54" s="46">
        <v>0</v>
      </c>
      <c r="AZ54" s="46">
        <v>1</v>
      </c>
      <c r="BA54" s="46">
        <v>2</v>
      </c>
      <c r="BB54" s="46">
        <v>0</v>
      </c>
      <c r="BC54" s="46">
        <v>0</v>
      </c>
      <c r="BD54" s="46">
        <v>2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42</v>
      </c>
      <c r="BM54" s="46">
        <v>3885</v>
      </c>
      <c r="BN54" s="46">
        <v>746322</v>
      </c>
      <c r="BO54" s="46">
        <v>53012</v>
      </c>
      <c r="BP54" s="46">
        <v>821330</v>
      </c>
      <c r="BQ54" s="46">
        <v>1006</v>
      </c>
      <c r="BR54" s="46">
        <v>14480</v>
      </c>
      <c r="BS54" s="46">
        <v>11496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</row>
    <row r="55" spans="1:77" ht="13.5">
      <c r="A55" t="s">
        <v>258</v>
      </c>
      <c r="B55" s="1">
        <v>51</v>
      </c>
      <c r="C55" t="s">
        <v>183</v>
      </c>
      <c r="D55" s="46">
        <v>11492</v>
      </c>
      <c r="E55" s="46">
        <v>11217</v>
      </c>
      <c r="F55" s="46">
        <v>477135</v>
      </c>
      <c r="G55" s="46">
        <v>1480554</v>
      </c>
      <c r="H55" s="46">
        <v>1</v>
      </c>
      <c r="I55" s="46">
        <v>19301</v>
      </c>
      <c r="J55" s="46">
        <v>0</v>
      </c>
      <c r="K55" s="46">
        <v>0</v>
      </c>
      <c r="L55" s="46">
        <v>0</v>
      </c>
      <c r="M55" s="46">
        <v>0</v>
      </c>
      <c r="N55" s="46">
        <v>547</v>
      </c>
      <c r="O55" s="46">
        <v>27693</v>
      </c>
      <c r="P55" s="46">
        <v>1035</v>
      </c>
      <c r="Q55" s="46">
        <v>581</v>
      </c>
      <c r="R55" s="46">
        <v>11199</v>
      </c>
      <c r="S55" s="46">
        <v>2843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2</v>
      </c>
      <c r="AF55" s="46">
        <v>0</v>
      </c>
      <c r="AG55" s="46">
        <v>0</v>
      </c>
      <c r="AH55" s="46">
        <v>2945</v>
      </c>
      <c r="AI55" s="46">
        <v>92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1</v>
      </c>
      <c r="AS55" s="46">
        <v>1</v>
      </c>
      <c r="AT55" s="46">
        <v>2</v>
      </c>
      <c r="AU55" s="46">
        <v>1</v>
      </c>
      <c r="AV55" s="46">
        <v>1</v>
      </c>
      <c r="AW55" s="46">
        <v>2</v>
      </c>
      <c r="AX55" s="46">
        <v>0</v>
      </c>
      <c r="AY55" s="46">
        <v>0</v>
      </c>
      <c r="AZ55" s="46">
        <v>2</v>
      </c>
      <c r="BA55" s="46">
        <v>2</v>
      </c>
      <c r="BB55" s="46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6">
        <v>0</v>
      </c>
      <c r="BI55" s="46">
        <v>0</v>
      </c>
      <c r="BJ55" s="46">
        <v>0</v>
      </c>
      <c r="BK55" s="46">
        <v>0</v>
      </c>
      <c r="BL55" s="46">
        <v>36</v>
      </c>
      <c r="BM55" s="46">
        <v>6189</v>
      </c>
      <c r="BN55" s="46">
        <v>386783</v>
      </c>
      <c r="BO55" s="46">
        <v>53408</v>
      </c>
      <c r="BP55" s="46">
        <v>1021393</v>
      </c>
      <c r="BQ55" s="46">
        <v>0</v>
      </c>
      <c r="BR55" s="46">
        <v>0</v>
      </c>
      <c r="BS55" s="46">
        <v>9860</v>
      </c>
      <c r="BT55" s="46">
        <v>0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</row>
    <row r="56" spans="1:77" ht="13.5">
      <c r="A56" t="s">
        <v>259</v>
      </c>
      <c r="B56" s="1">
        <v>52</v>
      </c>
      <c r="C56" t="s">
        <v>116</v>
      </c>
      <c r="D56" s="46">
        <v>8519</v>
      </c>
      <c r="E56" s="46">
        <v>8322</v>
      </c>
      <c r="F56" s="46">
        <v>126312</v>
      </c>
      <c r="G56" s="46">
        <v>491559</v>
      </c>
      <c r="H56" s="46">
        <v>1</v>
      </c>
      <c r="I56" s="46">
        <v>11515</v>
      </c>
      <c r="J56" s="46">
        <v>0</v>
      </c>
      <c r="K56" s="46">
        <v>0</v>
      </c>
      <c r="L56" s="46">
        <v>44</v>
      </c>
      <c r="M56" s="46">
        <v>44</v>
      </c>
      <c r="N56" s="46">
        <v>0</v>
      </c>
      <c r="O56" s="46">
        <v>15697</v>
      </c>
      <c r="P56" s="46">
        <v>338</v>
      </c>
      <c r="Q56" s="46">
        <v>208</v>
      </c>
      <c r="R56" s="46">
        <v>8272</v>
      </c>
      <c r="S56" s="46">
        <v>2145</v>
      </c>
      <c r="T56" s="46">
        <v>0</v>
      </c>
      <c r="U56" s="46">
        <v>0</v>
      </c>
      <c r="V56" s="46">
        <v>3204</v>
      </c>
      <c r="W56" s="46">
        <v>1470000</v>
      </c>
      <c r="X56" s="46">
        <v>1100000</v>
      </c>
      <c r="Y56" s="46">
        <v>1</v>
      </c>
      <c r="Z56" s="46">
        <v>1</v>
      </c>
      <c r="AA56" s="46">
        <v>1470000</v>
      </c>
      <c r="AB56" s="46">
        <v>1100000</v>
      </c>
      <c r="AC56" s="46">
        <v>0</v>
      </c>
      <c r="AD56" s="46">
        <v>0</v>
      </c>
      <c r="AE56" s="46">
        <v>1</v>
      </c>
      <c r="AF56" s="46">
        <v>0</v>
      </c>
      <c r="AG56" s="46">
        <v>0</v>
      </c>
      <c r="AH56" s="46">
        <v>2307</v>
      </c>
      <c r="AI56" s="46">
        <v>78</v>
      </c>
      <c r="AJ56" s="46">
        <v>1</v>
      </c>
      <c r="AK56" s="46">
        <v>10</v>
      </c>
      <c r="AL56" s="46">
        <v>0</v>
      </c>
      <c r="AM56" s="46">
        <v>0</v>
      </c>
      <c r="AN56" s="46">
        <v>1</v>
      </c>
      <c r="AO56" s="46">
        <v>1</v>
      </c>
      <c r="AP56" s="46">
        <v>0</v>
      </c>
      <c r="AQ56" s="46">
        <v>0</v>
      </c>
      <c r="AR56" s="46">
        <v>1</v>
      </c>
      <c r="AS56" s="46">
        <v>0</v>
      </c>
      <c r="AT56" s="46">
        <v>1</v>
      </c>
      <c r="AU56" s="46">
        <v>0</v>
      </c>
      <c r="AV56" s="46">
        <v>1</v>
      </c>
      <c r="AW56" s="46">
        <v>0</v>
      </c>
      <c r="AX56" s="46">
        <v>0</v>
      </c>
      <c r="AY56" s="46">
        <v>0</v>
      </c>
      <c r="AZ56" s="46">
        <v>1</v>
      </c>
      <c r="BA56" s="46">
        <v>0</v>
      </c>
      <c r="BB56" s="46">
        <v>1</v>
      </c>
      <c r="BC56" s="46">
        <v>0</v>
      </c>
      <c r="BD56" s="46">
        <v>1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11</v>
      </c>
      <c r="BM56" s="46">
        <v>809</v>
      </c>
      <c r="BN56" s="46">
        <v>170272</v>
      </c>
      <c r="BO56" s="46">
        <v>30321</v>
      </c>
      <c r="BP56" s="46">
        <v>927823</v>
      </c>
      <c r="BQ56" s="46">
        <v>2926</v>
      </c>
      <c r="BR56" s="46">
        <v>6738</v>
      </c>
      <c r="BS56" s="46">
        <v>0</v>
      </c>
      <c r="BT56" s="46">
        <v>0</v>
      </c>
      <c r="BU56" s="46">
        <v>0</v>
      </c>
      <c r="BV56" s="46">
        <v>0</v>
      </c>
      <c r="BW56" s="46">
        <v>0</v>
      </c>
      <c r="BX56" s="46">
        <v>0</v>
      </c>
      <c r="BY56" s="46">
        <v>0</v>
      </c>
    </row>
    <row r="57" spans="1:77" ht="13.5">
      <c r="A57" t="s">
        <v>260</v>
      </c>
      <c r="B57" s="1">
        <v>53</v>
      </c>
      <c r="C57" t="s">
        <v>117</v>
      </c>
      <c r="D57" s="46">
        <v>10133</v>
      </c>
      <c r="E57" s="46">
        <v>9792</v>
      </c>
      <c r="F57" s="46">
        <v>192842</v>
      </c>
      <c r="G57" s="46">
        <v>915225</v>
      </c>
      <c r="H57" s="46">
        <v>1</v>
      </c>
      <c r="I57" s="46">
        <v>40334</v>
      </c>
      <c r="J57" s="46">
        <v>0</v>
      </c>
      <c r="K57" s="46">
        <v>0</v>
      </c>
      <c r="L57" s="46">
        <v>108</v>
      </c>
      <c r="M57" s="46">
        <v>108</v>
      </c>
      <c r="N57" s="46">
        <v>6786</v>
      </c>
      <c r="O57" s="46">
        <v>25134</v>
      </c>
      <c r="P57" s="46">
        <v>745</v>
      </c>
      <c r="Q57" s="46">
        <v>470</v>
      </c>
      <c r="R57" s="46">
        <v>9755</v>
      </c>
      <c r="S57" s="46">
        <v>2716</v>
      </c>
      <c r="T57" s="46">
        <v>0</v>
      </c>
      <c r="U57" s="46">
        <v>0</v>
      </c>
      <c r="V57" s="46">
        <v>5908</v>
      </c>
      <c r="W57" s="46">
        <v>2251000</v>
      </c>
      <c r="X57" s="46">
        <v>1994000</v>
      </c>
      <c r="Y57" s="46">
        <v>0</v>
      </c>
      <c r="Z57" s="46">
        <v>0</v>
      </c>
      <c r="AA57" s="46">
        <v>2251000</v>
      </c>
      <c r="AB57" s="46">
        <v>1994000</v>
      </c>
      <c r="AC57" s="46">
        <v>0</v>
      </c>
      <c r="AD57" s="46">
        <v>0</v>
      </c>
      <c r="AE57" s="46">
        <v>0</v>
      </c>
      <c r="AF57" s="46">
        <v>1</v>
      </c>
      <c r="AG57" s="46">
        <v>0</v>
      </c>
      <c r="AH57" s="46">
        <v>2555</v>
      </c>
      <c r="AI57" s="46">
        <v>73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2</v>
      </c>
      <c r="AS57" s="46">
        <v>1</v>
      </c>
      <c r="AT57" s="46">
        <v>1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1</v>
      </c>
      <c r="BE57" s="46">
        <v>0</v>
      </c>
      <c r="BF57" s="46">
        <v>1</v>
      </c>
      <c r="BG57" s="46">
        <v>1</v>
      </c>
      <c r="BH57" s="46">
        <v>0</v>
      </c>
      <c r="BI57" s="46">
        <v>0</v>
      </c>
      <c r="BJ57" s="46">
        <v>0</v>
      </c>
      <c r="BK57" s="46">
        <v>0</v>
      </c>
      <c r="BL57" s="46">
        <v>22</v>
      </c>
      <c r="BM57" s="46">
        <v>2631</v>
      </c>
      <c r="BN57" s="46">
        <v>126735</v>
      </c>
      <c r="BO57" s="46">
        <v>44169</v>
      </c>
      <c r="BP57" s="46">
        <v>1564938</v>
      </c>
      <c r="BQ57" s="46">
        <v>2242</v>
      </c>
      <c r="BR57" s="46">
        <v>0</v>
      </c>
      <c r="BS57" s="46">
        <v>0</v>
      </c>
      <c r="BT57" s="46">
        <v>0</v>
      </c>
      <c r="BU57" s="46">
        <v>0</v>
      </c>
      <c r="BV57" s="46">
        <v>0</v>
      </c>
      <c r="BW57" s="46">
        <v>0</v>
      </c>
      <c r="BX57" s="46">
        <v>0</v>
      </c>
      <c r="BY57" s="46">
        <v>0</v>
      </c>
    </row>
    <row r="58" spans="1:77" ht="13.5">
      <c r="A58" t="s">
        <v>261</v>
      </c>
      <c r="B58" s="1">
        <v>54</v>
      </c>
      <c r="C58" t="s">
        <v>118</v>
      </c>
      <c r="D58" s="46">
        <v>7324</v>
      </c>
      <c r="E58" s="46">
        <v>7143</v>
      </c>
      <c r="F58" s="46">
        <v>191797</v>
      </c>
      <c r="G58" s="46">
        <v>563501</v>
      </c>
      <c r="H58" s="46">
        <v>0</v>
      </c>
      <c r="I58" s="46">
        <v>0</v>
      </c>
      <c r="J58" s="46">
        <v>0</v>
      </c>
      <c r="K58" s="46">
        <v>0</v>
      </c>
      <c r="L58" s="46">
        <v>84</v>
      </c>
      <c r="M58" s="46">
        <v>84</v>
      </c>
      <c r="N58" s="46">
        <v>0</v>
      </c>
      <c r="O58" s="46">
        <v>12026</v>
      </c>
      <c r="P58" s="46">
        <v>463</v>
      </c>
      <c r="Q58" s="46">
        <v>294</v>
      </c>
      <c r="R58" s="46">
        <v>7066</v>
      </c>
      <c r="S58" s="46">
        <v>2126</v>
      </c>
      <c r="T58" s="46">
        <v>0</v>
      </c>
      <c r="U58" s="46">
        <v>0</v>
      </c>
      <c r="V58" s="46">
        <v>4699</v>
      </c>
      <c r="W58" s="46">
        <v>2581000</v>
      </c>
      <c r="X58" s="46">
        <v>2295000</v>
      </c>
      <c r="Y58" s="46">
        <v>1</v>
      </c>
      <c r="Z58" s="46">
        <v>1</v>
      </c>
      <c r="AA58" s="46">
        <v>2581000</v>
      </c>
      <c r="AB58" s="46">
        <v>2295000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3493</v>
      </c>
      <c r="AI58" s="46">
        <v>79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1</v>
      </c>
      <c r="AU58" s="46">
        <v>1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1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46">
        <v>17</v>
      </c>
      <c r="BM58" s="46">
        <v>2559</v>
      </c>
      <c r="BN58" s="46">
        <v>174685</v>
      </c>
      <c r="BO58" s="46">
        <v>33309</v>
      </c>
      <c r="BP58" s="46">
        <v>20252</v>
      </c>
      <c r="BQ58" s="46">
        <v>115</v>
      </c>
      <c r="BR58" s="46">
        <v>0</v>
      </c>
      <c r="BS58" s="46">
        <v>0</v>
      </c>
      <c r="BT58" s="46">
        <v>0</v>
      </c>
      <c r="BU58" s="46">
        <v>0</v>
      </c>
      <c r="BV58" s="46">
        <v>0</v>
      </c>
      <c r="BW58" s="46">
        <v>0</v>
      </c>
      <c r="BX58" s="46">
        <v>0</v>
      </c>
      <c r="BY58" s="46">
        <v>0</v>
      </c>
    </row>
    <row r="59" spans="1:77" ht="13.5">
      <c r="A59" t="s">
        <v>262</v>
      </c>
      <c r="B59" s="1">
        <v>55</v>
      </c>
      <c r="C59" t="s">
        <v>119</v>
      </c>
      <c r="D59" s="46">
        <v>12117</v>
      </c>
      <c r="E59" s="46">
        <v>11687</v>
      </c>
      <c r="F59" s="46">
        <v>221833</v>
      </c>
      <c r="G59" s="46">
        <v>986044</v>
      </c>
      <c r="H59" s="46">
        <v>1</v>
      </c>
      <c r="I59" s="46">
        <v>61420</v>
      </c>
      <c r="J59" s="46">
        <v>1</v>
      </c>
      <c r="K59" s="46">
        <v>359063</v>
      </c>
      <c r="L59" s="46">
        <v>303</v>
      </c>
      <c r="M59" s="46">
        <v>303</v>
      </c>
      <c r="N59" s="46">
        <v>7169</v>
      </c>
      <c r="O59" s="46">
        <v>53508</v>
      </c>
      <c r="P59" s="46">
        <v>1778</v>
      </c>
      <c r="Q59" s="46">
        <v>996</v>
      </c>
      <c r="R59" s="46">
        <v>11599</v>
      </c>
      <c r="S59" s="46">
        <v>3426</v>
      </c>
      <c r="T59" s="46">
        <v>0</v>
      </c>
      <c r="U59" s="46">
        <v>17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2</v>
      </c>
      <c r="AF59" s="46">
        <v>1</v>
      </c>
      <c r="AG59" s="46">
        <v>0</v>
      </c>
      <c r="AH59" s="46">
        <v>2441</v>
      </c>
      <c r="AI59" s="46">
        <v>73</v>
      </c>
      <c r="AJ59" s="46">
        <v>2</v>
      </c>
      <c r="AK59" s="46">
        <v>442</v>
      </c>
      <c r="AL59" s="46">
        <v>0</v>
      </c>
      <c r="AM59" s="46">
        <v>6</v>
      </c>
      <c r="AN59" s="46">
        <v>1</v>
      </c>
      <c r="AO59" s="46">
        <v>0</v>
      </c>
      <c r="AP59" s="46">
        <v>0</v>
      </c>
      <c r="AQ59" s="46">
        <v>0</v>
      </c>
      <c r="AR59" s="46">
        <v>2</v>
      </c>
      <c r="AS59" s="46">
        <v>0</v>
      </c>
      <c r="AT59" s="46">
        <v>1</v>
      </c>
      <c r="AU59" s="46">
        <v>3</v>
      </c>
      <c r="AV59" s="46">
        <v>0</v>
      </c>
      <c r="AW59" s="46">
        <v>0</v>
      </c>
      <c r="AX59" s="46">
        <v>0</v>
      </c>
      <c r="AY59" s="46">
        <v>0</v>
      </c>
      <c r="AZ59" s="46">
        <v>2</v>
      </c>
      <c r="BA59" s="46">
        <v>0</v>
      </c>
      <c r="BB59" s="46">
        <v>0</v>
      </c>
      <c r="BC59" s="46">
        <v>0</v>
      </c>
      <c r="BD59" s="46">
        <v>1</v>
      </c>
      <c r="BE59" s="46">
        <v>0</v>
      </c>
      <c r="BF59" s="46">
        <v>0</v>
      </c>
      <c r="BG59" s="46">
        <v>0</v>
      </c>
      <c r="BH59" s="46">
        <v>1</v>
      </c>
      <c r="BI59" s="46">
        <v>95</v>
      </c>
      <c r="BJ59" s="46">
        <v>3</v>
      </c>
      <c r="BK59" s="46">
        <v>0</v>
      </c>
      <c r="BL59" s="46">
        <v>25</v>
      </c>
      <c r="BM59" s="46">
        <v>2215</v>
      </c>
      <c r="BN59" s="46">
        <v>433574</v>
      </c>
      <c r="BO59" s="46">
        <v>96880</v>
      </c>
      <c r="BP59" s="46">
        <v>1034088</v>
      </c>
      <c r="BQ59" s="46">
        <v>4564</v>
      </c>
      <c r="BR59" s="46">
        <v>0</v>
      </c>
      <c r="BS59" s="46">
        <v>0</v>
      </c>
      <c r="BT59" s="46">
        <v>1</v>
      </c>
      <c r="BU59" s="46">
        <v>0</v>
      </c>
      <c r="BV59" s="46">
        <v>0</v>
      </c>
      <c r="BW59" s="46">
        <v>0</v>
      </c>
      <c r="BX59" s="46">
        <v>0</v>
      </c>
      <c r="BY59" s="46">
        <v>0</v>
      </c>
    </row>
    <row r="60" spans="1:77" ht="13.5">
      <c r="A60" t="s">
        <v>263</v>
      </c>
      <c r="B60" s="1">
        <v>56</v>
      </c>
      <c r="C60" t="s">
        <v>120</v>
      </c>
      <c r="D60" s="46">
        <v>2915</v>
      </c>
      <c r="E60" s="46">
        <v>2823</v>
      </c>
      <c r="F60" s="46">
        <v>245505</v>
      </c>
      <c r="G60" s="46">
        <v>799166</v>
      </c>
      <c r="H60" s="46">
        <v>0</v>
      </c>
      <c r="I60" s="46">
        <v>0</v>
      </c>
      <c r="J60" s="46">
        <v>0</v>
      </c>
      <c r="K60" s="46">
        <v>0</v>
      </c>
      <c r="L60" s="46">
        <v>45</v>
      </c>
      <c r="M60" s="46">
        <v>45</v>
      </c>
      <c r="N60" s="46">
        <v>0</v>
      </c>
      <c r="O60" s="46">
        <v>30400</v>
      </c>
      <c r="P60" s="46">
        <v>237</v>
      </c>
      <c r="Q60" s="46">
        <v>133</v>
      </c>
      <c r="R60" s="46">
        <v>2790</v>
      </c>
      <c r="S60" s="46">
        <v>634</v>
      </c>
      <c r="T60" s="46">
        <v>2759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1</v>
      </c>
      <c r="AF60" s="46">
        <v>0</v>
      </c>
      <c r="AG60" s="46">
        <v>0</v>
      </c>
      <c r="AH60" s="46">
        <v>1450</v>
      </c>
      <c r="AI60" s="46">
        <v>51</v>
      </c>
      <c r="AJ60" s="46">
        <v>0</v>
      </c>
      <c r="AK60" s="46">
        <v>0</v>
      </c>
      <c r="AL60" s="46">
        <v>0</v>
      </c>
      <c r="AM60" s="46">
        <v>0</v>
      </c>
      <c r="AN60" s="46">
        <v>1</v>
      </c>
      <c r="AO60" s="46">
        <v>0</v>
      </c>
      <c r="AP60" s="46">
        <v>0</v>
      </c>
      <c r="AQ60" s="46">
        <v>0</v>
      </c>
      <c r="AR60" s="46">
        <v>1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0</v>
      </c>
      <c r="BG60" s="46">
        <v>0</v>
      </c>
      <c r="BH60" s="46">
        <v>0</v>
      </c>
      <c r="BI60" s="46">
        <v>0</v>
      </c>
      <c r="BJ60" s="46">
        <v>0</v>
      </c>
      <c r="BK60" s="46">
        <v>0</v>
      </c>
      <c r="BL60" s="46">
        <v>10</v>
      </c>
      <c r="BM60" s="46">
        <v>871</v>
      </c>
      <c r="BN60" s="46">
        <v>128666</v>
      </c>
      <c r="BO60" s="46">
        <v>20975</v>
      </c>
      <c r="BP60" s="46">
        <v>1795730</v>
      </c>
      <c r="BQ60" s="46">
        <v>0</v>
      </c>
      <c r="BR60" s="46">
        <v>0</v>
      </c>
      <c r="BS60" s="46">
        <v>0</v>
      </c>
      <c r="BT60" s="46">
        <v>0</v>
      </c>
      <c r="BU60" s="46">
        <v>0</v>
      </c>
      <c r="BV60" s="46">
        <v>0</v>
      </c>
      <c r="BW60" s="46">
        <v>0</v>
      </c>
      <c r="BX60" s="46">
        <v>0</v>
      </c>
      <c r="BY60" s="46">
        <v>0</v>
      </c>
    </row>
    <row r="61" spans="1:77" ht="13.5">
      <c r="A61" t="s">
        <v>264</v>
      </c>
      <c r="B61" s="1">
        <v>57</v>
      </c>
      <c r="C61" t="s">
        <v>121</v>
      </c>
      <c r="D61" s="46">
        <v>11207</v>
      </c>
      <c r="E61" s="46">
        <v>11226</v>
      </c>
      <c r="F61" s="46">
        <v>442287</v>
      </c>
      <c r="G61" s="46">
        <v>1879198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3305</v>
      </c>
      <c r="P61" s="46">
        <v>431</v>
      </c>
      <c r="Q61" s="46">
        <v>132</v>
      </c>
      <c r="R61" s="46">
        <v>11217</v>
      </c>
      <c r="S61" s="46">
        <v>4582</v>
      </c>
      <c r="T61" s="46">
        <v>0</v>
      </c>
      <c r="U61" s="46">
        <v>0</v>
      </c>
      <c r="V61" s="46">
        <v>800</v>
      </c>
      <c r="W61" s="46">
        <v>1890000</v>
      </c>
      <c r="X61" s="46">
        <v>280000</v>
      </c>
      <c r="Y61" s="46">
        <v>0</v>
      </c>
      <c r="Z61" s="46">
        <v>0</v>
      </c>
      <c r="AA61" s="46">
        <v>1890000</v>
      </c>
      <c r="AB61" s="46">
        <v>280000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2073</v>
      </c>
      <c r="AI61" s="46">
        <v>91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1</v>
      </c>
      <c r="AS61" s="46">
        <v>0</v>
      </c>
      <c r="AT61" s="46">
        <v>4</v>
      </c>
      <c r="AU61" s="46">
        <v>6</v>
      </c>
      <c r="AV61" s="46">
        <v>1</v>
      </c>
      <c r="AW61" s="46">
        <v>1</v>
      </c>
      <c r="AX61" s="46">
        <v>0</v>
      </c>
      <c r="AY61" s="46">
        <v>0</v>
      </c>
      <c r="AZ61" s="46">
        <v>1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259214</v>
      </c>
      <c r="BO61" s="46">
        <v>35911</v>
      </c>
      <c r="BP61" s="46">
        <v>172503</v>
      </c>
      <c r="BQ61" s="46">
        <v>487</v>
      </c>
      <c r="BR61" s="46">
        <v>0</v>
      </c>
      <c r="BS61" s="46">
        <v>0</v>
      </c>
      <c r="BT61" s="46">
        <v>0</v>
      </c>
      <c r="BU61" s="46">
        <v>0</v>
      </c>
      <c r="BV61" s="46">
        <v>0</v>
      </c>
      <c r="BW61" s="46">
        <v>0</v>
      </c>
      <c r="BX61" s="46">
        <v>0</v>
      </c>
      <c r="BY61" s="46">
        <v>0</v>
      </c>
    </row>
    <row r="62" spans="1:77" ht="13.5">
      <c r="A62" t="s">
        <v>265</v>
      </c>
      <c r="B62" s="1">
        <v>58</v>
      </c>
      <c r="C62" t="s">
        <v>122</v>
      </c>
      <c r="D62" s="46">
        <v>13730</v>
      </c>
      <c r="E62" s="46">
        <v>13693</v>
      </c>
      <c r="F62" s="46">
        <v>441828</v>
      </c>
      <c r="G62" s="46">
        <v>1750890</v>
      </c>
      <c r="H62" s="46">
        <v>10</v>
      </c>
      <c r="I62" s="46">
        <v>519572</v>
      </c>
      <c r="J62" s="46">
        <v>0</v>
      </c>
      <c r="K62" s="46">
        <v>0</v>
      </c>
      <c r="L62" s="46">
        <v>21</v>
      </c>
      <c r="M62" s="46">
        <v>21</v>
      </c>
      <c r="N62" s="46">
        <v>0</v>
      </c>
      <c r="O62" s="46">
        <v>13630</v>
      </c>
      <c r="P62" s="46">
        <v>845</v>
      </c>
      <c r="Q62" s="46">
        <v>174</v>
      </c>
      <c r="R62" s="46">
        <v>13646</v>
      </c>
      <c r="S62" s="46">
        <v>4664</v>
      </c>
      <c r="T62" s="46">
        <v>0</v>
      </c>
      <c r="U62" s="46">
        <v>0</v>
      </c>
      <c r="V62" s="46">
        <v>1726</v>
      </c>
      <c r="W62" s="46">
        <v>1750000</v>
      </c>
      <c r="X62" s="46">
        <v>1300000</v>
      </c>
      <c r="Y62" s="46">
        <v>1</v>
      </c>
      <c r="Z62" s="46">
        <v>1</v>
      </c>
      <c r="AA62" s="46">
        <v>1750000</v>
      </c>
      <c r="AB62" s="46">
        <v>1300000</v>
      </c>
      <c r="AC62" s="46">
        <v>0</v>
      </c>
      <c r="AD62" s="46">
        <v>0</v>
      </c>
      <c r="AE62" s="46">
        <v>2</v>
      </c>
      <c r="AF62" s="46">
        <v>1</v>
      </c>
      <c r="AG62" s="46">
        <v>0</v>
      </c>
      <c r="AH62" s="46">
        <v>6038</v>
      </c>
      <c r="AI62" s="46">
        <v>84</v>
      </c>
      <c r="AJ62" s="46">
        <v>1</v>
      </c>
      <c r="AK62" s="46">
        <v>880</v>
      </c>
      <c r="AL62" s="46">
        <v>7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1</v>
      </c>
      <c r="AU62" s="46">
        <v>2</v>
      </c>
      <c r="AV62" s="46">
        <v>0</v>
      </c>
      <c r="AW62" s="46">
        <v>0</v>
      </c>
      <c r="AX62" s="46">
        <v>0</v>
      </c>
      <c r="AY62" s="46">
        <v>0</v>
      </c>
      <c r="AZ62" s="46">
        <v>2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2</v>
      </c>
      <c r="BG62" s="46">
        <v>0</v>
      </c>
      <c r="BH62" s="46">
        <v>0</v>
      </c>
      <c r="BI62" s="46">
        <v>0</v>
      </c>
      <c r="BJ62" s="46">
        <v>1</v>
      </c>
      <c r="BK62" s="46">
        <v>0</v>
      </c>
      <c r="BL62" s="46">
        <v>81</v>
      </c>
      <c r="BM62" s="46">
        <v>4230</v>
      </c>
      <c r="BN62" s="46">
        <v>379986</v>
      </c>
      <c r="BO62" s="46">
        <v>56420</v>
      </c>
      <c r="BP62" s="46">
        <v>690022</v>
      </c>
      <c r="BQ62" s="46">
        <v>1348</v>
      </c>
      <c r="BR62" s="46">
        <v>0</v>
      </c>
      <c r="BS62" s="46">
        <v>0</v>
      </c>
      <c r="BT62" s="46">
        <v>0</v>
      </c>
      <c r="BU62" s="46">
        <v>0</v>
      </c>
      <c r="BV62" s="46">
        <v>0</v>
      </c>
      <c r="BW62" s="46">
        <v>0</v>
      </c>
      <c r="BX62" s="46">
        <v>0</v>
      </c>
      <c r="BY62" s="46">
        <v>0</v>
      </c>
    </row>
    <row r="63" spans="1:77" ht="13.5">
      <c r="A63" t="s">
        <v>266</v>
      </c>
      <c r="B63" s="1">
        <v>59</v>
      </c>
      <c r="C63" t="s">
        <v>123</v>
      </c>
      <c r="D63" s="46">
        <v>30565</v>
      </c>
      <c r="E63" s="46">
        <v>31138</v>
      </c>
      <c r="F63" s="46">
        <v>414216</v>
      </c>
      <c r="G63" s="46">
        <v>2194526</v>
      </c>
      <c r="H63" s="46">
        <v>6</v>
      </c>
      <c r="I63" s="46">
        <v>662946</v>
      </c>
      <c r="J63" s="46">
        <v>0</v>
      </c>
      <c r="K63" s="46">
        <v>0</v>
      </c>
      <c r="L63" s="46">
        <v>90</v>
      </c>
      <c r="M63" s="46">
        <v>90</v>
      </c>
      <c r="N63" s="46">
        <v>0</v>
      </c>
      <c r="O63" s="46">
        <v>0</v>
      </c>
      <c r="P63" s="46">
        <v>1616</v>
      </c>
      <c r="Q63" s="46">
        <v>619</v>
      </c>
      <c r="R63" s="46">
        <v>31017</v>
      </c>
      <c r="S63" s="46">
        <v>10546</v>
      </c>
      <c r="T63" s="46">
        <v>0</v>
      </c>
      <c r="U63" s="46">
        <v>0</v>
      </c>
      <c r="V63" s="46">
        <v>4800</v>
      </c>
      <c r="W63" s="46">
        <v>2210000</v>
      </c>
      <c r="X63" s="46">
        <v>1560000</v>
      </c>
      <c r="Y63" s="46">
        <v>0</v>
      </c>
      <c r="Z63" s="46">
        <v>0</v>
      </c>
      <c r="AA63" s="46">
        <v>2210000</v>
      </c>
      <c r="AB63" s="46">
        <v>1560000</v>
      </c>
      <c r="AC63" s="46">
        <v>0</v>
      </c>
      <c r="AD63" s="46">
        <v>0</v>
      </c>
      <c r="AE63" s="46">
        <v>2</v>
      </c>
      <c r="AF63" s="46">
        <v>0</v>
      </c>
      <c r="AG63" s="46">
        <v>0</v>
      </c>
      <c r="AH63" s="46">
        <v>7748</v>
      </c>
      <c r="AI63" s="46">
        <v>133</v>
      </c>
      <c r="AJ63" s="46">
        <v>0</v>
      </c>
      <c r="AK63" s="46">
        <v>0</v>
      </c>
      <c r="AL63" s="46">
        <v>0</v>
      </c>
      <c r="AM63" s="46">
        <v>0</v>
      </c>
      <c r="AN63" s="46">
        <v>5</v>
      </c>
      <c r="AO63" s="46">
        <v>13</v>
      </c>
      <c r="AP63" s="46">
        <v>0</v>
      </c>
      <c r="AQ63" s="46">
        <v>0</v>
      </c>
      <c r="AR63" s="46">
        <v>1</v>
      </c>
      <c r="AS63" s="46">
        <v>2</v>
      </c>
      <c r="AT63" s="46">
        <v>6</v>
      </c>
      <c r="AU63" s="46">
        <v>3</v>
      </c>
      <c r="AV63" s="46">
        <v>1</v>
      </c>
      <c r="AW63" s="46">
        <v>6</v>
      </c>
      <c r="AX63" s="46">
        <v>0</v>
      </c>
      <c r="AY63" s="46">
        <v>0</v>
      </c>
      <c r="AZ63" s="46">
        <v>2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511317</v>
      </c>
      <c r="BO63" s="46">
        <v>79925</v>
      </c>
      <c r="BP63" s="46">
        <v>70007</v>
      </c>
      <c r="BQ63" s="46">
        <v>365</v>
      </c>
      <c r="BR63" s="46">
        <v>0</v>
      </c>
      <c r="BS63" s="46">
        <v>0</v>
      </c>
      <c r="BT63" s="46">
        <v>0</v>
      </c>
      <c r="BU63" s="46">
        <v>0</v>
      </c>
      <c r="BV63" s="46">
        <v>0</v>
      </c>
      <c r="BW63" s="46">
        <v>0</v>
      </c>
      <c r="BX63" s="46">
        <v>0</v>
      </c>
      <c r="BY63" s="46">
        <v>0</v>
      </c>
    </row>
    <row r="64" spans="1:77" ht="13.5">
      <c r="A64" t="s">
        <v>267</v>
      </c>
      <c r="B64" s="1">
        <v>60</v>
      </c>
      <c r="C64" t="s">
        <v>124</v>
      </c>
      <c r="D64" s="46">
        <v>34081</v>
      </c>
      <c r="E64" s="46">
        <v>33711</v>
      </c>
      <c r="F64" s="46">
        <v>754006</v>
      </c>
      <c r="G64" s="46">
        <v>3100585</v>
      </c>
      <c r="H64" s="46">
        <v>13</v>
      </c>
      <c r="I64" s="46">
        <v>863123</v>
      </c>
      <c r="J64" s="46">
        <v>0</v>
      </c>
      <c r="K64" s="46">
        <v>0</v>
      </c>
      <c r="L64" s="46">
        <v>191</v>
      </c>
      <c r="M64" s="46">
        <v>191</v>
      </c>
      <c r="N64" s="46">
        <v>0</v>
      </c>
      <c r="O64" s="46">
        <v>7805</v>
      </c>
      <c r="P64" s="46">
        <v>1863</v>
      </c>
      <c r="Q64" s="46">
        <v>1926</v>
      </c>
      <c r="R64" s="46">
        <v>33573</v>
      </c>
      <c r="S64" s="46">
        <v>9882</v>
      </c>
      <c r="T64" s="46">
        <v>418</v>
      </c>
      <c r="U64" s="46">
        <v>0</v>
      </c>
      <c r="V64" s="46">
        <v>8287</v>
      </c>
      <c r="W64" s="46">
        <v>5400000</v>
      </c>
      <c r="X64" s="46">
        <v>4933000</v>
      </c>
      <c r="Y64" s="46">
        <v>0</v>
      </c>
      <c r="Z64" s="46">
        <v>0</v>
      </c>
      <c r="AA64" s="46">
        <v>5400000</v>
      </c>
      <c r="AB64" s="46">
        <v>4933000</v>
      </c>
      <c r="AC64" s="46">
        <v>1647300</v>
      </c>
      <c r="AD64" s="46">
        <v>1647300</v>
      </c>
      <c r="AE64" s="46">
        <v>4</v>
      </c>
      <c r="AF64" s="46">
        <v>0</v>
      </c>
      <c r="AG64" s="46">
        <v>0</v>
      </c>
      <c r="AH64" s="46">
        <v>10332</v>
      </c>
      <c r="AI64" s="46">
        <v>186</v>
      </c>
      <c r="AJ64" s="46">
        <v>0</v>
      </c>
      <c r="AK64" s="46">
        <v>0</v>
      </c>
      <c r="AL64" s="46">
        <v>0</v>
      </c>
      <c r="AM64" s="46">
        <v>0</v>
      </c>
      <c r="AN64" s="46">
        <v>1</v>
      </c>
      <c r="AO64" s="46">
        <v>2</v>
      </c>
      <c r="AP64" s="46">
        <v>1</v>
      </c>
      <c r="AQ64" s="46">
        <v>1</v>
      </c>
      <c r="AR64" s="46">
        <v>6</v>
      </c>
      <c r="AS64" s="46">
        <v>0</v>
      </c>
      <c r="AT64" s="46">
        <v>1</v>
      </c>
      <c r="AU64" s="46">
        <v>3</v>
      </c>
      <c r="AV64" s="46">
        <v>1</v>
      </c>
      <c r="AW64" s="46">
        <v>5</v>
      </c>
      <c r="AX64" s="46">
        <v>0</v>
      </c>
      <c r="AY64" s="46">
        <v>0</v>
      </c>
      <c r="AZ64" s="46">
        <v>1</v>
      </c>
      <c r="BA64" s="46">
        <v>0</v>
      </c>
      <c r="BB64" s="46">
        <v>0</v>
      </c>
      <c r="BC64" s="46">
        <v>0</v>
      </c>
      <c r="BD64" s="46">
        <v>1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62</v>
      </c>
      <c r="BM64" s="46">
        <v>4049</v>
      </c>
      <c r="BN64" s="46">
        <v>1439273</v>
      </c>
      <c r="BO64" s="46">
        <v>118856</v>
      </c>
      <c r="BP64" s="46">
        <v>2705804</v>
      </c>
      <c r="BQ64" s="46">
        <v>0</v>
      </c>
      <c r="BR64" s="46">
        <v>0</v>
      </c>
      <c r="BS64" s="46">
        <v>0</v>
      </c>
      <c r="BT64" s="46">
        <v>0</v>
      </c>
      <c r="BU64" s="46">
        <v>0</v>
      </c>
      <c r="BV64" s="46">
        <v>0</v>
      </c>
      <c r="BW64" s="46">
        <v>0</v>
      </c>
      <c r="BX64" s="46">
        <v>0</v>
      </c>
      <c r="BY64" s="46">
        <v>0</v>
      </c>
    </row>
    <row r="65" spans="1:77" ht="13.5">
      <c r="A65" t="s">
        <v>268</v>
      </c>
      <c r="B65" s="1">
        <v>61</v>
      </c>
      <c r="C65" t="s">
        <v>125</v>
      </c>
      <c r="D65" s="46">
        <v>33705</v>
      </c>
      <c r="E65" s="46">
        <v>34097</v>
      </c>
      <c r="F65" s="46">
        <v>305477</v>
      </c>
      <c r="G65" s="46">
        <v>1370800</v>
      </c>
      <c r="H65" s="46">
        <v>2</v>
      </c>
      <c r="I65" s="46">
        <v>173547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697</v>
      </c>
      <c r="Q65" s="46">
        <v>393</v>
      </c>
      <c r="R65" s="46">
        <v>33971</v>
      </c>
      <c r="S65" s="46">
        <v>9436</v>
      </c>
      <c r="T65" s="46">
        <v>0</v>
      </c>
      <c r="U65" s="46">
        <v>0</v>
      </c>
      <c r="V65" s="46">
        <v>24767</v>
      </c>
      <c r="W65" s="46">
        <v>7476000</v>
      </c>
      <c r="X65" s="46">
        <v>3534000</v>
      </c>
      <c r="Y65" s="46">
        <v>0</v>
      </c>
      <c r="Z65" s="46">
        <v>0</v>
      </c>
      <c r="AA65" s="46">
        <v>7476000</v>
      </c>
      <c r="AB65" s="46">
        <v>3534000</v>
      </c>
      <c r="AC65" s="46">
        <v>0</v>
      </c>
      <c r="AD65" s="46">
        <v>0</v>
      </c>
      <c r="AE65" s="46">
        <v>2</v>
      </c>
      <c r="AF65" s="46">
        <v>0</v>
      </c>
      <c r="AG65" s="46">
        <v>0</v>
      </c>
      <c r="AH65" s="46">
        <v>4675</v>
      </c>
      <c r="AI65" s="46">
        <v>173</v>
      </c>
      <c r="AJ65" s="46">
        <v>0</v>
      </c>
      <c r="AK65" s="46">
        <v>0</v>
      </c>
      <c r="AL65" s="46">
        <v>0</v>
      </c>
      <c r="AM65" s="46">
        <v>0</v>
      </c>
      <c r="AN65" s="46">
        <v>1</v>
      </c>
      <c r="AO65" s="46">
        <v>2</v>
      </c>
      <c r="AP65" s="46">
        <v>0</v>
      </c>
      <c r="AQ65" s="46">
        <v>0</v>
      </c>
      <c r="AR65" s="46">
        <v>1</v>
      </c>
      <c r="AS65" s="46">
        <v>3</v>
      </c>
      <c r="AT65" s="46">
        <v>3</v>
      </c>
      <c r="AU65" s="46">
        <v>0</v>
      </c>
      <c r="AV65" s="46">
        <v>1</v>
      </c>
      <c r="AW65" s="46">
        <v>17</v>
      </c>
      <c r="AX65" s="46">
        <v>0</v>
      </c>
      <c r="AY65" s="46">
        <v>0</v>
      </c>
      <c r="AZ65" s="46">
        <v>1</v>
      </c>
      <c r="BA65" s="46">
        <v>4</v>
      </c>
      <c r="BB65" s="46">
        <v>0</v>
      </c>
      <c r="BC65" s="46">
        <v>0</v>
      </c>
      <c r="BD65" s="46">
        <v>1</v>
      </c>
      <c r="BE65" s="46">
        <v>0</v>
      </c>
      <c r="BF65" s="46">
        <v>1</v>
      </c>
      <c r="BG65" s="46">
        <v>3</v>
      </c>
      <c r="BH65" s="46">
        <v>0</v>
      </c>
      <c r="BI65" s="46">
        <v>0</v>
      </c>
      <c r="BJ65" s="46">
        <v>1</v>
      </c>
      <c r="BK65" s="46">
        <v>19</v>
      </c>
      <c r="BL65" s="46">
        <v>0</v>
      </c>
      <c r="BM65" s="46">
        <v>0</v>
      </c>
      <c r="BN65" s="46">
        <v>495397</v>
      </c>
      <c r="BO65" s="46">
        <v>81201</v>
      </c>
      <c r="BP65" s="46">
        <v>61772</v>
      </c>
      <c r="BQ65" s="46">
        <v>3223</v>
      </c>
      <c r="BR65" s="46">
        <v>0</v>
      </c>
      <c r="BS65" s="46">
        <v>0</v>
      </c>
      <c r="BT65" s="46">
        <v>0</v>
      </c>
      <c r="BU65" s="46">
        <v>0</v>
      </c>
      <c r="BV65" s="46">
        <v>0</v>
      </c>
      <c r="BW65" s="46">
        <v>0</v>
      </c>
      <c r="BX65" s="46">
        <v>0</v>
      </c>
      <c r="BY65" s="46">
        <v>0</v>
      </c>
    </row>
    <row r="66" spans="1:77" ht="13.5">
      <c r="A66" t="s">
        <v>269</v>
      </c>
      <c r="B66" s="1">
        <v>62</v>
      </c>
      <c r="C66" t="s">
        <v>126</v>
      </c>
      <c r="D66" s="46">
        <v>45495</v>
      </c>
      <c r="E66" s="46">
        <v>45117</v>
      </c>
      <c r="F66" s="46">
        <v>483246</v>
      </c>
      <c r="G66" s="46">
        <v>2507720</v>
      </c>
      <c r="H66" s="46">
        <v>19</v>
      </c>
      <c r="I66" s="46">
        <v>197470</v>
      </c>
      <c r="J66" s="46">
        <v>0</v>
      </c>
      <c r="K66" s="46">
        <v>0</v>
      </c>
      <c r="L66" s="46">
        <v>75</v>
      </c>
      <c r="M66" s="46">
        <v>75</v>
      </c>
      <c r="N66" s="46">
        <v>0</v>
      </c>
      <c r="O66" s="46">
        <v>0</v>
      </c>
      <c r="P66" s="46">
        <v>829</v>
      </c>
      <c r="Q66" s="46">
        <v>588</v>
      </c>
      <c r="R66" s="46">
        <v>45004</v>
      </c>
      <c r="S66" s="46">
        <v>11973</v>
      </c>
      <c r="T66" s="46">
        <v>0</v>
      </c>
      <c r="U66" s="46">
        <v>0</v>
      </c>
      <c r="V66" s="46">
        <v>31500</v>
      </c>
      <c r="W66" s="46">
        <v>12480000</v>
      </c>
      <c r="X66" s="46">
        <v>5210000</v>
      </c>
      <c r="Y66" s="46">
        <v>0</v>
      </c>
      <c r="Z66" s="46">
        <v>0</v>
      </c>
      <c r="AA66" s="46">
        <v>12480000</v>
      </c>
      <c r="AB66" s="46">
        <v>5210000</v>
      </c>
      <c r="AC66" s="46">
        <v>0</v>
      </c>
      <c r="AD66" s="46">
        <v>0</v>
      </c>
      <c r="AE66" s="46">
        <v>3</v>
      </c>
      <c r="AF66" s="46">
        <v>3</v>
      </c>
      <c r="AG66" s="46">
        <v>0</v>
      </c>
      <c r="AH66" s="46">
        <v>4977</v>
      </c>
      <c r="AI66" s="46">
        <v>212</v>
      </c>
      <c r="AJ66" s="46">
        <v>0</v>
      </c>
      <c r="AK66" s="46">
        <v>0</v>
      </c>
      <c r="AL66" s="46">
        <v>0</v>
      </c>
      <c r="AM66" s="46">
        <v>0</v>
      </c>
      <c r="AN66" s="46">
        <v>1</v>
      </c>
      <c r="AO66" s="46">
        <v>1</v>
      </c>
      <c r="AP66" s="46">
        <v>0</v>
      </c>
      <c r="AQ66" s="46">
        <v>0</v>
      </c>
      <c r="AR66" s="46">
        <v>0</v>
      </c>
      <c r="AS66" s="46">
        <v>0</v>
      </c>
      <c r="AT66" s="46">
        <v>5</v>
      </c>
      <c r="AU66" s="46">
        <v>2</v>
      </c>
      <c r="AV66" s="46">
        <v>1</v>
      </c>
      <c r="AW66" s="46">
        <v>7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2</v>
      </c>
      <c r="BE66" s="46">
        <v>2</v>
      </c>
      <c r="BF66" s="46">
        <v>0</v>
      </c>
      <c r="BG66" s="46">
        <v>0</v>
      </c>
      <c r="BH66" s="46">
        <v>0</v>
      </c>
      <c r="BI66" s="46">
        <v>0</v>
      </c>
      <c r="BJ66" s="46">
        <v>0</v>
      </c>
      <c r="BK66" s="46">
        <v>0</v>
      </c>
      <c r="BL66" s="46">
        <v>40</v>
      </c>
      <c r="BM66" s="46">
        <v>4079</v>
      </c>
      <c r="BN66" s="46">
        <v>955133</v>
      </c>
      <c r="BO66" s="46">
        <v>110444</v>
      </c>
      <c r="BP66" s="46">
        <v>84040</v>
      </c>
      <c r="BQ66" s="46">
        <v>251</v>
      </c>
      <c r="BR66" s="46">
        <v>0</v>
      </c>
      <c r="BS66" s="46">
        <v>0</v>
      </c>
      <c r="BT66" s="46">
        <v>0</v>
      </c>
      <c r="BU66" s="46">
        <v>0</v>
      </c>
      <c r="BV66" s="46">
        <v>0</v>
      </c>
      <c r="BW66" s="46">
        <v>0</v>
      </c>
      <c r="BX66" s="46">
        <v>0</v>
      </c>
      <c r="BY66" s="46">
        <v>0</v>
      </c>
    </row>
    <row r="67" spans="1:77" ht="13.5">
      <c r="A67" t="s">
        <v>270</v>
      </c>
      <c r="B67" s="1">
        <v>63</v>
      </c>
      <c r="C67" t="s">
        <v>127</v>
      </c>
      <c r="D67" s="46">
        <v>30061</v>
      </c>
      <c r="E67" s="46">
        <v>29535</v>
      </c>
      <c r="F67" s="46">
        <v>259913</v>
      </c>
      <c r="G67" s="46">
        <v>1245819</v>
      </c>
      <c r="H67" s="46">
        <v>14</v>
      </c>
      <c r="I67" s="46">
        <v>172107</v>
      </c>
      <c r="J67" s="46">
        <v>1</v>
      </c>
      <c r="K67" s="46">
        <v>265000</v>
      </c>
      <c r="L67" s="46">
        <v>0</v>
      </c>
      <c r="M67" s="46">
        <v>0</v>
      </c>
      <c r="N67" s="46">
        <v>0</v>
      </c>
      <c r="O67" s="46">
        <v>0</v>
      </c>
      <c r="P67" s="46">
        <v>1020</v>
      </c>
      <c r="Q67" s="46">
        <v>897</v>
      </c>
      <c r="R67" s="46">
        <v>29374</v>
      </c>
      <c r="S67" s="46">
        <v>7838</v>
      </c>
      <c r="T67" s="46">
        <v>0</v>
      </c>
      <c r="U67" s="46">
        <v>0</v>
      </c>
      <c r="V67" s="46">
        <v>20157</v>
      </c>
      <c r="W67" s="46">
        <v>5875000</v>
      </c>
      <c r="X67" s="46">
        <v>2613000</v>
      </c>
      <c r="Y67" s="46">
        <v>0</v>
      </c>
      <c r="Z67" s="46">
        <v>0</v>
      </c>
      <c r="AA67" s="46">
        <v>5875000</v>
      </c>
      <c r="AB67" s="46">
        <v>2613000</v>
      </c>
      <c r="AC67" s="46">
        <v>0</v>
      </c>
      <c r="AD67" s="46">
        <v>0</v>
      </c>
      <c r="AE67" s="46">
        <v>1</v>
      </c>
      <c r="AF67" s="46">
        <v>0</v>
      </c>
      <c r="AG67" s="46">
        <v>0</v>
      </c>
      <c r="AH67" s="46">
        <v>4402</v>
      </c>
      <c r="AI67" s="46">
        <v>140</v>
      </c>
      <c r="AJ67" s="46">
        <v>0</v>
      </c>
      <c r="AK67" s="46">
        <v>0</v>
      </c>
      <c r="AL67" s="46">
        <v>0</v>
      </c>
      <c r="AM67" s="46">
        <v>0</v>
      </c>
      <c r="AN67" s="46">
        <v>1</v>
      </c>
      <c r="AO67" s="46">
        <v>7</v>
      </c>
      <c r="AP67" s="46">
        <v>0</v>
      </c>
      <c r="AQ67" s="46">
        <v>0</v>
      </c>
      <c r="AR67" s="46">
        <v>0</v>
      </c>
      <c r="AS67" s="46">
        <v>0</v>
      </c>
      <c r="AT67" s="46">
        <v>1</v>
      </c>
      <c r="AU67" s="46">
        <v>5</v>
      </c>
      <c r="AV67" s="46">
        <v>0</v>
      </c>
      <c r="AW67" s="46">
        <v>0</v>
      </c>
      <c r="AX67" s="46">
        <v>0</v>
      </c>
      <c r="AY67" s="46">
        <v>0</v>
      </c>
      <c r="AZ67" s="46">
        <v>1</v>
      </c>
      <c r="BA67" s="46">
        <v>3</v>
      </c>
      <c r="BB67" s="46">
        <v>0</v>
      </c>
      <c r="BC67" s="46">
        <v>0</v>
      </c>
      <c r="BD67" s="46">
        <v>1</v>
      </c>
      <c r="BE67" s="46">
        <v>0</v>
      </c>
      <c r="BF67" s="46">
        <v>1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v>40</v>
      </c>
      <c r="BM67" s="46">
        <v>2466</v>
      </c>
      <c r="BN67" s="46">
        <v>388695</v>
      </c>
      <c r="BO67" s="46">
        <v>55592</v>
      </c>
      <c r="BP67" s="46">
        <v>20583</v>
      </c>
      <c r="BQ67" s="46">
        <v>482</v>
      </c>
      <c r="BR67" s="46">
        <v>0</v>
      </c>
      <c r="BS67" s="46">
        <v>0</v>
      </c>
      <c r="BT67" s="46">
        <v>0</v>
      </c>
      <c r="BU67" s="46">
        <v>0</v>
      </c>
      <c r="BV67" s="46">
        <v>0</v>
      </c>
      <c r="BW67" s="46">
        <v>0</v>
      </c>
      <c r="BX67" s="46">
        <v>0</v>
      </c>
      <c r="BY67" s="46">
        <v>0</v>
      </c>
    </row>
    <row r="68" spans="2:77" ht="13.5">
      <c r="B68" s="1">
        <v>64</v>
      </c>
      <c r="C68" s="19" t="s">
        <v>129</v>
      </c>
      <c r="D68" s="23">
        <f aca="true" t="shared" si="0" ref="D68:AI68">SUM(D5:D67)</f>
        <v>7266534</v>
      </c>
      <c r="E68" s="23">
        <f t="shared" si="0"/>
        <v>7377288</v>
      </c>
      <c r="F68" s="23">
        <f t="shared" si="0"/>
        <v>43769790</v>
      </c>
      <c r="G68" s="23">
        <f t="shared" si="0"/>
        <v>220481606</v>
      </c>
      <c r="H68" s="23">
        <f t="shared" si="0"/>
        <v>5296</v>
      </c>
      <c r="I68" s="23">
        <f t="shared" si="0"/>
        <v>34438699</v>
      </c>
      <c r="J68" s="23">
        <f>SUM(J5:J67)</f>
        <v>77</v>
      </c>
      <c r="K68" s="23">
        <f t="shared" si="0"/>
        <v>17078306</v>
      </c>
      <c r="L68" s="23">
        <f t="shared" si="0"/>
        <v>16522</v>
      </c>
      <c r="M68" s="23">
        <f t="shared" si="0"/>
        <v>16883</v>
      </c>
      <c r="N68" s="23">
        <f t="shared" si="0"/>
        <v>59440</v>
      </c>
      <c r="O68" s="23">
        <f t="shared" si="0"/>
        <v>423660</v>
      </c>
      <c r="P68" s="23">
        <f t="shared" si="0"/>
        <v>210772</v>
      </c>
      <c r="Q68" s="23">
        <f t="shared" si="0"/>
        <v>136067</v>
      </c>
      <c r="R68" s="23">
        <f t="shared" si="0"/>
        <v>7373099</v>
      </c>
      <c r="S68" s="23">
        <f t="shared" si="0"/>
        <v>2159189</v>
      </c>
      <c r="T68" s="23">
        <f t="shared" si="0"/>
        <v>4936</v>
      </c>
      <c r="U68" s="23">
        <f t="shared" si="0"/>
        <v>91</v>
      </c>
      <c r="V68" s="23">
        <f t="shared" si="0"/>
        <v>5991502</v>
      </c>
      <c r="W68" s="23">
        <f t="shared" si="0"/>
        <v>1069864400</v>
      </c>
      <c r="X68" s="23">
        <f t="shared" si="0"/>
        <v>715916000</v>
      </c>
      <c r="Y68" s="23">
        <f t="shared" si="0"/>
        <v>18</v>
      </c>
      <c r="Z68" s="23">
        <f t="shared" si="0"/>
        <v>18</v>
      </c>
      <c r="AA68" s="23">
        <f t="shared" si="0"/>
        <v>1053748400</v>
      </c>
      <c r="AB68" s="23">
        <f t="shared" si="0"/>
        <v>715554200</v>
      </c>
      <c r="AC68" s="23">
        <f t="shared" si="0"/>
        <v>70647900</v>
      </c>
      <c r="AD68" s="23">
        <f t="shared" si="0"/>
        <v>58465100</v>
      </c>
      <c r="AE68" s="23">
        <f t="shared" si="0"/>
        <v>420</v>
      </c>
      <c r="AF68" s="23">
        <f t="shared" si="0"/>
        <v>47</v>
      </c>
      <c r="AG68" s="23">
        <f t="shared" si="0"/>
        <v>0</v>
      </c>
      <c r="AH68" s="23">
        <f t="shared" si="0"/>
        <v>572843</v>
      </c>
      <c r="AI68" s="23">
        <f t="shared" si="0"/>
        <v>22810</v>
      </c>
      <c r="AJ68" s="23">
        <f aca="true" t="shared" si="1" ref="AJ68:BY68">SUM(AJ5:AJ67)</f>
        <v>189</v>
      </c>
      <c r="AK68" s="23">
        <f t="shared" si="1"/>
        <v>151227</v>
      </c>
      <c r="AL68" s="23">
        <f t="shared" si="1"/>
        <v>3411</v>
      </c>
      <c r="AM68" s="23">
        <f t="shared" si="1"/>
        <v>53</v>
      </c>
      <c r="AN68" s="23">
        <f t="shared" si="1"/>
        <v>139</v>
      </c>
      <c r="AO68" s="23">
        <f t="shared" si="1"/>
        <v>513</v>
      </c>
      <c r="AP68" s="23">
        <f t="shared" si="1"/>
        <v>8</v>
      </c>
      <c r="AQ68" s="23">
        <f t="shared" si="1"/>
        <v>12</v>
      </c>
      <c r="AR68" s="23">
        <f t="shared" si="1"/>
        <v>158</v>
      </c>
      <c r="AS68" s="23">
        <f t="shared" si="1"/>
        <v>541</v>
      </c>
      <c r="AT68" s="23">
        <f t="shared" si="1"/>
        <v>472</v>
      </c>
      <c r="AU68" s="23">
        <f t="shared" si="1"/>
        <v>1058</v>
      </c>
      <c r="AV68" s="23">
        <f t="shared" si="1"/>
        <v>162</v>
      </c>
      <c r="AW68" s="23">
        <f t="shared" si="1"/>
        <v>1006</v>
      </c>
      <c r="AX68" s="23">
        <f t="shared" si="1"/>
        <v>12</v>
      </c>
      <c r="AY68" s="23">
        <f t="shared" si="1"/>
        <v>87</v>
      </c>
      <c r="AZ68" s="23">
        <f t="shared" si="1"/>
        <v>149</v>
      </c>
      <c r="BA68" s="23">
        <f t="shared" si="1"/>
        <v>359</v>
      </c>
      <c r="BB68" s="23">
        <f t="shared" si="1"/>
        <v>29</v>
      </c>
      <c r="BC68" s="23">
        <f t="shared" si="1"/>
        <v>22</v>
      </c>
      <c r="BD68" s="23">
        <f t="shared" si="1"/>
        <v>185</v>
      </c>
      <c r="BE68" s="23">
        <f t="shared" si="1"/>
        <v>134</v>
      </c>
      <c r="BF68" s="23">
        <f t="shared" si="1"/>
        <v>95</v>
      </c>
      <c r="BG68" s="23">
        <f t="shared" si="1"/>
        <v>191</v>
      </c>
      <c r="BH68" s="23">
        <f t="shared" si="1"/>
        <v>10</v>
      </c>
      <c r="BI68" s="23">
        <f t="shared" si="1"/>
        <v>2883</v>
      </c>
      <c r="BJ68" s="23">
        <f t="shared" si="1"/>
        <v>58</v>
      </c>
      <c r="BK68" s="23">
        <f t="shared" si="1"/>
        <v>57</v>
      </c>
      <c r="BL68" s="23">
        <f t="shared" si="1"/>
        <v>5461</v>
      </c>
      <c r="BM68" s="23">
        <f t="shared" si="1"/>
        <v>610115</v>
      </c>
      <c r="BN68" s="23">
        <f t="shared" si="1"/>
        <v>85129926</v>
      </c>
      <c r="BO68" s="23">
        <f t="shared" si="1"/>
        <v>16346359</v>
      </c>
      <c r="BP68" s="23">
        <f t="shared" si="1"/>
        <v>63020235</v>
      </c>
      <c r="BQ68" s="23">
        <f t="shared" si="1"/>
        <v>431804</v>
      </c>
      <c r="BR68" s="23">
        <f t="shared" si="1"/>
        <v>172424</v>
      </c>
      <c r="BS68" s="23">
        <f t="shared" si="1"/>
        <v>673685</v>
      </c>
      <c r="BT68" s="23">
        <f t="shared" si="1"/>
        <v>11</v>
      </c>
      <c r="BU68" s="23">
        <f t="shared" si="1"/>
        <v>0</v>
      </c>
      <c r="BV68" s="23">
        <f t="shared" si="1"/>
        <v>6</v>
      </c>
      <c r="BW68" s="23">
        <f t="shared" si="1"/>
        <v>0</v>
      </c>
      <c r="BX68" s="23">
        <f t="shared" si="1"/>
        <v>3</v>
      </c>
      <c r="BY68" s="23">
        <f t="shared" si="1"/>
        <v>0</v>
      </c>
    </row>
    <row r="69" spans="2:77" ht="13.5">
      <c r="B69" s="1">
        <v>65</v>
      </c>
      <c r="C69" s="19" t="s">
        <v>133</v>
      </c>
      <c r="D69" s="23">
        <f>SUM(D5:D44)</f>
        <v>6760813</v>
      </c>
      <c r="E69" s="23">
        <f aca="true" t="shared" si="2" ref="E69:BP69">SUM(E5:E44)</f>
        <v>6878755</v>
      </c>
      <c r="F69" s="23">
        <f t="shared" si="2"/>
        <v>35063209</v>
      </c>
      <c r="G69" s="23">
        <f t="shared" si="2"/>
        <v>180678455</v>
      </c>
      <c r="H69" s="23">
        <f t="shared" si="2"/>
        <v>4994</v>
      </c>
      <c r="I69" s="23">
        <f t="shared" si="2"/>
        <v>30282297</v>
      </c>
      <c r="J69" s="23">
        <f>SUM(J5:J44)</f>
        <v>72</v>
      </c>
      <c r="K69" s="23">
        <f t="shared" si="2"/>
        <v>11749243</v>
      </c>
      <c r="L69" s="23">
        <f t="shared" si="2"/>
        <v>15233</v>
      </c>
      <c r="M69" s="23">
        <f t="shared" si="2"/>
        <v>15594</v>
      </c>
      <c r="N69" s="23">
        <f t="shared" si="2"/>
        <v>36976</v>
      </c>
      <c r="O69" s="23">
        <f t="shared" si="2"/>
        <v>166762</v>
      </c>
      <c r="P69" s="23">
        <f t="shared" si="2"/>
        <v>193067</v>
      </c>
      <c r="Q69" s="23">
        <f t="shared" si="2"/>
        <v>124457</v>
      </c>
      <c r="R69" s="23">
        <f t="shared" si="2"/>
        <v>6876117</v>
      </c>
      <c r="S69" s="23">
        <f t="shared" si="2"/>
        <v>2012156</v>
      </c>
      <c r="T69" s="23">
        <f t="shared" si="2"/>
        <v>1759</v>
      </c>
      <c r="U69" s="23">
        <f t="shared" si="2"/>
        <v>0</v>
      </c>
      <c r="V69" s="23">
        <f t="shared" si="2"/>
        <v>5726337</v>
      </c>
      <c r="W69" s="23">
        <f t="shared" si="2"/>
        <v>968818400</v>
      </c>
      <c r="X69" s="23">
        <f t="shared" si="2"/>
        <v>655715100</v>
      </c>
      <c r="Y69" s="23">
        <f t="shared" si="2"/>
        <v>14</v>
      </c>
      <c r="Z69" s="23">
        <f t="shared" si="2"/>
        <v>14</v>
      </c>
      <c r="AA69" s="23">
        <f t="shared" si="2"/>
        <v>952702400</v>
      </c>
      <c r="AB69" s="23">
        <f t="shared" si="2"/>
        <v>655353300</v>
      </c>
      <c r="AC69" s="23">
        <f t="shared" si="2"/>
        <v>65570600</v>
      </c>
      <c r="AD69" s="23">
        <f t="shared" si="2"/>
        <v>53667800</v>
      </c>
      <c r="AE69" s="23">
        <f t="shared" si="2"/>
        <v>387</v>
      </c>
      <c r="AF69" s="23">
        <f t="shared" si="2"/>
        <v>38</v>
      </c>
      <c r="AG69" s="23">
        <f t="shared" si="2"/>
        <v>0</v>
      </c>
      <c r="AH69" s="23">
        <f t="shared" si="2"/>
        <v>469418</v>
      </c>
      <c r="AI69" s="23">
        <f t="shared" si="2"/>
        <v>19971</v>
      </c>
      <c r="AJ69" s="23">
        <f t="shared" si="2"/>
        <v>180</v>
      </c>
      <c r="AK69" s="23">
        <f t="shared" si="2"/>
        <v>149514</v>
      </c>
      <c r="AL69" s="23">
        <f t="shared" si="2"/>
        <v>3394</v>
      </c>
      <c r="AM69" s="23">
        <f t="shared" si="2"/>
        <v>47</v>
      </c>
      <c r="AN69" s="23">
        <f t="shared" si="2"/>
        <v>122</v>
      </c>
      <c r="AO69" s="23">
        <f t="shared" si="2"/>
        <v>480</v>
      </c>
      <c r="AP69" s="23">
        <f t="shared" si="2"/>
        <v>6</v>
      </c>
      <c r="AQ69" s="23">
        <f t="shared" si="2"/>
        <v>11</v>
      </c>
      <c r="AR69" s="23">
        <f t="shared" si="2"/>
        <v>131</v>
      </c>
      <c r="AS69" s="23">
        <f t="shared" si="2"/>
        <v>514</v>
      </c>
      <c r="AT69" s="23">
        <f t="shared" si="2"/>
        <v>419</v>
      </c>
      <c r="AU69" s="23">
        <f t="shared" si="2"/>
        <v>1008</v>
      </c>
      <c r="AV69" s="23">
        <f t="shared" si="2"/>
        <v>144</v>
      </c>
      <c r="AW69" s="23">
        <f t="shared" si="2"/>
        <v>922</v>
      </c>
      <c r="AX69" s="23">
        <f t="shared" si="2"/>
        <v>11</v>
      </c>
      <c r="AY69" s="23">
        <f t="shared" si="2"/>
        <v>82</v>
      </c>
      <c r="AZ69" s="23">
        <f t="shared" si="2"/>
        <v>123</v>
      </c>
      <c r="BA69" s="23">
        <f t="shared" si="2"/>
        <v>337</v>
      </c>
      <c r="BB69" s="23">
        <f t="shared" si="2"/>
        <v>25</v>
      </c>
      <c r="BC69" s="23">
        <f t="shared" si="2"/>
        <v>22</v>
      </c>
      <c r="BD69" s="23">
        <f t="shared" si="2"/>
        <v>165</v>
      </c>
      <c r="BE69" s="23">
        <f t="shared" si="2"/>
        <v>132</v>
      </c>
      <c r="BF69" s="23">
        <f t="shared" si="2"/>
        <v>88</v>
      </c>
      <c r="BG69" s="23">
        <f t="shared" si="2"/>
        <v>187</v>
      </c>
      <c r="BH69" s="23">
        <f t="shared" si="2"/>
        <v>9</v>
      </c>
      <c r="BI69" s="23">
        <f t="shared" si="2"/>
        <v>2788</v>
      </c>
      <c r="BJ69" s="23">
        <f t="shared" si="2"/>
        <v>53</v>
      </c>
      <c r="BK69" s="23">
        <f t="shared" si="2"/>
        <v>38</v>
      </c>
      <c r="BL69" s="23">
        <f t="shared" si="2"/>
        <v>4801</v>
      </c>
      <c r="BM69" s="23">
        <f t="shared" si="2"/>
        <v>556491</v>
      </c>
      <c r="BN69" s="23">
        <f t="shared" si="2"/>
        <v>73398198</v>
      </c>
      <c r="BO69" s="23">
        <f t="shared" si="2"/>
        <v>14844355</v>
      </c>
      <c r="BP69" s="23">
        <f t="shared" si="2"/>
        <v>48243563</v>
      </c>
      <c r="BQ69" s="23">
        <f aca="true" t="shared" si="3" ref="BQ69:BY69">SUM(BQ5:BQ44)</f>
        <v>391757</v>
      </c>
      <c r="BR69" s="23">
        <f t="shared" si="3"/>
        <v>116453</v>
      </c>
      <c r="BS69" s="23">
        <f t="shared" si="3"/>
        <v>34749</v>
      </c>
      <c r="BT69" s="23">
        <f t="shared" si="3"/>
        <v>10</v>
      </c>
      <c r="BU69" s="23">
        <f t="shared" si="3"/>
        <v>0</v>
      </c>
      <c r="BV69" s="23">
        <f t="shared" si="3"/>
        <v>6</v>
      </c>
      <c r="BW69" s="23">
        <f t="shared" si="3"/>
        <v>0</v>
      </c>
      <c r="BX69" s="23">
        <f t="shared" si="3"/>
        <v>3</v>
      </c>
      <c r="BY69" s="23">
        <f t="shared" si="3"/>
        <v>0</v>
      </c>
    </row>
    <row r="70" spans="2:77" ht="13.5">
      <c r="B70" s="1">
        <v>66</v>
      </c>
      <c r="C70" s="19" t="s">
        <v>134</v>
      </c>
      <c r="D70" s="23">
        <f>SUM(D45:D67)</f>
        <v>505721</v>
      </c>
      <c r="E70" s="23">
        <f aca="true" t="shared" si="4" ref="E70:BP70">SUM(E45:E67)</f>
        <v>498533</v>
      </c>
      <c r="F70" s="23">
        <f t="shared" si="4"/>
        <v>8706581</v>
      </c>
      <c r="G70" s="23">
        <f t="shared" si="4"/>
        <v>39803151</v>
      </c>
      <c r="H70" s="23">
        <f t="shared" si="4"/>
        <v>302</v>
      </c>
      <c r="I70" s="23">
        <f t="shared" si="4"/>
        <v>4156402</v>
      </c>
      <c r="J70" s="23">
        <f t="shared" si="4"/>
        <v>5</v>
      </c>
      <c r="K70" s="23">
        <f t="shared" si="4"/>
        <v>5329063</v>
      </c>
      <c r="L70" s="23">
        <f t="shared" si="4"/>
        <v>1289</v>
      </c>
      <c r="M70" s="23">
        <f t="shared" si="4"/>
        <v>1289</v>
      </c>
      <c r="N70" s="23">
        <f t="shared" si="4"/>
        <v>22464</v>
      </c>
      <c r="O70" s="23">
        <f t="shared" si="4"/>
        <v>256898</v>
      </c>
      <c r="P70" s="23">
        <f t="shared" si="4"/>
        <v>17705</v>
      </c>
      <c r="Q70" s="23">
        <f t="shared" si="4"/>
        <v>11610</v>
      </c>
      <c r="R70" s="23">
        <f t="shared" si="4"/>
        <v>496982</v>
      </c>
      <c r="S70" s="23">
        <f t="shared" si="4"/>
        <v>147033</v>
      </c>
      <c r="T70" s="23">
        <f t="shared" si="4"/>
        <v>3177</v>
      </c>
      <c r="U70" s="23">
        <f t="shared" si="4"/>
        <v>91</v>
      </c>
      <c r="V70" s="23">
        <f t="shared" si="4"/>
        <v>265165</v>
      </c>
      <c r="W70" s="23">
        <f t="shared" si="4"/>
        <v>101046000</v>
      </c>
      <c r="X70" s="23">
        <f t="shared" si="4"/>
        <v>60200900</v>
      </c>
      <c r="Y70" s="23">
        <f t="shared" si="4"/>
        <v>4</v>
      </c>
      <c r="Z70" s="23">
        <f t="shared" si="4"/>
        <v>4</v>
      </c>
      <c r="AA70" s="23">
        <f t="shared" si="4"/>
        <v>101046000</v>
      </c>
      <c r="AB70" s="23">
        <f t="shared" si="4"/>
        <v>60200900</v>
      </c>
      <c r="AC70" s="23">
        <f t="shared" si="4"/>
        <v>5077300</v>
      </c>
      <c r="AD70" s="23">
        <f t="shared" si="4"/>
        <v>4797300</v>
      </c>
      <c r="AE70" s="23">
        <f t="shared" si="4"/>
        <v>33</v>
      </c>
      <c r="AF70" s="23">
        <f t="shared" si="4"/>
        <v>9</v>
      </c>
      <c r="AG70" s="23">
        <f t="shared" si="4"/>
        <v>0</v>
      </c>
      <c r="AH70" s="23">
        <f t="shared" si="4"/>
        <v>103425</v>
      </c>
      <c r="AI70" s="23">
        <f t="shared" si="4"/>
        <v>2839</v>
      </c>
      <c r="AJ70" s="23">
        <f t="shared" si="4"/>
        <v>9</v>
      </c>
      <c r="AK70" s="23">
        <f t="shared" si="4"/>
        <v>1713</v>
      </c>
      <c r="AL70" s="23">
        <f t="shared" si="4"/>
        <v>17</v>
      </c>
      <c r="AM70" s="23">
        <f t="shared" si="4"/>
        <v>6</v>
      </c>
      <c r="AN70" s="23">
        <f t="shared" si="4"/>
        <v>17</v>
      </c>
      <c r="AO70" s="23">
        <f t="shared" si="4"/>
        <v>33</v>
      </c>
      <c r="AP70" s="23">
        <f t="shared" si="4"/>
        <v>2</v>
      </c>
      <c r="AQ70" s="23">
        <f t="shared" si="4"/>
        <v>1</v>
      </c>
      <c r="AR70" s="23">
        <f t="shared" si="4"/>
        <v>27</v>
      </c>
      <c r="AS70" s="23">
        <f t="shared" si="4"/>
        <v>27</v>
      </c>
      <c r="AT70" s="23">
        <f t="shared" si="4"/>
        <v>53</v>
      </c>
      <c r="AU70" s="23">
        <f t="shared" si="4"/>
        <v>50</v>
      </c>
      <c r="AV70" s="23">
        <f t="shared" si="4"/>
        <v>18</v>
      </c>
      <c r="AW70" s="23">
        <f t="shared" si="4"/>
        <v>84</v>
      </c>
      <c r="AX70" s="23">
        <f t="shared" si="4"/>
        <v>1</v>
      </c>
      <c r="AY70" s="23">
        <f t="shared" si="4"/>
        <v>5</v>
      </c>
      <c r="AZ70" s="23">
        <f t="shared" si="4"/>
        <v>26</v>
      </c>
      <c r="BA70" s="23">
        <f t="shared" si="4"/>
        <v>22</v>
      </c>
      <c r="BB70" s="23">
        <f t="shared" si="4"/>
        <v>4</v>
      </c>
      <c r="BC70" s="23">
        <f t="shared" si="4"/>
        <v>0</v>
      </c>
      <c r="BD70" s="23">
        <f t="shared" si="4"/>
        <v>20</v>
      </c>
      <c r="BE70" s="23">
        <f t="shared" si="4"/>
        <v>2</v>
      </c>
      <c r="BF70" s="23">
        <f t="shared" si="4"/>
        <v>7</v>
      </c>
      <c r="BG70" s="23">
        <f t="shared" si="4"/>
        <v>4</v>
      </c>
      <c r="BH70" s="23">
        <f t="shared" si="4"/>
        <v>1</v>
      </c>
      <c r="BI70" s="23">
        <f t="shared" si="4"/>
        <v>95</v>
      </c>
      <c r="BJ70" s="23">
        <f t="shared" si="4"/>
        <v>5</v>
      </c>
      <c r="BK70" s="23">
        <f t="shared" si="4"/>
        <v>19</v>
      </c>
      <c r="BL70" s="23">
        <f t="shared" si="4"/>
        <v>660</v>
      </c>
      <c r="BM70" s="23">
        <f t="shared" si="4"/>
        <v>53624</v>
      </c>
      <c r="BN70" s="23">
        <f t="shared" si="4"/>
        <v>11731728</v>
      </c>
      <c r="BO70" s="23">
        <f t="shared" si="4"/>
        <v>1502004</v>
      </c>
      <c r="BP70" s="23">
        <f t="shared" si="4"/>
        <v>14776672</v>
      </c>
      <c r="BQ70" s="23">
        <f aca="true" t="shared" si="5" ref="BQ70:BY70">SUM(BQ45:BQ67)</f>
        <v>40047</v>
      </c>
      <c r="BR70" s="23">
        <f t="shared" si="5"/>
        <v>55971</v>
      </c>
      <c r="BS70" s="23">
        <f t="shared" si="5"/>
        <v>638936</v>
      </c>
      <c r="BT70" s="23">
        <f t="shared" si="5"/>
        <v>1</v>
      </c>
      <c r="BU70" s="23">
        <f t="shared" si="5"/>
        <v>0</v>
      </c>
      <c r="BV70" s="23">
        <f t="shared" si="5"/>
        <v>0</v>
      </c>
      <c r="BW70" s="23">
        <f t="shared" si="5"/>
        <v>0</v>
      </c>
      <c r="BX70" s="23">
        <f t="shared" si="5"/>
        <v>0</v>
      </c>
      <c r="BY70" s="23">
        <f t="shared" si="5"/>
        <v>0</v>
      </c>
    </row>
    <row r="71" spans="4:77" ht="13.5">
      <c r="D71" s="23">
        <f>D68-(D69+D70)</f>
        <v>0</v>
      </c>
      <c r="E71" s="23">
        <f>E68-(E69+E70)</f>
        <v>0</v>
      </c>
      <c r="F71" s="23">
        <f>F68-(F69+F70)</f>
        <v>0</v>
      </c>
      <c r="G71" s="23">
        <f aca="true" t="shared" si="6" ref="G71:Q71">G68-(G69+G70)</f>
        <v>0</v>
      </c>
      <c r="H71" s="23">
        <f t="shared" si="6"/>
        <v>0</v>
      </c>
      <c r="I71" s="23">
        <f t="shared" si="6"/>
        <v>0</v>
      </c>
      <c r="J71" s="23">
        <f t="shared" si="6"/>
        <v>0</v>
      </c>
      <c r="K71" s="23">
        <f t="shared" si="6"/>
        <v>0</v>
      </c>
      <c r="L71" s="23">
        <f t="shared" si="6"/>
        <v>0</v>
      </c>
      <c r="M71" s="23">
        <f t="shared" si="6"/>
        <v>0</v>
      </c>
      <c r="N71" s="23">
        <f t="shared" si="6"/>
        <v>0</v>
      </c>
      <c r="O71" s="23">
        <f t="shared" si="6"/>
        <v>0</v>
      </c>
      <c r="P71" s="23">
        <f t="shared" si="6"/>
        <v>0</v>
      </c>
      <c r="Q71" s="23">
        <f t="shared" si="6"/>
        <v>0</v>
      </c>
      <c r="R71" s="23">
        <f>R68-(R69+R70)</f>
        <v>0</v>
      </c>
      <c r="S71" s="23">
        <f>S68-(S69+S70)</f>
        <v>0</v>
      </c>
      <c r="T71" s="23">
        <f aca="true" t="shared" si="7" ref="T71:AD71">T68-(T69+T70)</f>
        <v>0</v>
      </c>
      <c r="U71" s="23">
        <f t="shared" si="7"/>
        <v>0</v>
      </c>
      <c r="V71" s="23">
        <f t="shared" si="7"/>
        <v>0</v>
      </c>
      <c r="W71" s="23">
        <f t="shared" si="7"/>
        <v>0</v>
      </c>
      <c r="X71" s="23">
        <f t="shared" si="7"/>
        <v>0</v>
      </c>
      <c r="Y71" s="23">
        <f t="shared" si="7"/>
        <v>0</v>
      </c>
      <c r="Z71" s="23">
        <f t="shared" si="7"/>
        <v>0</v>
      </c>
      <c r="AA71" s="23">
        <f t="shared" si="7"/>
        <v>0</v>
      </c>
      <c r="AB71" s="23">
        <f t="shared" si="7"/>
        <v>0</v>
      </c>
      <c r="AC71" s="23">
        <f t="shared" si="7"/>
        <v>0</v>
      </c>
      <c r="AD71" s="23">
        <f t="shared" si="7"/>
        <v>0</v>
      </c>
      <c r="AE71" s="23">
        <f aca="true" t="shared" si="8" ref="AE71:BY71">AE68-(AE69+AE70)</f>
        <v>0</v>
      </c>
      <c r="AF71" s="23">
        <f>AF68-(AF69+AF70)</f>
        <v>0</v>
      </c>
      <c r="AG71" s="23">
        <f>AG68-(AG69+AG70)</f>
        <v>0</v>
      </c>
      <c r="AH71" s="23">
        <f t="shared" si="8"/>
        <v>0</v>
      </c>
      <c r="AI71" s="23">
        <f t="shared" si="8"/>
        <v>0</v>
      </c>
      <c r="AJ71" s="23">
        <f t="shared" si="8"/>
        <v>0</v>
      </c>
      <c r="AK71" s="23">
        <f t="shared" si="8"/>
        <v>0</v>
      </c>
      <c r="AL71" s="23">
        <f t="shared" si="8"/>
        <v>0</v>
      </c>
      <c r="AM71" s="23">
        <f t="shared" si="8"/>
        <v>0</v>
      </c>
      <c r="AN71" s="23">
        <f t="shared" si="8"/>
        <v>0</v>
      </c>
      <c r="AO71" s="23">
        <f t="shared" si="8"/>
        <v>0</v>
      </c>
      <c r="AP71" s="23">
        <f t="shared" si="8"/>
        <v>0</v>
      </c>
      <c r="AQ71" s="23">
        <f t="shared" si="8"/>
        <v>0</v>
      </c>
      <c r="AR71" s="23">
        <f t="shared" si="8"/>
        <v>0</v>
      </c>
      <c r="AS71" s="23">
        <f t="shared" si="8"/>
        <v>0</v>
      </c>
      <c r="AT71" s="23">
        <f t="shared" si="8"/>
        <v>0</v>
      </c>
      <c r="AU71" s="23">
        <f t="shared" si="8"/>
        <v>0</v>
      </c>
      <c r="AV71" s="23">
        <f t="shared" si="8"/>
        <v>0</v>
      </c>
      <c r="AW71" s="23">
        <f t="shared" si="8"/>
        <v>0</v>
      </c>
      <c r="AX71" s="23">
        <f t="shared" si="8"/>
        <v>0</v>
      </c>
      <c r="AY71" s="23">
        <f t="shared" si="8"/>
        <v>0</v>
      </c>
      <c r="AZ71" s="23">
        <f t="shared" si="8"/>
        <v>0</v>
      </c>
      <c r="BA71" s="23">
        <f t="shared" si="8"/>
        <v>0</v>
      </c>
      <c r="BB71" s="23">
        <f t="shared" si="8"/>
        <v>0</v>
      </c>
      <c r="BC71" s="23">
        <f t="shared" si="8"/>
        <v>0</v>
      </c>
      <c r="BD71" s="23">
        <f t="shared" si="8"/>
        <v>0</v>
      </c>
      <c r="BE71" s="23">
        <f t="shared" si="8"/>
        <v>0</v>
      </c>
      <c r="BF71" s="23">
        <f t="shared" si="8"/>
        <v>0</v>
      </c>
      <c r="BG71" s="23">
        <f t="shared" si="8"/>
        <v>0</v>
      </c>
      <c r="BH71" s="23">
        <f t="shared" si="8"/>
        <v>0</v>
      </c>
      <c r="BI71" s="23">
        <f t="shared" si="8"/>
        <v>0</v>
      </c>
      <c r="BJ71" s="23">
        <f t="shared" si="8"/>
        <v>0</v>
      </c>
      <c r="BK71" s="23">
        <f t="shared" si="8"/>
        <v>0</v>
      </c>
      <c r="BL71" s="23">
        <f t="shared" si="8"/>
        <v>0</v>
      </c>
      <c r="BM71" s="23">
        <f t="shared" si="8"/>
        <v>0</v>
      </c>
      <c r="BN71" s="23">
        <f t="shared" si="8"/>
        <v>0</v>
      </c>
      <c r="BO71" s="23">
        <f t="shared" si="8"/>
        <v>0</v>
      </c>
      <c r="BP71" s="23">
        <f t="shared" si="8"/>
        <v>0</v>
      </c>
      <c r="BQ71" s="23">
        <f t="shared" si="8"/>
        <v>0</v>
      </c>
      <c r="BR71" s="23">
        <f t="shared" si="8"/>
        <v>0</v>
      </c>
      <c r="BS71" s="23">
        <f t="shared" si="8"/>
        <v>0</v>
      </c>
      <c r="BT71" s="23">
        <f t="shared" si="8"/>
        <v>0</v>
      </c>
      <c r="BU71" s="23">
        <f t="shared" si="8"/>
        <v>0</v>
      </c>
      <c r="BV71" s="23">
        <f t="shared" si="8"/>
        <v>0</v>
      </c>
      <c r="BW71" s="23">
        <f t="shared" si="8"/>
        <v>0</v>
      </c>
      <c r="BX71" s="23">
        <f t="shared" si="8"/>
        <v>0</v>
      </c>
      <c r="BY71" s="23">
        <f t="shared" si="8"/>
        <v>0</v>
      </c>
    </row>
  </sheetData>
  <sheetProtection/>
  <printOptions/>
  <pageMargins left="0.66" right="0.42" top="0.984" bottom="0.984" header="0.512" footer="0.512"/>
  <pageSetup fitToWidth="30" horizontalDpi="600" verticalDpi="600" orientation="portrait" paperSize="9" scale="44" r:id="rId1"/>
  <colBreaks count="3" manualBreakCount="3">
    <brk id="19" max="70" man="1"/>
    <brk id="40" max="70" man="1"/>
    <brk id="57" max="7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578112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603838</v>
      </c>
      <c r="L2" s="78" t="s">
        <v>1</v>
      </c>
    </row>
    <row r="3" spans="1:12" ht="18" customHeight="1">
      <c r="A3" s="4"/>
      <c r="B3" s="39">
        <v>4</v>
      </c>
      <c r="C3" s="56" t="str">
        <f>INDEX(データ!$C$5:$BY$70,$B$3,1)</f>
        <v>川口市</v>
      </c>
      <c r="D3" s="56">
        <f>INDEX(データ!$C$5:$Q$71,$B$3,3)</f>
        <v>603838</v>
      </c>
      <c r="E3" s="56">
        <f>INDEX(データ!$C$5:$Q$71,$B$3,3)</f>
        <v>603838</v>
      </c>
      <c r="F3" s="57">
        <f>INDEX(データ!$C$5:$Q$71,$B$3,3)</f>
        <v>603838</v>
      </c>
      <c r="G3" s="73"/>
      <c r="H3" s="74"/>
      <c r="I3" s="74"/>
      <c r="J3" s="75"/>
      <c r="K3" s="77">
        <f>INDEX(データ!$C$5:$BY$70,$B$3,3)</f>
        <v>603838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1168648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33279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8039559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1342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7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378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7810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1929538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105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40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3500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3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2539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2386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355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46083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5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21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527506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33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58560000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44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42315900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7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51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58560000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14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42315900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970000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970000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2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2423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16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3685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14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604675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169803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539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4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2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3768700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1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302317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1396274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89207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82113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81424</v>
      </c>
      <c r="L2" s="78" t="s">
        <v>1</v>
      </c>
    </row>
    <row r="3" spans="1:12" ht="18" customHeight="1">
      <c r="A3" s="4"/>
      <c r="B3" s="39">
        <v>5</v>
      </c>
      <c r="C3" s="56" t="str">
        <f>INDEX(データ!$C$5:$BY$70,$B$3,1)</f>
        <v>行田市</v>
      </c>
      <c r="D3" s="56">
        <f>INDEX(データ!$C$5:$Q$71,$B$3,3)</f>
        <v>81424</v>
      </c>
      <c r="E3" s="56">
        <f>INDEX(データ!$C$5:$Q$71,$B$3,3)</f>
        <v>81424</v>
      </c>
      <c r="F3" s="57">
        <f>INDEX(データ!$C$5:$Q$71,$B$3,3)</f>
        <v>81424</v>
      </c>
      <c r="G3" s="73"/>
      <c r="H3" s="74"/>
      <c r="I3" s="74"/>
      <c r="J3" s="75"/>
      <c r="K3" s="77">
        <f>INDEX(データ!$C$5:$BY$70,$B$3,3)</f>
        <v>81424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1109638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7029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5886691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240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56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1418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625780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3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466000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4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620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2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620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4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103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4661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6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44872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17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28550000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24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9161400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6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28550000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5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9161400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8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3475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1670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81187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24358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1419891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147376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275181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6055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2097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平成３０年度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63555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62895</v>
      </c>
      <c r="L2" s="78" t="s">
        <v>1</v>
      </c>
    </row>
    <row r="3" spans="1:12" ht="18" customHeight="1">
      <c r="A3" s="4"/>
      <c r="B3" s="39">
        <v>6</v>
      </c>
      <c r="C3" s="56" t="str">
        <f>INDEX(データ!$C$5:$BY$70,$B$3,1)</f>
        <v>秩父市</v>
      </c>
      <c r="D3" s="56">
        <f>INDEX(データ!$C$5:$Q$71,$B$3,3)</f>
        <v>62895</v>
      </c>
      <c r="E3" s="56">
        <f>INDEX(データ!$C$5:$Q$71,$B$3,3)</f>
        <v>62895</v>
      </c>
      <c r="F3" s="57">
        <f>INDEX(データ!$C$5:$Q$71,$B$3,3)</f>
        <v>62895</v>
      </c>
      <c r="G3" s="73"/>
      <c r="H3" s="74"/>
      <c r="I3" s="74"/>
      <c r="J3" s="75"/>
      <c r="K3" s="77">
        <f>INDEX(データ!$C$5:$BY$70,$B$3,3)</f>
        <v>62895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1011410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6346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3824533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303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9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6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4727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1864986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54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1034000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768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719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128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13967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11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35238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14380000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9915100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6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14380000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9667700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7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1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2173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1464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62513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22244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165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3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3717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123016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3637530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36729883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331184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30669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2017-02-27T23:55:38Z</cp:lastPrinted>
  <dcterms:created xsi:type="dcterms:W3CDTF">2004-10-01T04:51:46Z</dcterms:created>
  <dcterms:modified xsi:type="dcterms:W3CDTF">2020-02-10T02:47:29Z</dcterms:modified>
  <cp:category/>
  <cp:version/>
  <cp:contentType/>
  <cp:contentStatus/>
</cp:coreProperties>
</file>