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72.26.10.170\suido\07下水道業務担当\1財務\調査\☆経営比較分析\R01（H30年度分）\"/>
    </mc:Choice>
  </mc:AlternateContent>
  <workbookProtection workbookAlgorithmName="SHA-512" workbookHashValue="Q5P7AmdYOoSSYi+DWP92nqMCODVqW+azqv75zfThwS4VAg6/T9le5Ps5FtMhoXIBgChguxY2T9wdgTccz9WuyA==" workbookSaltValue="P8hBMV7p7ybNQnXoLT8Y7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<sst xmlns="http://schemas.openxmlformats.org/spreadsheetml/2006/main" count="233" uniqueCount="114">
  <si>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</si>
  <si>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</si>
  <si>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</si>
  <si>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</si>
  <si>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</si>
  <si>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</si>
  <si>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</si>
  <si>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</si>
  <si>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</si>
  <si>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</si>
  <si>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</si>
  <si>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</si>
  <si>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</si>
  <si>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</si>
  <si>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</si>
  <si>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</si>
  <si>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</si>
  <si>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</si>
  <si>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</si>
  <si>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</si>
  <si>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</si>
  <si>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</si>
  <si>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</si>
  <si>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</si>
  <si>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</si>
  <si>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</si>
  <si>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</si>
  <si>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</si>
  <si>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</si>
  <si>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</si>
  <si>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</si>
  <si>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</si>
  <si>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</si>
  <si>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</si>
  <si>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</si>
  <si>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</si>
  <si>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</si>
  <si>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</si>
  <si>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</si>
  <si>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</si>
  <si>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</si>
  <si>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</si>
  <si>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</si>
  <si>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</si>
  <si>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</si>
  <si>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</si>
  <si>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</si>
  <si>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</si>
  <si>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</si>
  <si>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</si>
  <si>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</si>
  <si>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</si>
  <si>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</si>
  <si>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</si>
  <si>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</si>
  <si>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</si>
  <si>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</si>
  <si>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</si>
  <si>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</si>
  <si>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</si>
  <si>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</si>
  <si>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</si>
  <si>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</si>
  <si>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</si>
  <si>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</si>
  <si>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</si>
  <si>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</si>
  <si>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</si>
  <si>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</si>
  <si>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</si>
  <si>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</si>
  <si>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</si>
  <si>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</si>
  <si>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</si>
  <si>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</si>
  <si>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</si>
  <si>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</si>
  <si>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</si>
  <si>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</si>
  <si>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</si>
  <si>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</si>
  <si>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</si>
  <si>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</si>
  <si>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</si>
  <si>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</si>
  <si>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</si>
  <si>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</si>
  <si>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</si>
  <si>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</si>
  <si>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</si>
  <si>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</si>
  <si>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</si>
  <si>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</si>
  <si>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</si>
  <si>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</si>
  <si>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</si>
  <si>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</si>
  <si>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</si>
  <si>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三芳町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</si>
  <si>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</si>
  <si>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</si>
  <si>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</si>
  <si>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</si>
  <si>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</si>
  <si>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</si>
  <si>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</si>
  <si>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</si>
  <si>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</si>
  <si>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</si>
  <si>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</si>
  <si>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</si>
  <si>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排水管敷設は平成元年より開始されており、30年経過し通常の耐用年数の半数を経過したところである。
　したがって、老朽化している施設が多数存在しているとは考えづらく、近い将来大規模な補修は要しないと認識している。</t>
    <rPh sb="1" eb="4">
      <t>ハイスイカン</t>
    </rPh>
    <rPh sb="4" eb="6">
      <t>フセツ</t>
    </rPh>
    <rPh sb="7" eb="9">
      <t>ヘイセイ</t>
    </rPh>
    <rPh sb="9" eb="11">
      <t>ガンネン</t>
    </rPh>
    <rPh sb="13" eb="15">
      <t>カイシ</t>
    </rPh>
    <rPh sb="23" eb="24">
      <t>ネン</t>
    </rPh>
    <rPh sb="24" eb="26">
      <t>ケイカ</t>
    </rPh>
    <rPh sb="27" eb="29">
      <t>ツウジョウ</t>
    </rPh>
    <rPh sb="30" eb="32">
      <t>タイヨウ</t>
    </rPh>
    <rPh sb="32" eb="34">
      <t>ネンスウ</t>
    </rPh>
    <rPh sb="35" eb="37">
      <t>ハンスウ</t>
    </rPh>
    <rPh sb="38" eb="40">
      <t>ケイカ</t>
    </rPh>
    <rPh sb="57" eb="60">
      <t>ロウキュウカ</t>
    </rPh>
    <rPh sb="64" eb="66">
      <t>シセツ</t>
    </rPh>
    <rPh sb="67" eb="69">
      <t>タスウ</t>
    </rPh>
    <rPh sb="69" eb="71">
      <t>ソンザイ</t>
    </rPh>
    <rPh sb="77" eb="78">
      <t>カンガ</t>
    </rPh>
    <rPh sb="83" eb="84">
      <t>チカ</t>
    </rPh>
    <rPh sb="85" eb="87">
      <t>ショウライ</t>
    </rPh>
    <rPh sb="87" eb="90">
      <t>ダイキボ</t>
    </rPh>
    <rPh sb="91" eb="93">
      <t>ホシュウ</t>
    </rPh>
    <rPh sb="94" eb="95">
      <t>ヨウ</t>
    </rPh>
    <rPh sb="99" eb="101">
      <t>ニンシキ</t>
    </rPh>
    <phoneticPr fontId="15"/>
  </si>
  <si>
    <t>　現在の本事業は、地方債の多額な償還金と流域下水道の維持管理費を主として、新規築造事業は行っていない。施設自体の老朽化は存在しないと考えられるが、平成31年度までは、地方債償還金は上昇し、経営状況の不安定な状況は続く。収益の中心は一般会計繰出金でありその依存度は高く、より安定した経営のためにも、使用料収入等自主財源の向上が急務である。平成27年10月に使用料改定を行ったところであるが、近い将来、使用料の見直しを検討しなければならないことも考えられる。
　また、平成31年4月から地方公営企業法を適用し、損益・資産を把握することにより適切な投資を行い、事業の継続を維持するよう努める。</t>
    <rPh sb="1" eb="3">
      <t>ゲンザイ</t>
    </rPh>
    <rPh sb="4" eb="5">
      <t>ホン</t>
    </rPh>
    <rPh sb="5" eb="7">
      <t>ジギョウ</t>
    </rPh>
    <rPh sb="9" eb="12">
      <t>チホウサイ</t>
    </rPh>
    <rPh sb="13" eb="15">
      <t>タガク</t>
    </rPh>
    <rPh sb="16" eb="19">
      <t>ショウカンキン</t>
    </rPh>
    <rPh sb="20" eb="22">
      <t>リュウイキ</t>
    </rPh>
    <rPh sb="22" eb="25">
      <t>ゲスイドウ</t>
    </rPh>
    <rPh sb="26" eb="28">
      <t>イジ</t>
    </rPh>
    <rPh sb="28" eb="31">
      <t>カンリヒ</t>
    </rPh>
    <rPh sb="32" eb="33">
      <t>シュ</t>
    </rPh>
    <rPh sb="37" eb="39">
      <t>シンキ</t>
    </rPh>
    <rPh sb="39" eb="41">
      <t>チクゾウ</t>
    </rPh>
    <rPh sb="41" eb="43">
      <t>ジギョウ</t>
    </rPh>
    <rPh sb="44" eb="45">
      <t>オコナ</t>
    </rPh>
    <rPh sb="51" eb="53">
      <t>シセツ</t>
    </rPh>
    <rPh sb="53" eb="55">
      <t>ジタイ</t>
    </rPh>
    <rPh sb="56" eb="59">
      <t>ロウキュウカ</t>
    </rPh>
    <rPh sb="60" eb="62">
      <t>ソンザイ</t>
    </rPh>
    <rPh sb="66" eb="67">
      <t>カンガ</t>
    </rPh>
    <rPh sb="73" eb="75">
      <t>ヘイセイ</t>
    </rPh>
    <rPh sb="77" eb="79">
      <t>ネンド</t>
    </rPh>
    <rPh sb="83" eb="86">
      <t>チホウサイ</t>
    </rPh>
    <rPh sb="86" eb="89">
      <t>ショウカンキン</t>
    </rPh>
    <rPh sb="90" eb="92">
      <t>ジョウショウ</t>
    </rPh>
    <rPh sb="94" eb="96">
      <t>ケイエイ</t>
    </rPh>
    <rPh sb="96" eb="98">
      <t>ジョウキョウ</t>
    </rPh>
    <rPh sb="99" eb="102">
      <t>フアンテイ</t>
    </rPh>
    <rPh sb="103" eb="105">
      <t>ジョウキョウ</t>
    </rPh>
    <rPh sb="106" eb="107">
      <t>ツヅ</t>
    </rPh>
    <rPh sb="109" eb="111">
      <t>シュウエキ</t>
    </rPh>
    <rPh sb="112" eb="114">
      <t>チュウシン</t>
    </rPh>
    <rPh sb="115" eb="117">
      <t>イッパン</t>
    </rPh>
    <rPh sb="117" eb="119">
      <t>カイケイ</t>
    </rPh>
    <rPh sb="121" eb="122">
      <t>キン</t>
    </rPh>
    <rPh sb="127" eb="130">
      <t>イゾンド</t>
    </rPh>
    <rPh sb="131" eb="132">
      <t>タカ</t>
    </rPh>
    <rPh sb="136" eb="138">
      <t>アンテイ</t>
    </rPh>
    <rPh sb="140" eb="142">
      <t>ケイエイ</t>
    </rPh>
    <rPh sb="148" eb="151">
      <t>シヨウリョウ</t>
    </rPh>
    <rPh sb="151" eb="153">
      <t>シュウニュウ</t>
    </rPh>
    <rPh sb="153" eb="154">
      <t>トウ</t>
    </rPh>
    <rPh sb="154" eb="156">
      <t>ジシュ</t>
    </rPh>
    <rPh sb="156" eb="158">
      <t>ザイゲン</t>
    </rPh>
    <rPh sb="159" eb="161">
      <t>コウジョウ</t>
    </rPh>
    <rPh sb="162" eb="164">
      <t>キュウム</t>
    </rPh>
    <rPh sb="168" eb="170">
      <t>ヘイセイ</t>
    </rPh>
    <rPh sb="175" eb="176">
      <t>ガツ</t>
    </rPh>
    <rPh sb="177" eb="180">
      <t>シヨウリョウ</t>
    </rPh>
    <rPh sb="180" eb="182">
      <t>カイテイ</t>
    </rPh>
    <rPh sb="183" eb="184">
      <t>オコナ</t>
    </rPh>
    <rPh sb="194" eb="195">
      <t>チカ</t>
    </rPh>
    <rPh sb="196" eb="198">
      <t>ショウライ</t>
    </rPh>
    <rPh sb="199" eb="202">
      <t>シヨウリョウ</t>
    </rPh>
    <rPh sb="203" eb="205">
      <t>ミナオ</t>
    </rPh>
    <rPh sb="207" eb="209">
      <t>ケントウ</t>
    </rPh>
    <rPh sb="221" eb="222">
      <t>カンガ</t>
    </rPh>
    <phoneticPr fontId="15"/>
  </si>
  <si>
    <t>　平成30年度の決算は、平成31年4月に地方公営企業法の適用により、3月末日付で打切り決算を行った。出納整理期間の収入支出が含まれないことにより、例年の決算との比較は難しい。
　前述のとおり例年との比較は難しいが、使用料収入は節水等の要因により減少傾向にあり、それに伴い一般会計繰出金（基準繰出）は増加したが、総収益としては減少した。支出面においては、総費用は減少したが地方債償還元金の増加もあり、収益的収支比率は悪化した。もともと収益を上げるのが難しい事業であり、使用料収入だけでは賄えず、一般会計繰出金に依存しているのが現状。急ピッチで事業展開してきたため地方債残高が多額であり財政状況は非常に厳しい。
　ほぼ基準繰出とはいえ、一般会計の負担は大きく、経営の健全化は保たれていないと認識している。</t>
    <rPh sb="1" eb="3">
      <t>ヘイセイ</t>
    </rPh>
    <rPh sb="5" eb="7">
      <t>ネンド</t>
    </rPh>
    <rPh sb="8" eb="10">
      <t>ケッサン</t>
    </rPh>
    <rPh sb="12" eb="14">
      <t>ヘイセイ</t>
    </rPh>
    <rPh sb="16" eb="17">
      <t>ネン</t>
    </rPh>
    <rPh sb="18" eb="19">
      <t>ガツ</t>
    </rPh>
    <rPh sb="20" eb="22">
      <t>チホウ</t>
    </rPh>
    <rPh sb="22" eb="24">
      <t>コウエイ</t>
    </rPh>
    <rPh sb="24" eb="26">
      <t>キギョウ</t>
    </rPh>
    <rPh sb="26" eb="27">
      <t>ホウ</t>
    </rPh>
    <rPh sb="28" eb="30">
      <t>テキヨウ</t>
    </rPh>
    <rPh sb="35" eb="36">
      <t>ガツ</t>
    </rPh>
    <rPh sb="36" eb="38">
      <t>マツジツ</t>
    </rPh>
    <rPh sb="38" eb="39">
      <t>ヅケ</t>
    </rPh>
    <rPh sb="40" eb="42">
      <t>ウチキ</t>
    </rPh>
    <rPh sb="43" eb="45">
      <t>ケッサン</t>
    </rPh>
    <rPh sb="46" eb="47">
      <t>オコナ</t>
    </rPh>
    <rPh sb="50" eb="52">
      <t>スイトウ</t>
    </rPh>
    <rPh sb="52" eb="54">
      <t>セイリ</t>
    </rPh>
    <rPh sb="54" eb="56">
      <t>キカン</t>
    </rPh>
    <rPh sb="57" eb="59">
      <t>シュウニュウ</t>
    </rPh>
    <rPh sb="59" eb="61">
      <t>シシュツ</t>
    </rPh>
    <rPh sb="62" eb="63">
      <t>フク</t>
    </rPh>
    <rPh sb="73" eb="75">
      <t>レイネン</t>
    </rPh>
    <rPh sb="76" eb="78">
      <t>ケッサン</t>
    </rPh>
    <rPh sb="80" eb="82">
      <t>ヒカク</t>
    </rPh>
    <rPh sb="83" eb="84">
      <t>ムズカ</t>
    </rPh>
    <rPh sb="89" eb="91">
      <t>ゼンジュツ</t>
    </rPh>
    <rPh sb="95" eb="97">
      <t>レイネン</t>
    </rPh>
    <rPh sb="99" eb="101">
      <t>ヒカク</t>
    </rPh>
    <rPh sb="102" eb="103">
      <t>ムズカ</t>
    </rPh>
    <rPh sb="107" eb="110">
      <t>シヨウリョウ</t>
    </rPh>
    <rPh sb="110" eb="112">
      <t>シュウニュウ</t>
    </rPh>
    <rPh sb="113" eb="115">
      <t>セッスイ</t>
    </rPh>
    <rPh sb="115" eb="116">
      <t>トウ</t>
    </rPh>
    <rPh sb="117" eb="119">
      <t>ヨウイン</t>
    </rPh>
    <rPh sb="122" eb="124">
      <t>ゲンショウ</t>
    </rPh>
    <rPh sb="124" eb="126">
      <t>ケイコウ</t>
    </rPh>
    <rPh sb="133" eb="134">
      <t>トモナ</t>
    </rPh>
    <rPh sb="135" eb="137">
      <t>イッパン</t>
    </rPh>
    <rPh sb="137" eb="139">
      <t>カイケイ</t>
    </rPh>
    <rPh sb="141" eb="142">
      <t>キン</t>
    </rPh>
    <rPh sb="143" eb="145">
      <t>キジュン</t>
    </rPh>
    <rPh sb="149" eb="151">
      <t>ゾウカ</t>
    </rPh>
    <rPh sb="155" eb="158">
      <t>ソウシュウエキ</t>
    </rPh>
    <rPh sb="162" eb="164">
      <t>ゲンショウ</t>
    </rPh>
    <rPh sb="167" eb="169">
      <t>シシュツ</t>
    </rPh>
    <rPh sb="169" eb="170">
      <t>メン</t>
    </rPh>
    <rPh sb="193" eb="195">
      <t>ゾウカ</t>
    </rPh>
    <rPh sb="250" eb="252">
      <t>クリダ</t>
    </rPh>
    <rPh sb="265" eb="266">
      <t>キュウ</t>
    </rPh>
    <rPh sb="270" eb="272">
      <t>ジギョウ</t>
    </rPh>
    <rPh sb="272" eb="274">
      <t>テンカイ</t>
    </rPh>
    <rPh sb="280" eb="283">
      <t>チホウサイ</t>
    </rPh>
    <rPh sb="283" eb="285">
      <t>ザンダカ</t>
    </rPh>
    <rPh sb="286" eb="288">
      <t>タガク</t>
    </rPh>
    <rPh sb="291" eb="293">
      <t>ザイセイ</t>
    </rPh>
    <rPh sb="293" eb="295">
      <t>ジョウキョウ</t>
    </rPh>
    <rPh sb="296" eb="298">
      <t>ヒジョウ</t>
    </rPh>
    <rPh sb="299" eb="300">
      <t>キビ</t>
    </rPh>
    <rPh sb="307" eb="309">
      <t>キジュン</t>
    </rPh>
    <rPh sb="316" eb="318">
      <t>イッパン</t>
    </rPh>
    <rPh sb="318" eb="320">
      <t>カイケイ</t>
    </rPh>
    <rPh sb="321" eb="323">
      <t>フタン</t>
    </rPh>
    <rPh sb="324" eb="325">
      <t>オオ</t>
    </rPh>
    <rPh sb="328" eb="330">
      <t>ケイエイ</t>
    </rPh>
    <rPh sb="331" eb="334">
      <t>ケンゼンカ</t>
    </rPh>
    <rPh sb="335" eb="336">
      <t>タモ</t>
    </rPh>
    <rPh sb="343" eb="345">
      <t>ニンシキ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</si>
</sst>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DB-4DE8-87AB-385ACC8BC1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FDB-4DE8-87AB-385ACC8BC1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6-4F93-B2EE-2AFCFEB6834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4636-4F93-B2EE-2AFCFEB6834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75.5</c:v>
                </c:pt>
                <c:pt idx="1">
                  <c:v>75.260000000000005</c:v>
                </c:pt>
                <c:pt idx="2">
                  <c:v>75.09</c:v>
                </c:pt>
                <c:pt idx="3">
                  <c:v>74.94</c:v>
                </c:pt>
                <c:pt idx="4">
                  <c:v>75.33</c:v>
                </c:pt>
              </c:numCache>
            </c:numRef>
          </c:val>
          <c:extLst>
            <c:ext xmlns:c16="http://schemas.microsoft.com/office/drawing/2014/chart" uri="{C3380CC4-5D6E-409C-BE32-E72D297353CC}">
              <c16:uniqueId val="{00000000-6926-4BF7-8052-05579773E9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926-4BF7-8052-05579773E9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112.36</c:v>
                </c:pt>
                <c:pt idx="1">
                  <c:v>93.1</c:v>
                </c:pt>
                <c:pt idx="2">
                  <c:v>86.41</c:v>
                </c:pt>
                <c:pt idx="3">
                  <c:v>84.63</c:v>
                </c:pt>
                <c:pt idx="4">
                  <c:v>81.709999999999994</c:v>
                </c:pt>
              </c:numCache>
            </c:numRef>
          </c:val>
          <c:extLst>
            <c:ext xmlns:c16="http://schemas.microsoft.com/office/drawing/2014/chart" uri="{C3380CC4-5D6E-409C-BE32-E72D297353CC}">
              <c16:uniqueId val="{00000000-41F2-45B3-A1C4-984E9CE0CB9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2-45B3-A1C4-984E9CE0CB9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C-4F95-B9F3-F8E8468B23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C-4F95-B9F3-F8E8468B23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CD-427A-9612-59CFFAFC2F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CD-427A-9612-59CFFAFC2F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86-4ADD-BCA6-5A51EF42ACA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6-4ADD-BCA6-5A51EF42ACA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F-4E93-BA5A-2F9C649604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F-4E93-BA5A-2F9C649604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1158.25</c:v>
                </c:pt>
                <c:pt idx="1">
                  <c:v>617.47</c:v>
                </c:pt>
                <c:pt idx="2">
                  <c:v>491.31</c:v>
                </c:pt>
                <c:pt idx="3">
                  <c:v>364.99</c:v>
                </c:pt>
                <c:pt idx="4">
                  <c:v>586.84</c:v>
                </c:pt>
              </c:numCache>
            </c:numRef>
          </c:val>
          <c:extLst>
            <c:ext xmlns:c16="http://schemas.microsoft.com/office/drawing/2014/chart" uri="{C3380CC4-5D6E-409C-BE32-E72D297353CC}">
              <c16:uniqueId val="{00000000-532A-442D-847D-EE80B12C563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532A-442D-847D-EE80B12C563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66.650000000000006</c:v>
                </c:pt>
                <c:pt idx="1">
                  <c:v>69.05</c:v>
                </c:pt>
                <c:pt idx="2">
                  <c:v>72.349999999999994</c:v>
                </c:pt>
                <c:pt idx="3">
                  <c:v>93.48</c:v>
                </c:pt>
                <c:pt idx="4">
                  <c:v>87.02</c:v>
                </c:pt>
              </c:numCache>
            </c:numRef>
          </c:val>
          <c:extLst>
            <c:ext xmlns:c16="http://schemas.microsoft.com/office/drawing/2014/chart" uri="{C3380CC4-5D6E-409C-BE32-E72D297353CC}">
              <c16:uniqueId val="{00000000-2093-4BAC-8FE8-B876D4D45F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2093-4BAC-8FE8-B876D4D45F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113.62</c:v>
                </c:pt>
                <c:pt idx="4">
                  <c:v>103.54</c:v>
                </c:pt>
              </c:numCache>
            </c:numRef>
          </c:val>
          <c:extLst>
            <c:ext xmlns:c16="http://schemas.microsoft.com/office/drawing/2014/chart" uri="{C3380CC4-5D6E-409C-BE32-E72D297353CC}">
              <c16:uniqueId val="{00000000-120D-4558-9F3F-E8F6BE043A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20D-4558-9F3F-E8F6BE043A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4"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三芳町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38324</v>
      </c>
      <c r="AM8" s="74"/>
      <c r="AN8" s="74"/>
      <c r="AO8" s="74"/>
      <c r="AP8" s="74"/>
      <c r="AQ8" s="74"/>
      <c r="AR8" s="74"/>
      <c r="AS8" s="74"/>
      <c r="AT8" s="73">
        <f>データ!T6</f>
        <v>15.33</v>
      </c>
      <c r="AU8" s="73"/>
      <c r="AV8" s="73"/>
      <c r="AW8" s="73"/>
      <c r="AX8" s="73"/>
      <c r="AY8" s="73"/>
      <c r="AZ8" s="73"/>
      <c r="BA8" s="73"/>
      <c r="BB8" s="73">
        <f>データ!U6</f>
        <v>2499.9299999999998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14.09</v>
      </c>
      <c r="Q10" s="73"/>
      <c r="R10" s="73"/>
      <c r="S10" s="73"/>
      <c r="T10" s="73"/>
      <c r="U10" s="73"/>
      <c r="V10" s="73"/>
      <c r="W10" s="73">
        <f>データ!Q6</f>
        <v>93.9</v>
      </c>
      <c r="X10" s="73"/>
      <c r="Y10" s="73"/>
      <c r="Z10" s="73"/>
      <c r="AA10" s="73"/>
      <c r="AB10" s="73"/>
      <c r="AC10" s="73"/>
      <c r="AD10" s="74">
        <f>データ!R6</f>
        <v>1512</v>
      </c>
      <c r="AE10" s="74"/>
      <c r="AF10" s="74"/>
      <c r="AG10" s="74"/>
      <c r="AH10" s="74"/>
      <c r="AI10" s="74"/>
      <c r="AJ10" s="74"/>
      <c r="AK10" s="2"/>
      <c r="AL10" s="74">
        <f>データ!V6</f>
        <v>5383</v>
      </c>
      <c r="AM10" s="74"/>
      <c r="AN10" s="74"/>
      <c r="AO10" s="74"/>
      <c r="AP10" s="74"/>
      <c r="AQ10" s="74"/>
      <c r="AR10" s="74"/>
      <c r="AS10" s="74"/>
      <c r="AT10" s="73">
        <f>データ!W6</f>
        <v>3.88</v>
      </c>
      <c r="AU10" s="73"/>
      <c r="AV10" s="73"/>
      <c r="AW10" s="73"/>
      <c r="AX10" s="73"/>
      <c r="AY10" s="73"/>
      <c r="AZ10" s="73"/>
      <c r="BA10" s="73"/>
      <c r="BB10" s="73">
        <f>データ!X6</f>
        <v>1387.37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2nN6K3fWEJn0+btQfowpY/0UjwBujwrHKAzVEorD77F74hSG/pItvfEUUmmKGfhLBzPyOPAdYlIYipfMboOzMQ==" saltValue="LkT+egMk2Y9Ks02yvN2E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113247</v>
      </c>
      <c r="D6" s="33">
        <f t="shared" si="3"/>
        <v>47</v>
      </c>
      <c r="E6" s="33">
        <f t="shared" si="3"/>
        <v>17</v>
      </c>
      <c r="F6" s="33">
        <f t="shared" si="3"/>
        <v>4</v>
      </c>
      <c r="G6" s="33">
        <f t="shared" si="3"/>
        <v>0</v>
      </c>
      <c r="H6" s="33" t="str">
        <f t="shared" si="3"/>
        <v>埼玉県　三芳町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14.09</v>
      </c>
      <c r="Q6" s="34">
        <f t="shared" si="3"/>
        <v>93.9</v>
      </c>
      <c r="R6" s="34">
        <f t="shared" si="3"/>
        <v>1512</v>
      </c>
      <c r="S6" s="34">
        <f t="shared" si="3"/>
        <v>38324</v>
      </c>
      <c r="T6" s="34">
        <f t="shared" si="3"/>
        <v>15.33</v>
      </c>
      <c r="U6" s="34">
        <f t="shared" si="3"/>
        <v>2499.9299999999998</v>
      </c>
      <c r="V6" s="34">
        <f t="shared" si="3"/>
        <v>5383</v>
      </c>
      <c r="W6" s="34">
        <f t="shared" si="3"/>
        <v>3.88</v>
      </c>
      <c r="X6" s="34">
        <f t="shared" si="3"/>
        <v>1387.37</v>
      </c>
      <c r="Y6" s="35">
        <f>IF(Y7="",NA(),Y7)</f>
        <v>112.36</v>
      </c>
      <c r="Z6" s="35">
        <f t="shared" ref="Z6:AH6" si="4">IF(Z7="",NA(),Z7)</f>
        <v>93.1</v>
      </c>
      <c r="AA6" s="35">
        <f t="shared" si="4"/>
        <v>86.41</v>
      </c>
      <c r="AB6" s="35">
        <f t="shared" si="4"/>
        <v>84.63</v>
      </c>
      <c r="AC6" s="35">
        <f t="shared" si="4"/>
        <v>81.709999999999994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1158.25</v>
      </c>
      <c r="BG6" s="35">
        <f t="shared" ref="BG6:BO6" si="7">IF(BG7="",NA(),BG7)</f>
        <v>617.47</v>
      </c>
      <c r="BH6" s="35">
        <f t="shared" si="7"/>
        <v>491.31</v>
      </c>
      <c r="BI6" s="35">
        <f t="shared" si="7"/>
        <v>364.99</v>
      </c>
      <c r="BJ6" s="35">
        <f t="shared" si="7"/>
        <v>586.84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66.650000000000006</v>
      </c>
      <c r="BR6" s="35">
        <f t="shared" ref="BR6:BZ6" si="8">IF(BR7="",NA(),BR7)</f>
        <v>69.05</v>
      </c>
      <c r="BS6" s="35">
        <f t="shared" si="8"/>
        <v>72.349999999999994</v>
      </c>
      <c r="BT6" s="35">
        <f t="shared" si="8"/>
        <v>93.48</v>
      </c>
      <c r="BU6" s="35">
        <f t="shared" si="8"/>
        <v>87.02</v>
      </c>
      <c r="BV6" s="35">
        <f t="shared" si="8"/>
        <v>66.56</v>
      </c>
      <c r="BW6" s="35">
        <f t="shared" si="8"/>
        <v>66.22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150</v>
      </c>
      <c r="CE6" s="35">
        <f t="shared" si="9"/>
        <v>113.62</v>
      </c>
      <c r="CF6" s="35">
        <f t="shared" si="9"/>
        <v>103.54</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75.5</v>
      </c>
      <c r="CY6" s="35">
        <f t="shared" ref="CY6:DG6" si="11">IF(CY7="",NA(),CY7)</f>
        <v>75.260000000000005</v>
      </c>
      <c r="CZ6" s="35">
        <f t="shared" si="11"/>
        <v>75.09</v>
      </c>
      <c r="DA6" s="35">
        <f t="shared" si="11"/>
        <v>74.94</v>
      </c>
      <c r="DB6" s="35">
        <f t="shared" si="11"/>
        <v>75.33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113247</v>
      </c>
      <c r="D7" s="37">
        <v>47</v>
      </c>
      <c r="E7" s="37">
        <v>17</v>
      </c>
      <c r="F7" s="37">
        <v>4</v>
      </c>
      <c r="G7" s="37">
        <v>0</v>
      </c>
      <c r="H7" s="37" t="s">
        <v>98</v>
      </c>
      <c r="I7" s="37" t="s">
        <v>99</v>
      </c>
      <c r="J7" s="37" t="s">
        <v>100</v>
      </c>
      <c r="K7" s="37" t="s">
        <v>101</v>
      </c>
      <c r="L7" s="37" t="s">
        <v>102</v>
      </c>
      <c r="M7" s="37" t="s">
        <v>103</v>
      </c>
      <c r="N7" s="38" t="s">
        <v>104</v>
      </c>
      <c r="O7" s="38" t="s">
        <v>105</v>
      </c>
      <c r="P7" s="38">
        <v>14.09</v>
      </c>
      <c r="Q7" s="38">
        <v>93.9</v>
      </c>
      <c r="R7" s="38">
        <v>1512</v>
      </c>
      <c r="S7" s="38">
        <v>38324</v>
      </c>
      <c r="T7" s="38">
        <v>15.33</v>
      </c>
      <c r="U7" s="38">
        <v>2499.9299999999998</v>
      </c>
      <c r="V7" s="38">
        <v>5383</v>
      </c>
      <c r="W7" s="38">
        <v>3.88</v>
      </c>
      <c r="X7" s="38">
        <v>1387.37</v>
      </c>
      <c r="Y7" s="38">
        <v>112.36</v>
      </c>
      <c r="Z7" s="38">
        <v>93.1</v>
      </c>
      <c r="AA7" s="38">
        <v>86.41</v>
      </c>
      <c r="AB7" s="38">
        <v>84.63</v>
      </c>
      <c r="AC7" s="38">
        <v>81.709999999999994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1158.25</v>
      </c>
      <c r="BG7" s="38">
        <v>617.47</v>
      </c>
      <c r="BH7" s="38">
        <v>491.31</v>
      </c>
      <c r="BI7" s="38">
        <v>364.99</v>
      </c>
      <c r="BJ7" s="38">
        <v>586.84</v>
      </c>
      <c r="BK7" s="38">
        <v>1436</v>
      </c>
      <c r="BL7" s="38">
        <v>1434.89</v>
      </c>
      <c r="BM7" s="38">
        <v>1298.9100000000001</v>
      </c>
      <c r="BN7" s="38">
        <v>1243.71</v>
      </c>
      <c r="BO7" s="38">
        <v>1194.1500000000001</v>
      </c>
      <c r="BP7" s="38">
        <v>1209.4000000000001</v>
      </c>
      <c r="BQ7" s="38">
        <v>66.650000000000006</v>
      </c>
      <c r="BR7" s="38">
        <v>69.05</v>
      </c>
      <c r="BS7" s="38">
        <v>72.349999999999994</v>
      </c>
      <c r="BT7" s="38">
        <v>93.48</v>
      </c>
      <c r="BU7" s="38">
        <v>87.02</v>
      </c>
      <c r="BV7" s="38">
        <v>66.56</v>
      </c>
      <c r="BW7" s="38">
        <v>66.22</v>
      </c>
      <c r="BX7" s="38">
        <v>69.87</v>
      </c>
      <c r="BY7" s="38">
        <v>74.3</v>
      </c>
      <c r="BZ7" s="38">
        <v>72.260000000000005</v>
      </c>
      <c r="CA7" s="38">
        <v>74.48</v>
      </c>
      <c r="CB7" s="38">
        <v>150</v>
      </c>
      <c r="CC7" s="38">
        <v>150</v>
      </c>
      <c r="CD7" s="38">
        <v>150</v>
      </c>
      <c r="CE7" s="38">
        <v>113.62</v>
      </c>
      <c r="CF7" s="38">
        <v>103.54</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75.5</v>
      </c>
      <c r="CY7" s="38">
        <v>75.260000000000005</v>
      </c>
      <c r="CZ7" s="38">
        <v>75.09</v>
      </c>
      <c r="DA7" s="38">
        <v>74.94</v>
      </c>
      <c r="DB7" s="38">
        <v>75.33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U1771</cp:lastModifiedBy>
  <cp:lastPrinted>2020-01-23T00:06:05Z</cp:lastPrinted>
  <dcterms:created xsi:type="dcterms:W3CDTF">2019-12-05T05:11:27Z</dcterms:created>
  <dcterms:modified xsi:type="dcterms:W3CDTF">2020-02-05T10:01:56Z</dcterms:modified>
  <cp:category/>
</cp:coreProperties>
</file>