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11383f3\共有\Users\0414\【経営比較分析表】2018_113832_47_1718\"/>
    </mc:Choice>
  </mc:AlternateContent>
  <workbookProtection workbookAlgorithmName="SHA-512" workbookHashValue="/puC45ztglEoVcey4xttfsn70FkylHiBMDVpsE2CGD1WECbwF0Wkn1AAJNPsU74ya/utKLHaFRrm69NJZEsuAA==" workbookSaltValue="3fmrQVZTk6b0qnCHHNdpf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<sst xmlns="http://schemas.openxmlformats.org/spreadsheetml/2006/main" count="229" uniqueCount="113">
  <si>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</si>
  <si>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</si>
  <si>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</si>
  <si>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</si>
  <si>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</si>
  <si>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</si>
  <si>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</si>
  <si>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</si>
  <si>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</si>
  <si>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</si>
  <si>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</si>
  <si>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</si>
  <si>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</si>
  <si>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</si>
  <si>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</si>
  <si>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</si>
  <si>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</si>
  <si>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</si>
  <si>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</si>
  <si>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</si>
  <si>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</si>
  <si>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</si>
  <si>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</si>
  <si>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</si>
  <si>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</si>
  <si>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</si>
  <si>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</si>
  <si>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</si>
  <si>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</si>
  <si>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</si>
  <si>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</si>
  <si>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</si>
  <si>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</si>
  <si>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</si>
  <si>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</si>
  <si>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</si>
  <si>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</si>
  <si>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</si>
  <si>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</si>
  <si>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</si>
  <si>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</si>
  <si>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</si>
  <si>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</si>
  <si>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</si>
  <si>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</si>
  <si>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</si>
  <si>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</si>
  <si>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</si>
  <si>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</si>
  <si>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</si>
  <si>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</si>
  <si>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</si>
  <si>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</si>
  <si>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</si>
  <si>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</si>
  <si>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</si>
  <si>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</si>
  <si>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</si>
  <si>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</si>
  <si>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</si>
  <si>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</si>
  <si>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</si>
  <si>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</si>
  <si>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</si>
  <si>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</si>
  <si>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</si>
  <si>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</si>
  <si>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</si>
  <si>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</si>
  <si>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</si>
  <si>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</si>
  <si>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</si>
  <si>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</si>
  <si>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</si>
  <si>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</si>
  <si>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</si>
  <si>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</si>
  <si>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</si>
  <si>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</si>
  <si>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</si>
  <si>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</si>
  <si>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</si>
  <si>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</si>
  <si>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</si>
  <si>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</si>
  <si>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</si>
  <si>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</si>
  <si>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</si>
  <si>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</si>
  <si>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</si>
  <si>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</si>
  <si>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</si>
  <si>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</si>
  <si>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</si>
  <si>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</si>
  <si>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</si>
  <si>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</si>
  <si>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神川町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</si>
  <si>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</si>
  <si>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</si>
  <si>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</si>
  <si>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</si>
  <si>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</si>
  <si>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</si>
  <si>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</si>
  <si>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</si>
  <si>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</si>
  <si>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</si>
  <si>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</si>
  <si>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</si>
  <si>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①収益的収支率　　　　　　　　　　　　　　　　平成29年度から2.46下がっている。これは使用料収入が横ばいとなって、収支比率が悪化したためである。また、歳入の不足分を一般会計から繰入金等依存する状況である。　　　　　　　　　　　　　　⑤経費回収率　　　　　　　　　　　　　　　　　使用料収入が減少したため、類似団体よりも低い数値を示す状態になった。　　　　　　　　　　　　⑥汚水処理原価　　　　　　　　　　　　　　　　汚水1ｍ³当たりの処理経費で、類似団体と比較して高い数値を示している。更なる接続率向上により有収水量を増加させる。　　　　　　　　　　　　　　　　　　⑦施設利用率　　　　　　　　　　　　　　　　　汚水の処理能力のうちどの程度使っているかを示す指標で、数値が低い状態であるが、接続率の向上による改善が見込まれる。　　　　　　　　　　　　⑧水洗化率　　　　　　　　　　　　　　　　　　類似団体と比較して低い数値を示している。これは下水道が普及途上であることも影響している。増加傾向にあるが、更なる接続促進が必要である。</t>
    <rPh sb="1" eb="3">
      <t>シュウエキ</t>
    </rPh>
    <rPh sb="3" eb="4">
      <t>テキ</t>
    </rPh>
    <rPh sb="4" eb="6">
      <t>シュウシ</t>
    </rPh>
    <rPh sb="6" eb="7">
      <t>リツ</t>
    </rPh>
    <rPh sb="23" eb="25">
      <t>ヘイセイ</t>
    </rPh>
    <rPh sb="27" eb="29">
      <t>ネンド</t>
    </rPh>
    <rPh sb="35" eb="36">
      <t>サ</t>
    </rPh>
    <rPh sb="45" eb="48">
      <t>シヨウリョウ</t>
    </rPh>
    <rPh sb="48" eb="50">
      <t>シュウニュウ</t>
    </rPh>
    <rPh sb="51" eb="52">
      <t>ヨコ</t>
    </rPh>
    <rPh sb="59" eb="61">
      <t>シュウシ</t>
    </rPh>
    <rPh sb="61" eb="63">
      <t>ヒリツ</t>
    </rPh>
    <rPh sb="64" eb="65">
      <t>アク</t>
    </rPh>
    <rPh sb="65" eb="66">
      <t>カ</t>
    </rPh>
    <rPh sb="77" eb="79">
      <t>サイニュウ</t>
    </rPh>
    <rPh sb="80" eb="83">
      <t>フソクブン</t>
    </rPh>
    <rPh sb="84" eb="85">
      <t>イチ</t>
    </rPh>
    <rPh sb="85" eb="86">
      <t>ハン</t>
    </rPh>
    <rPh sb="86" eb="88">
      <t>カイケイ</t>
    </rPh>
    <rPh sb="90" eb="92">
      <t>クリイレ</t>
    </rPh>
    <rPh sb="92" eb="93">
      <t>キン</t>
    </rPh>
    <rPh sb="93" eb="94">
      <t>ナド</t>
    </rPh>
    <rPh sb="94" eb="96">
      <t>イゾン</t>
    </rPh>
    <rPh sb="98" eb="100">
      <t>ジョウキョウ</t>
    </rPh>
    <rPh sb="119" eb="121">
      <t>ケイヒ</t>
    </rPh>
    <rPh sb="121" eb="123">
      <t>カイシュウ</t>
    </rPh>
    <rPh sb="123" eb="124">
      <t>リツ</t>
    </rPh>
    <rPh sb="141" eb="144">
      <t>シヨウリョウ</t>
    </rPh>
    <rPh sb="144" eb="146">
      <t>シュウニュウ</t>
    </rPh>
    <rPh sb="147" eb="149">
      <t>ゲンショウ</t>
    </rPh>
    <rPh sb="154" eb="156">
      <t>ルイジ</t>
    </rPh>
    <rPh sb="156" eb="158">
      <t>ダンタイ</t>
    </rPh>
    <rPh sb="161" eb="162">
      <t>ヒク</t>
    </rPh>
    <rPh sb="163" eb="165">
      <t>スウチ</t>
    </rPh>
    <rPh sb="166" eb="167">
      <t>シメ</t>
    </rPh>
    <rPh sb="168" eb="170">
      <t>ジョウタイ</t>
    </rPh>
    <rPh sb="188" eb="190">
      <t>オスイ</t>
    </rPh>
    <rPh sb="190" eb="192">
      <t>ショリ</t>
    </rPh>
    <rPh sb="192" eb="194">
      <t>ゲンカ</t>
    </rPh>
    <rPh sb="210" eb="212">
      <t>オスイ</t>
    </rPh>
    <rPh sb="215" eb="216">
      <t>ア</t>
    </rPh>
    <rPh sb="219" eb="221">
      <t>ショリ</t>
    </rPh>
    <rPh sb="221" eb="223">
      <t>ケイヒ</t>
    </rPh>
    <rPh sb="225" eb="227">
      <t>ルイジ</t>
    </rPh>
    <rPh sb="227" eb="229">
      <t>ダンタイ</t>
    </rPh>
    <rPh sb="230" eb="232">
      <t>ヒカク</t>
    </rPh>
    <rPh sb="234" eb="235">
      <t>タカ</t>
    </rPh>
    <rPh sb="236" eb="238">
      <t>スウチ</t>
    </rPh>
    <rPh sb="239" eb="240">
      <t>シメ</t>
    </rPh>
    <rPh sb="245" eb="246">
      <t>サラ</t>
    </rPh>
    <rPh sb="248" eb="250">
      <t>セツゾク</t>
    </rPh>
    <rPh sb="250" eb="251">
      <t>リツ</t>
    </rPh>
    <rPh sb="251" eb="253">
      <t>コウジョウ</t>
    </rPh>
    <phoneticPr fontId="4"/>
  </si>
  <si>
    <t>　平成18年の共用開始であり、比較的新しい管渠、施設である。浄化センターも耐震基準をクリアしている。老朽化を数値で表す状況ではないが、ストック・マネジメントに基づき、適切に維持管理を行っていく。</t>
    <rPh sb="1" eb="3">
      <t>ヘイセイ</t>
    </rPh>
    <rPh sb="5" eb="6">
      <t>ネン</t>
    </rPh>
    <rPh sb="7" eb="9">
      <t>キョウヨウ</t>
    </rPh>
    <rPh sb="9" eb="11">
      <t>カイシ</t>
    </rPh>
    <rPh sb="15" eb="18">
      <t>ヒカクテキ</t>
    </rPh>
    <rPh sb="18" eb="19">
      <t>アタラ</t>
    </rPh>
    <rPh sb="21" eb="23">
      <t>カンキョ</t>
    </rPh>
    <rPh sb="24" eb="26">
      <t>シセツ</t>
    </rPh>
    <rPh sb="30" eb="32">
      <t>ジョウカ</t>
    </rPh>
    <rPh sb="37" eb="39">
      <t>タイシン</t>
    </rPh>
    <rPh sb="39" eb="41">
      <t>キジュン</t>
    </rPh>
    <rPh sb="50" eb="53">
      <t>ロウキュウカ</t>
    </rPh>
    <rPh sb="54" eb="56">
      <t>スウチ</t>
    </rPh>
    <rPh sb="57" eb="58">
      <t>アラワ</t>
    </rPh>
    <rPh sb="59" eb="61">
      <t>ジョウキョウ</t>
    </rPh>
    <rPh sb="79" eb="80">
      <t>モト</t>
    </rPh>
    <rPh sb="83" eb="85">
      <t>テキセツ</t>
    </rPh>
    <rPh sb="86" eb="88">
      <t>イジ</t>
    </rPh>
    <rPh sb="88" eb="90">
      <t>カンリ</t>
    </rPh>
    <rPh sb="91" eb="92">
      <t>オコナ</t>
    </rPh>
    <phoneticPr fontId="4"/>
  </si>
  <si>
    <t>　神川町（特環）公共下水道事業は、共用開始から13年。下水道普及途上であり、引続き浄化槽の交換等に合わせて、接続促進活動を実施して下水道への理解を高める。安定的な事業運営を行うためにも、更なる接続率の向上を目指していく。下水道の目的である公衆衛生の向上や、河川等の水質保全、良好な環境を創造するために、今後も健全で効率性の高い事業運営を目指していく。</t>
    <rPh sb="1" eb="4">
      <t>カミカワマチ</t>
    </rPh>
    <rPh sb="5" eb="6">
      <t>トク</t>
    </rPh>
    <rPh sb="6" eb="7">
      <t>カン</t>
    </rPh>
    <rPh sb="8" eb="10">
      <t>コウキョウ</t>
    </rPh>
    <rPh sb="10" eb="13">
      <t>ゲスイドウ</t>
    </rPh>
    <rPh sb="13" eb="15">
      <t>ジギョウ</t>
    </rPh>
    <rPh sb="17" eb="21">
      <t>キョウヨウカイシ</t>
    </rPh>
    <rPh sb="25" eb="26">
      <t>ネン</t>
    </rPh>
    <rPh sb="27" eb="30">
      <t>ゲスイドウ</t>
    </rPh>
    <rPh sb="30" eb="32">
      <t>フキュウ</t>
    </rPh>
    <rPh sb="32" eb="34">
      <t>トジョウ</t>
    </rPh>
    <rPh sb="38" eb="40">
      <t>ヒキツヅ</t>
    </rPh>
    <rPh sb="41" eb="44">
      <t>ジョウカソウ</t>
    </rPh>
    <rPh sb="45" eb="47">
      <t>コウカン</t>
    </rPh>
    <rPh sb="47" eb="48">
      <t>ナド</t>
    </rPh>
    <rPh sb="49" eb="50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</si>
</sst>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9-40BA-A6DE-E6818127A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12432"/>
        <c:axId val="337511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19-40BA-A6DE-E6818127A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12432"/>
        <c:axId val="337511256"/>
      </c:lineChart>
      <c:dateAx>
        <c:axId val="33751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511256"/>
        <c:crosses val="autoZero"/>
        <c:auto val="1"/>
        <c:lblOffset val="100"/>
        <c:baseTimeUnit val="years"/>
      </c:dateAx>
      <c:valAx>
        <c:axId val="337511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51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22.22</c:v>
                </c:pt>
                <c:pt idx="2">
                  <c:v>21.67</c:v>
                </c:pt>
                <c:pt idx="3">
                  <c:v>22.89</c:v>
                </c:pt>
                <c:pt idx="4">
                  <c:v>22.89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48-4030-B94B-63E19AF5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57064"/>
        <c:axId val="33896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48-4030-B94B-63E19AF5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57064"/>
        <c:axId val="338961768"/>
      </c:lineChart>
      <c:dateAx>
        <c:axId val="33895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961768"/>
        <c:crosses val="autoZero"/>
        <c:auto val="1"/>
        <c:lblOffset val="100"/>
        <c:baseTimeUnit val="years"/>
      </c:dateAx>
      <c:valAx>
        <c:axId val="33896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95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58.75</c:v>
                </c:pt>
                <c:pt idx="1">
                  <c:v>61.15</c:v>
                </c:pt>
                <c:pt idx="2">
                  <c:v>65.73</c:v>
                </c:pt>
                <c:pt idx="3">
                  <c:v>63.91</c:v>
                </c:pt>
                <c:pt idx="4">
                  <c:v>65.33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3-4A16-88C0-264E1798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62768"/>
        <c:axId val="33916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3-4A16-88C0-264E1798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62768"/>
        <c:axId val="339167080"/>
      </c:lineChart>
      <c:dateAx>
        <c:axId val="33916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67080"/>
        <c:crosses val="autoZero"/>
        <c:auto val="1"/>
        <c:lblOffset val="100"/>
        <c:baseTimeUnit val="years"/>
      </c:dateAx>
      <c:valAx>
        <c:axId val="33916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6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96.91</c:v>
                </c:pt>
                <c:pt idx="1">
                  <c:v>93.78</c:v>
                </c:pt>
                <c:pt idx="2">
                  <c:v>97.92</c:v>
                </c:pt>
                <c:pt idx="3">
                  <c:v>93.88</c:v>
                </c:pt>
                <c:pt idx="4">
                  <c:v>91.42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6E-4535-AE12-E8971DA8C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13216"/>
        <c:axId val="33916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6E-4535-AE12-E8971DA8C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13216"/>
        <c:axId val="339164728"/>
      </c:lineChart>
      <c:dateAx>
        <c:axId val="33751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64728"/>
        <c:crosses val="autoZero"/>
        <c:auto val="1"/>
        <c:lblOffset val="100"/>
        <c:baseTimeUnit val="years"/>
      </c:dateAx>
      <c:valAx>
        <c:axId val="33916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51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8-4F5A-B5B2-0051FC9B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62376"/>
        <c:axId val="33916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18-4F5A-B5B2-0051FC9B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62376"/>
        <c:axId val="339168256"/>
      </c:lineChart>
      <c:dateAx>
        <c:axId val="339162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68256"/>
        <c:crosses val="autoZero"/>
        <c:auto val="1"/>
        <c:lblOffset val="100"/>
        <c:baseTimeUnit val="years"/>
      </c:dateAx>
      <c:valAx>
        <c:axId val="33916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6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F-4D31-8D09-E54D04E3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65904"/>
        <c:axId val="33916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7F-4D31-8D09-E54D04E3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65904"/>
        <c:axId val="339164336"/>
      </c:lineChart>
      <c:dateAx>
        <c:axId val="33916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64336"/>
        <c:crosses val="autoZero"/>
        <c:auto val="1"/>
        <c:lblOffset val="100"/>
        <c:baseTimeUnit val="years"/>
      </c:dateAx>
      <c:valAx>
        <c:axId val="33916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6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9-436E-BD66-2CEB5162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63552"/>
        <c:axId val="339168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E9-436E-BD66-2CEB5162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63552"/>
        <c:axId val="339168648"/>
      </c:lineChart>
      <c:dateAx>
        <c:axId val="33916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68648"/>
        <c:crosses val="autoZero"/>
        <c:auto val="1"/>
        <c:lblOffset val="100"/>
        <c:baseTimeUnit val="years"/>
      </c:dateAx>
      <c:valAx>
        <c:axId val="339168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6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4-4B83-9808-122978519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56280"/>
        <c:axId val="33896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C4-4B83-9808-122978519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56280"/>
        <c:axId val="338962944"/>
      </c:lineChart>
      <c:dateAx>
        <c:axId val="338956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962944"/>
        <c:crosses val="autoZero"/>
        <c:auto val="1"/>
        <c:lblOffset val="100"/>
        <c:baseTimeUnit val="years"/>
      </c:dateAx>
      <c:valAx>
        <c:axId val="33896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956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80-43EC-B285-F80CBCE49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62552"/>
        <c:axId val="33896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80-43EC-B285-F80CBCE49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62552"/>
        <c:axId val="338960984"/>
      </c:lineChart>
      <c:dateAx>
        <c:axId val="338962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960984"/>
        <c:crosses val="autoZero"/>
        <c:auto val="1"/>
        <c:lblOffset val="100"/>
        <c:baseTimeUnit val="years"/>
      </c:dateAx>
      <c:valAx>
        <c:axId val="33896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962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56.31</c:v>
                </c:pt>
                <c:pt idx="1">
                  <c:v>58.28</c:v>
                </c:pt>
                <c:pt idx="2">
                  <c:v>66.72</c:v>
                </c:pt>
                <c:pt idx="3">
                  <c:v>53.53</c:v>
                </c:pt>
                <c:pt idx="4">
                  <c:v>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2B-41F8-9124-F44E9CB6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55496"/>
        <c:axId val="338957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2B-41F8-9124-F44E9CB6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55496"/>
        <c:axId val="338957848"/>
      </c:lineChart>
      <c:dateAx>
        <c:axId val="338955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957848"/>
        <c:crosses val="autoZero"/>
        <c:auto val="1"/>
        <c:lblOffset val="100"/>
        <c:baseTimeUnit val="years"/>
      </c:dateAx>
      <c:valAx>
        <c:axId val="338957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95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274.76</c:v>
                </c:pt>
                <c:pt idx="1">
                  <c:v>264.32</c:v>
                </c:pt>
                <c:pt idx="2">
                  <c:v>236.46</c:v>
                </c:pt>
                <c:pt idx="3">
                  <c:v>282.89</c:v>
                </c:pt>
                <c:pt idx="4">
                  <c:v>291.56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C-4A21-B7C3-32CD25B91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62160"/>
        <c:axId val="33895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C-4A21-B7C3-32CD25B91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62160"/>
        <c:axId val="338958240"/>
      </c:lineChart>
      <c:dateAx>
        <c:axId val="33896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958240"/>
        <c:crosses val="autoZero"/>
        <c:auto val="1"/>
        <c:lblOffset val="100"/>
        <c:baseTimeUnit val="years"/>
      </c:dateAx>
      <c:valAx>
        <c:axId val="33895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96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L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埼玉県　神川町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13693</v>
      </c>
      <c r="AM8" s="68"/>
      <c r="AN8" s="68"/>
      <c r="AO8" s="68"/>
      <c r="AP8" s="68"/>
      <c r="AQ8" s="68"/>
      <c r="AR8" s="68"/>
      <c r="AS8" s="68"/>
      <c r="AT8" s="67">
        <f>データ!T6</f>
        <v>47.4</v>
      </c>
      <c r="AU8" s="67"/>
      <c r="AV8" s="67"/>
      <c r="AW8" s="67"/>
      <c r="AX8" s="67"/>
      <c r="AY8" s="67"/>
      <c r="AZ8" s="67"/>
      <c r="BA8" s="67"/>
      <c r="BB8" s="67">
        <f>データ!U6</f>
        <v>288.88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9.68</v>
      </c>
      <c r="Q10" s="67"/>
      <c r="R10" s="67"/>
      <c r="S10" s="67"/>
      <c r="T10" s="67"/>
      <c r="U10" s="67"/>
      <c r="V10" s="67"/>
      <c r="W10" s="67">
        <f>データ!Q6</f>
        <v>95</v>
      </c>
      <c r="X10" s="67"/>
      <c r="Y10" s="67"/>
      <c r="Z10" s="67"/>
      <c r="AA10" s="67"/>
      <c r="AB10" s="67"/>
      <c r="AC10" s="67"/>
      <c r="AD10" s="68">
        <f>データ!R6</f>
        <v>2370</v>
      </c>
      <c r="AE10" s="68"/>
      <c r="AF10" s="68"/>
      <c r="AG10" s="68"/>
      <c r="AH10" s="68"/>
      <c r="AI10" s="68"/>
      <c r="AJ10" s="68"/>
      <c r="AK10" s="2"/>
      <c r="AL10" s="68">
        <f>データ!V6</f>
        <v>1321</v>
      </c>
      <c r="AM10" s="68"/>
      <c r="AN10" s="68"/>
      <c r="AO10" s="68"/>
      <c r="AP10" s="68"/>
      <c r="AQ10" s="68"/>
      <c r="AR10" s="68"/>
      <c r="AS10" s="68"/>
      <c r="AT10" s="67">
        <f>データ!W6</f>
        <v>0.76</v>
      </c>
      <c r="AU10" s="67"/>
      <c r="AV10" s="67"/>
      <c r="AW10" s="67"/>
      <c r="AX10" s="67"/>
      <c r="AY10" s="67"/>
      <c r="AZ10" s="67"/>
      <c r="BA10" s="67"/>
      <c r="BB10" s="67">
        <f>データ!X6</f>
        <v>1738.16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3B8LwG+PTX2SxPbwv9nZDdm7wZ56OGUMNNNWnrs3MIwcqdJ1tIWUWP61OdYYbc4xQOLcr10yVzCBfJcEx/04Kw==" saltValue="1JJrC0bkCYbbDH9j3CQ8O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113832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埼玉県　神川町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9.68</v>
      </c>
      <c r="Q6" s="34">
        <f t="shared" si="3"/>
        <v>95</v>
      </c>
      <c r="R6" s="34">
        <f t="shared" si="3"/>
        <v>2370</v>
      </c>
      <c r="S6" s="34">
        <f t="shared" si="3"/>
        <v>13693</v>
      </c>
      <c r="T6" s="34">
        <f t="shared" si="3"/>
        <v>47.4</v>
      </c>
      <c r="U6" s="34">
        <f t="shared" si="3"/>
        <v>288.88</v>
      </c>
      <c r="V6" s="34">
        <f t="shared" si="3"/>
        <v>1321</v>
      </c>
      <c r="W6" s="34">
        <f t="shared" si="3"/>
        <v>0.76</v>
      </c>
      <c r="X6" s="34">
        <f t="shared" si="3"/>
        <v>1738.16</v>
      </c>
      <c r="Y6" s="35">
        <f>IF(Y7="",NA(),Y7)</f>
        <v>96.91</v>
      </c>
      <c r="Z6" s="35">
        <f t="shared" ref="Z6:AH6" si="4">IF(Z7="",NA(),Z7)</f>
        <v>93.78</v>
      </c>
      <c r="AA6" s="35">
        <f t="shared" si="4"/>
        <v>97.92</v>
      </c>
      <c r="AB6" s="35">
        <f t="shared" si="4"/>
        <v>93.88</v>
      </c>
      <c r="AC6" s="35">
        <f t="shared" si="4"/>
        <v>91.42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56.31</v>
      </c>
      <c r="BR6" s="35">
        <f t="shared" ref="BR6:BZ6" si="8">IF(BR7="",NA(),BR7)</f>
        <v>58.28</v>
      </c>
      <c r="BS6" s="35">
        <f t="shared" si="8"/>
        <v>66.72</v>
      </c>
      <c r="BT6" s="35">
        <f t="shared" si="8"/>
        <v>53.53</v>
      </c>
      <c r="BU6" s="35">
        <f t="shared" si="8"/>
        <v>49.5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274.76</v>
      </c>
      <c r="CC6" s="35">
        <f t="shared" ref="CC6:CK6" si="9">IF(CC7="",NA(),CC7)</f>
        <v>264.32</v>
      </c>
      <c r="CD6" s="35">
        <f t="shared" si="9"/>
        <v>236.46</v>
      </c>
      <c r="CE6" s="35">
        <f t="shared" si="9"/>
        <v>282.89</v>
      </c>
      <c r="CF6" s="35">
        <f t="shared" si="9"/>
        <v>291.56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>
        <f t="shared" ref="CN6:CV6" si="10">IF(CN7="",NA(),CN7)</f>
        <v>22.22</v>
      </c>
      <c r="CO6" s="35">
        <f t="shared" si="10"/>
        <v>21.67</v>
      </c>
      <c r="CP6" s="35">
        <f t="shared" si="10"/>
        <v>22.89</v>
      </c>
      <c r="CQ6" s="35">
        <f t="shared" si="10"/>
        <v>22.89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58.75</v>
      </c>
      <c r="CY6" s="35">
        <f t="shared" ref="CY6:DG6" si="11">IF(CY7="",NA(),CY7)</f>
        <v>61.15</v>
      </c>
      <c r="CZ6" s="35">
        <f t="shared" si="11"/>
        <v>65.73</v>
      </c>
      <c r="DA6" s="35">
        <f t="shared" si="11"/>
        <v>63.91</v>
      </c>
      <c r="DB6" s="35">
        <f t="shared" si="11"/>
        <v>65.33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113832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9.68</v>
      </c>
      <c r="Q7" s="38">
        <v>95</v>
      </c>
      <c r="R7" s="38">
        <v>2370</v>
      </c>
      <c r="S7" s="38">
        <v>13693</v>
      </c>
      <c r="T7" s="38">
        <v>47.4</v>
      </c>
      <c r="U7" s="38">
        <v>288.88</v>
      </c>
      <c r="V7" s="38">
        <v>1321</v>
      </c>
      <c r="W7" s="38">
        <v>0.76</v>
      </c>
      <c r="X7" s="38">
        <v>1738.16</v>
      </c>
      <c r="Y7" s="38">
        <v>96.91</v>
      </c>
      <c r="Z7" s="38">
        <v>93.78</v>
      </c>
      <c r="AA7" s="38">
        <v>97.92</v>
      </c>
      <c r="AB7" s="38">
        <v>93.88</v>
      </c>
      <c r="AC7" s="38">
        <v>91.42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56.31</v>
      </c>
      <c r="BR7" s="38">
        <v>58.28</v>
      </c>
      <c r="BS7" s="38">
        <v>66.72</v>
      </c>
      <c r="BT7" s="38">
        <v>53.53</v>
      </c>
      <c r="BU7" s="38">
        <v>49.5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274.76</v>
      </c>
      <c r="CC7" s="38">
        <v>264.32</v>
      </c>
      <c r="CD7" s="38">
        <v>236.46</v>
      </c>
      <c r="CE7" s="38">
        <v>282.89</v>
      </c>
      <c r="CF7" s="38">
        <v>291.56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 t="s">
        <v>103</v>
      </c>
      <c r="CN7" s="38">
        <v>22.22</v>
      </c>
      <c r="CO7" s="38">
        <v>21.67</v>
      </c>
      <c r="CP7" s="38">
        <v>22.89</v>
      </c>
      <c r="CQ7" s="38">
        <v>22.89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58.75</v>
      </c>
      <c r="CY7" s="38">
        <v>61.15</v>
      </c>
      <c r="CZ7" s="38">
        <v>65.73</v>
      </c>
      <c r="DA7" s="38">
        <v>63.91</v>
      </c>
      <c r="DB7" s="38">
        <v>65.33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鶴田　高志</cp:lastModifiedBy>
  <cp:lastPrinted>2020-02-03T02:44:40Z</cp:lastPrinted>
  <dcterms:created xsi:type="dcterms:W3CDTF">2019-12-05T05:11:30Z</dcterms:created>
  <dcterms:modified xsi:type="dcterms:W3CDTF">2020-02-03T02:44:44Z</dcterms:modified>
  <cp:category/>
</cp:coreProperties>
</file>