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9F17561-0EAB-421F-8FCE-D2AF9800D1F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<sst xmlns="http://schemas.openxmlformats.org/spreadsheetml/2006/main" count="3458" uniqueCount="1060">
  <si>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</si>
  <si>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</si>
  <si>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</si>
  <si>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</si>
  <si>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</si>
  <si>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</si>
  <si>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</si>
  <si>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</si>
  <si>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</si>
  <si>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</si>
  <si>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</si>
  <si>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</si>
  <si>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</si>
  <si>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</si>
  <si>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</si>
  <si>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</si>
  <si>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</si>
  <si>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</si>
  <si>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</si>
  <si>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</si>
  <si>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</si>
  <si>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</si>
  <si>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</si>
  <si>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</si>
  <si>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</si>
  <si>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</si>
  <si>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</si>
  <si>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</si>
  <si>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</si>
  <si>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</si>
  <si>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</si>
  <si>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</si>
  <si>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</si>
  <si>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</si>
  <si>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</si>
  <si>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</si>
  <si>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</si>
  <si>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</si>
  <si>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</si>
  <si>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</si>
  <si>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</si>
  <si>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</si>
  <si>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</si>
  <si>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</si>
  <si>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</si>
  <si>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</si>
  <si>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</si>
  <si>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</si>
  <si>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</si>
  <si>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</si>
  <si>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</si>
  <si>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</si>
  <si>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</si>
  <si>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</si>
  <si>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</si>
  <si>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</si>
  <si>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</si>
  <si>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</si>
  <si>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</si>
  <si>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</si>
  <si>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</si>
  <si>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</si>
  <si>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</si>
  <si>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</si>
  <si>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</si>
  <si>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</si>
  <si>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</si>
  <si>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</si>
  <si>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</si>
  <si>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</si>
  <si>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</si>
  <si>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</si>
  <si>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</si>
  <si>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</si>
  <si>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</si>
  <si>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</si>
  <si>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</si>
  <si>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</si>
  <si>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</si>
  <si>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</si>
  <si>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</si>
  <si>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</si>
  <si>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</si>
  <si>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</si>
  <si>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</si>
  <si>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</si>
  <si>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</si>
  <si>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</si>
  <si>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</si>
  <si>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</si>
  <si>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</si>
  <si>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</si>
  <si>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</si>
  <si>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</si>
  <si>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</si>
  <si>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</si>
  <si>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</si>
  <si>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</si>
  <si>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</si>
  <si>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</si>
  <si>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</si>
  <si>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</si>
  <si>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</si>
  <si>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</si>
  <si>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</si>
  <si>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</si>
  <si>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</si>
  <si>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</si>
  <si>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</si>
  <si>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</si>
  <si>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</si>
  <si>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</si>
  <si>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</si>
  <si>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</si>
  <si>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</si>
  <si>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</si>
  <si>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</si>
  <si>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</si>
  <si>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</si>
  <si>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</si>
  <si>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</si>
  <si>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</si>
  <si>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</si>
  <si>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</si>
  <si>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</si>
  <si>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</si>
  <si>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</si>
  <si>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</si>
  <si>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</si>
  <si>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</si>
  <si>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</si>
  <si>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</si>
  <si>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</si>
  <si>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</si>
  <si>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</si>
  <si>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</si>
  <si>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</si>
  <si>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</si>
  <si>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</si>
  <si>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</si>
  <si>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</si>
  <si>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</si>
  <si>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</si>
  <si>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</si>
  <si>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</si>
  <si>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</si>
  <si>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</si>
  <si>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</si>
  <si>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</si>
  <si>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</si>
  <si>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</si>
  <si>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</si>
  <si>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</si>
  <si>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</si>
  <si>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</si>
  <si>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</si>
  <si>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</si>
  <si>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</si>
  <si>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</si>
  <si>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</si>
  <si>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</si>
  <si>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</si>
  <si>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</si>
  <si>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</si>
  <si>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</si>
  <si>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</si>
  <si>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</si>
  <si>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</si>
  <si>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</si>
  <si>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</si>
  <si>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</si>
  <si>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</si>
  <si>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</si>
  <si>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</si>
  <si>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</si>
  <si>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</si>
  <si>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</si>
  <si>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</si>
  <si>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</si>
  <si>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</si>
  <si>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</si>
  <si>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</si>
  <si>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</si>
  <si>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</si>
  <si>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</si>
  <si>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</si>
  <si>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</si>
  <si>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</si>
  <si>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</si>
  <si>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</si>
  <si>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</si>
  <si>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</si>
  <si>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</si>
  <si>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</si>
  <si>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</si>
  <si>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</si>
  <si>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</si>
  <si>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</si>
  <si>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</si>
  <si>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</si>
  <si>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</si>
  <si>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</si>
  <si>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</si>
  <si>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</si>
  <si>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</si>
  <si>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</si>
  <si>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</si>
  <si>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</si>
  <si>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</si>
  <si>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</si>
  <si>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</si>
  <si>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</si>
  <si>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</si>
  <si>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</si>
  <si>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</si>
  <si>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</si>
  <si>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</si>
  <si>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</si>
  <si>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</si>
  <si>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</si>
  <si>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</si>
  <si>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</si>
  <si>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</si>
  <si>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</si>
  <si>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</si>
  <si>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</si>
  <si>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</si>
  <si>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</si>
  <si>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</si>
  <si>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</si>
  <si>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</si>
  <si>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</si>
  <si>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</si>
  <si>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</si>
  <si>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</si>
  <si>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</si>
  <si>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</si>
  <si>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</si>
  <si>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</si>
  <si>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</si>
  <si>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</si>
  <si>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</si>
  <si>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</si>
  <si>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</si>
  <si>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</si>
  <si>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</si>
  <si>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</si>
  <si>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</si>
  <si>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</si>
  <si>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</si>
  <si>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</si>
  <si>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</si>
  <si>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</si>
  <si>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</si>
  <si>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</si>
  <si>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</si>
  <si>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</si>
  <si>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</si>
  <si>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</si>
  <si>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</si>
  <si>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</si>
  <si>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</si>
  <si>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</si>
  <si>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</si>
  <si>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</si>
  <si>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</si>
  <si>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</si>
  <si>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</si>
  <si>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</si>
  <si>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</si>
  <si>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</si>
  <si>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</si>
  <si>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</si>
  <si>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</si>
  <si>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</si>
  <si>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</si>
  <si>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</si>
  <si>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</si>
  <si>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</si>
  <si>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</si>
  <si>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</si>
  <si>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</si>
  <si>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</si>
  <si>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</si>
  <si>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</si>
  <si>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</si>
  <si>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</si>
  <si>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</si>
  <si>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</si>
  <si>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</si>
  <si>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</si>
  <si>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</si>
  <si>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</si>
  <si>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</si>
  <si>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</si>
  <si>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</si>
  <si>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</si>
  <si>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</si>
  <si>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</si>
  <si>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</si>
  <si>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</si>
  <si>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</si>
  <si>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</si>
  <si>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</si>
  <si>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</si>
  <si>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</si>
  <si>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</si>
  <si>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</si>
  <si>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</si>
  <si>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</si>
  <si>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</si>
  <si>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</si>
  <si>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</si>
  <si>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</si>
  <si>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</si>
  <si>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</si>
  <si>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</si>
  <si>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</si>
  <si>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</si>
  <si>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</si>
  <si>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</si>
  <si>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</si>
  <si>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</si>
  <si>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</si>
  <si>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</si>
  <si>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</si>
  <si>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</si>
  <si>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</si>
  <si>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</si>
  <si>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</si>
  <si>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</si>
  <si>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</si>
  <si>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</si>
  <si>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</si>
  <si>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</si>
  <si>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</si>
  <si>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</si>
  <si>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</si>
  <si>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</si>
  <si>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</si>
  <si>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</si>
  <si>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</si>
  <si>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</si>
  <si>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</si>
  <si>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</si>
  <si>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</si>
  <si>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</si>
  <si>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</si>
  <si>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</si>
  <si>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</si>
  <si>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</si>
  <si>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</si>
  <si>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</si>
  <si>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</si>
  <si>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</si>
  <si>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</si>
  <si>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</si>
  <si>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</si>
  <si>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</si>
  <si>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</si>
  <si>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</si>
  <si>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</si>
  <si>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</si>
  <si>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</si>
  <si>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</si>
  <si>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</si>
  <si>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</si>
  <si>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</si>
  <si>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</si>
  <si>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</si>
  <si>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</si>
  <si>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</si>
  <si>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</si>
  <si>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</si>
  <si>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</si>
  <si>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</si>
  <si>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</si>
  <si>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</si>
  <si>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</si>
  <si>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</si>
  <si>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</si>
  <si>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</si>
  <si>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</si>
  <si>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</si>
  <si>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</si>
  <si>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</si>
  <si>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</si>
  <si>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</si>
  <si>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</si>
  <si>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</si>
  <si>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</si>
  <si>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</si>
  <si>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</si>
  <si>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</si>
  <si>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</si>
  <si>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</si>
  <si>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</si>
  <si>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</si>
  <si>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</si>
  <si>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</si>
  <si>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</si>
  <si>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</si>
  <si>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</si>
  <si>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</si>
  <si>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</si>
  <si>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</si>
  <si>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</si>
  <si>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</si>
  <si>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</si>
  <si>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</si>
  <si>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</si>
  <si>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</si>
  <si>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</si>
  <si>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</si>
  <si>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</si>
  <si>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</si>
  <si>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</si>
  <si>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</si>
  <si>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</si>
  <si>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</si>
  <si>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</si>
  <si>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</si>
  <si>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</si>
  <si>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</si>
  <si>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</si>
  <si>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</si>
  <si>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</si>
  <si>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</si>
  <si>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</si>
  <si>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</si>
  <si>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</si>
  <si>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</si>
  <si>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</si>
  <si>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</si>
  <si>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</si>
  <si>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</si>
  <si>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</si>
  <si>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</si>
  <si>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</si>
  <si>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</si>
  <si>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</si>
  <si>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</si>
  <si>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</si>
  <si>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</si>
  <si>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</si>
  <si>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</si>
  <si>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</si>
  <si>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</si>
  <si>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</si>
  <si>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</si>
  <si>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</si>
  <si>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</si>
  <si>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</si>
  <si>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</si>
  <si>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</si>
  <si>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</si>
  <si>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</si>
  <si>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</si>
  <si>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</si>
  <si>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</si>
  <si>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</si>
  <si>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</si>
  <si>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</si>
  <si>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</si>
  <si>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</si>
  <si>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</si>
  <si>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</si>
  <si>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</si>
  <si>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</si>
  <si>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</si>
  <si>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</si>
  <si>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</si>
  <si>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</si>
  <si>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</si>
  <si>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</si>
  <si>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</si>
  <si>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</si>
  <si>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</si>
  <si>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</si>
  <si>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</si>
  <si>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</si>
  <si>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</si>
  <si>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</si>
  <si>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</si>
  <si>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</si>
  <si>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</si>
  <si>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</si>
  <si>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</si>
  <si>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</si>
  <si>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</si>
  <si>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</si>
  <si>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</si>
  <si>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</si>
  <si>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</si>
  <si>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</si>
  <si>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</si>
  <si>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</si>
  <si>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</si>
  <si>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</si>
  <si>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</si>
  <si>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</si>
  <si>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</si>
  <si>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</si>
  <si>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</si>
  <si>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</si>
  <si>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</si>
  <si>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</si>
  <si>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</si>
  <si>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</si>
  <si>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</si>
  <si>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</si>
  <si>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</si>
  <si>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</si>
  <si>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</si>
  <si>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</si>
  <si>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</si>
  <si>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</si>
  <si>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</si>
  <si>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</si>
  <si>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</si>
  <si>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</si>
  <si>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</si>
  <si>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</si>
  <si>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</si>
  <si>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</si>
  <si>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</si>
  <si>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</si>
  <si>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</si>
  <si>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</si>
  <si>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</si>
  <si>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</si>
  <si>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</si>
  <si>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</si>
  <si>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</si>
  <si>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</si>
  <si>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</si>
  <si>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</si>
  <si>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</si>
  <si>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</si>
  <si>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</si>
  <si>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</si>
  <si>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</si>
  <si>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</si>
  <si>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</si>
  <si>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</si>
  <si>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</si>
  <si>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</si>
  <si>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</si>
  <si>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</si>
  <si>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</si>
  <si>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</si>
  <si>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</si>
  <si>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</si>
  <si>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</si>
  <si>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</si>
  <si>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</si>
  <si>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</si>
  <si>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</si>
  <si>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</si>
  <si>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</si>
  <si>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</si>
  <si>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</si>
  <si>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</si>
  <si>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</si>
  <si>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</si>
  <si>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</si>
  <si>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</si>
  <si>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</si>
  <si>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</si>
  <si>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</si>
  <si>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</si>
  <si>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</si>
  <si>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</si>
  <si>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</si>
  <si>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</si>
  <si>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</si>
  <si>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</si>
  <si>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</si>
  <si>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</si>
  <si>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</si>
  <si>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</si>
  <si>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</si>
  <si>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</si>
  <si>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</si>
  <si>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</si>
  <si>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</si>
  <si>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</si>
  <si>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</si>
  <si>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</si>
  <si>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</si>
  <si>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</si>
  <si>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</si>
  <si>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</si>
  <si>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</si>
  <si>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</si>
  <si>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</si>
  <si>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</si>
  <si>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</si>
  <si>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</si>
  <si>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</si>
  <si>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</si>
  <si>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</si>
  <si>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</si>
  <si>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</si>
  <si>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</si>
  <si>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</si>
  <si>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</si>
  <si>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</si>
  <si>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</si>
  <si>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</si>
  <si>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</si>
  <si>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</si>
  <si>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</si>
  <si>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</si>
  <si>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</si>
  <si>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</si>
  <si>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</si>
  <si>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</si>
  <si>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</si>
  <si>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</si>
  <si>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</si>
  <si>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</si>
  <si>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</si>
  <si>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</si>
  <si>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</si>
  <si>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</si>
  <si>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</si>
  <si>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</si>
  <si>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</si>
  <si>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</si>
  <si>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</si>
  <si>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</si>
  <si>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</si>
  <si>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</si>
  <si>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</si>
  <si>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</si>
  <si>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</si>
  <si>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</si>
  <si>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</si>
  <si>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</si>
  <si>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</si>
  <si>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</si>
  <si>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</si>
  <si>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</si>
  <si>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</si>
  <si>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</si>
  <si>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</si>
  <si>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</si>
  <si>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</si>
  <si>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</si>
  <si>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</si>
  <si>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</si>
  <si>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</si>
  <si>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</si>
  <si>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</si>
  <si>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</si>
  <si>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</si>
  <si>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</si>
  <si>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</si>
  <si>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</si>
  <si>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</si>
  <si>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</si>
  <si>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</si>
  <si>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</si>
  <si>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</si>
  <si>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</si>
  <si>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</si>
  <si>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</si>
  <si>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</si>
  <si>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</si>
  <si>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</si>
  <si>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</si>
  <si>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</si>
  <si>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</si>
  <si>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</si>
  <si>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</si>
  <si>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</si>
  <si>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</si>
  <si>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</si>
  <si>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</si>
  <si>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</si>
  <si>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</si>
  <si>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</si>
  <si>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</si>
  <si>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</si>
  <si>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</si>
  <si>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</si>
  <si>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</si>
  <si>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</si>
  <si>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</si>
  <si>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</si>
  <si>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</si>
  <si>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</si>
  <si>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</si>
  <si>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</si>
  <si>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</si>
  <si>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</si>
  <si>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</si>
  <si>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</si>
  <si>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</si>
  <si>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</si>
  <si>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</si>
  <si>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</si>
  <si>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</si>
  <si>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</si>
  <si>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</si>
  <si>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</si>
  <si>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</si>
  <si>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</si>
  <si>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</si>
  <si>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</si>
  <si>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</si>
  <si>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</si>
  <si>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</si>
  <si>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</si>
  <si>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</si>
  <si>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</si>
  <si>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</si>
  <si>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</si>
  <si>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</si>
  <si>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</si>
  <si>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</si>
  <si>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</si>
  <si>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</si>
  <si>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</si>
  <si>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</si>
  <si>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</si>
  <si>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</si>
  <si>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</si>
  <si>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</si>
  <si>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</si>
  <si>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</si>
  <si>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</si>
  <si>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</si>
  <si>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</si>
  <si>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</si>
  <si>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</si>
  <si>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</si>
  <si>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</si>
  <si>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</si>
  <si>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</si>
  <si>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</si>
  <si>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</si>
  <si>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</si>
  <si>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</si>
  <si>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</si>
  <si>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</si>
  <si>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</si>
  <si>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</si>
  <si>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</si>
  <si>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</si>
  <si>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</si>
  <si>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</si>
  <si>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</si>
  <si>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</si>
  <si>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</si>
  <si>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</si>
  <si>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</si>
  <si>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</si>
  <si>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</si>
  <si>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</si>
  <si>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</si>
  <si>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</si>
  <si>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</si>
  <si>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</si>
  <si>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</si>
  <si>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</si>
  <si>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</si>
  <si>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</si>
  <si>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</si>
  <si>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</si>
  <si>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</si>
  <si>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</si>
  <si>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</si>
  <si>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</si>
  <si>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</si>
  <si>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</si>
  <si>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</si>
  <si>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</si>
  <si>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</si>
  <si>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</si>
  <si>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</si>
  <si>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</si>
  <si>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</si>
  <si>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</si>
  <si>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</si>
  <si>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</si>
  <si>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</si>
  <si>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</si>
  <si>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</si>
  <si>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</si>
  <si>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</si>
  <si>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</si>
  <si>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</si>
  <si>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</si>
  <si>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</si>
  <si>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</si>
  <si>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</si>
  <si>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</si>
  <si>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</si>
  <si>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</si>
  <si>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</si>
  <si>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</si>
  <si>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</si>
  <si>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</si>
  <si>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</si>
  <si>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</si>
  <si>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</si>
  <si>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</si>
  <si>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</si>
  <si>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</si>
  <si>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</si>
  <si>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</si>
  <si>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</si>
  <si>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</si>
  <si>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</si>
  <si>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</si>
  <si>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</si>
  <si>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</si>
  <si>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</si>
  <si>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</si>
  <si>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</si>
  <si>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</si>
  <si>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</si>
  <si>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</si>
  <si>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</si>
  <si>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</si>
  <si>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</si>
  <si>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</si>
  <si>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</si>
  <si>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</si>
  <si>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</si>
  <si>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</si>
  <si>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</si>
  <si>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</si>
  <si>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</si>
  <si>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</si>
  <si>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</si>
  <si>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</si>
  <si>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</si>
  <si>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</si>
  <si>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</si>
  <si>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</si>
  <si>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</si>
  <si>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</si>
  <si>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</si>
  <si>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</si>
  <si>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</si>
  <si>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</si>
  <si>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</si>
  <si>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</si>
  <si>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</si>
  <si>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</si>
  <si>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</si>
  <si>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</si>
  <si>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</si>
  <si>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</si>
  <si>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</si>
  <si>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</si>
  <si>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</si>
  <si>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</si>
  <si>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</si>
  <si>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</si>
  <si>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</si>
  <si>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</si>
  <si>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</si>
  <si>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</si>
  <si>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</si>
  <si>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</si>
  <si>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</si>
  <si>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</si>
  <si>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</si>
  <si>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</si>
  <si>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</si>
  <si>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</si>
  <si>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</si>
  <si>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</si>
  <si>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</si>
  <si>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</si>
  <si>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</si>
  <si>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</si>
  <si>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</si>
  <si>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</si>
  <si>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</si>
  <si>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</si>
  <si>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</si>
  <si>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</si>
  <si>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</si>
  <si>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</si>
  <si>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</si>
  <si>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</si>
  <si>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</si>
  <si>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</si>
  <si>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</si>
  <si>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</si>
  <si>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</si>
  <si>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</si>
  <si>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</si>
  <si>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</si>
  <si>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</si>
  <si>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</si>
  <si>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</si>
  <si>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</si>
  <si>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</si>
  <si>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</si>
  <si>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</si>
  <si>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</si>
  <si>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</si>
  <si>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</si>
  <si>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</si>
  <si>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</si>
  <si>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</si>
  <si>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</si>
  <si>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</si>
  <si>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</si>
  <si>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</si>
  <si>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</si>
  <si>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</si>
  <si>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</si>
  <si>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</si>
  <si>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</si>
  <si>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</si>
  <si>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</si>
  <si>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</si>
  <si>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</si>
  <si>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</si>
  <si>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</si>
  <si>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</si>
  <si>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</si>
  <si>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</si>
  <si>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</si>
  <si>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</si>
  <si>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</si>
  <si>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</si>
  <si>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</si>
  <si>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</si>
  <si>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</si>
  <si>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</si>
  <si>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</si>
  <si>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</si>
  <si>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</si>
  <si>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</si>
  <si>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</si>
  <si>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</si>
  <si>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</si>
  <si>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</si>
  <si>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</si>
  <si>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</si>
  <si>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</si>
  <si>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</si>
  <si>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</si>
  <si>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</si>
  <si>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</si>
  <si>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</si>
  <si>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</si>
  <si>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</si>
  <si>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</si>
  <si>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</si>
  <si>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</si>
  <si>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</si>
  <si>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</si>
  <si>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</si>
  <si>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</si>
  <si>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</si>
  <si>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</si>
  <si>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</si>
  <si>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</si>
  <si>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</si>
  <si>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</si>
  <si>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</si>
  <si>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</si>
  <si>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</si>
  <si>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</si>
  <si>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</si>
  <si>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</si>
  <si>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</si>
  <si>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</si>
  <si>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</si>
  <si>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</si>
  <si>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</si>
  <si>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</si>
  <si>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</si>
  <si>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</si>
  <si>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</si>
  <si>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</si>
  <si>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</si>
  <si>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</si>
  <si>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</si>
  <si>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</si>
  <si>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</si>
  <si>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</si>
  <si>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</si>
  <si>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</si>
  <si>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</si>
  <si>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</si>
  <si>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</si>
  <si>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</si>
  <si>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</si>
  <si>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</si>
  <si>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</si>
  <si>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</si>
  <si>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</si>
  <si>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</si>
  <si>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</si>
  <si>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</si>
  <si>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</si>
  <si>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</si>
  <si>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</si>
  <si>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</si>
  <si>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</si>
  <si>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</si>
  <si>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</si>
  <si>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</si>
  <si>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</si>
  <si>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</si>
  <si>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</si>
  <si>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</si>
  <si>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</si>
  <si>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</si>
  <si>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</si>
  <si>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</si>
  <si>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</si>
  <si>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</si>
  <si>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</si>
  <si>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</si>
  <si>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</si>
  <si>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</si>
  <si>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</si>
  <si>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</si>
  <si>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</si>
  <si>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</si>
  <si>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</si>
  <si>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</si>
  <si>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</si>
  <si>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</si>
  <si>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</si>
  <si>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</si>
  <si>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医療法人社団愛友会上尾中央第二病院</t>
    <phoneticPr fontId="3"/>
  </si>
  <si>
    <t>〒362-0051 上尾市地頭方４２１－１</t>
    <phoneticPr fontId="3"/>
  </si>
  <si>
    <t>〇</t>
  </si>
  <si>
    <t>医療法人</t>
  </si>
  <si>
    <t>神経内科</t>
  </si>
  <si>
    <t>回復期ﾘﾊﾋﾞﾘﾃｰｼｮﾝ病棟入院料１</t>
  </si>
  <si>
    <t>ＤＰＣ病院ではない</t>
  </si>
  <si>
    <t>有</t>
  </si>
  <si>
    <t>-</t>
    <phoneticPr fontId="3"/>
  </si>
  <si>
    <t>回復期機能病棟01</t>
  </si>
  <si>
    <t>回復期機能</t>
  </si>
  <si>
    <t>複数の診療科で活用</t>
  </si>
  <si>
    <t>腎臓内科</t>
  </si>
  <si>
    <t>呼吸器内科</t>
  </si>
  <si>
    <t>療養病棟入院料１</t>
  </si>
  <si>
    <t>慢性期機能病棟01</t>
  </si>
  <si>
    <t>慢性期機能</t>
  </si>
  <si>
    <t>循環器内科</t>
  </si>
  <si>
    <t>慢性期機能病棟02</t>
  </si>
  <si>
    <t>慢性期機能病棟03</t>
  </si>
  <si>
    <t>内科</t>
  </si>
  <si>
    <t>緩和ケア病棟入院料１</t>
  </si>
  <si>
    <t>慢性期機能病棟04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</si>
</sst>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48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1052</v>
      </c>
      <c r="N9" s="282" t="s">
        <v>1055</v>
      </c>
      <c r="O9" s="282" t="s">
        <v>1056</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c r="P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1052</v>
      </c>
      <c r="N22" s="282" t="s">
        <v>1055</v>
      </c>
      <c r="O22" s="282" t="s">
        <v>1056</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c r="P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1052</v>
      </c>
      <c r="N35" s="282" t="s">
        <v>1055</v>
      </c>
      <c r="O35" s="282" t="s">
        <v>1056</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1052</v>
      </c>
      <c r="N44" s="282" t="s">
        <v>1055</v>
      </c>
      <c r="O44" s="282" t="s">
        <v>1056</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7">
      <c r="A89" s="243"/>
      <c r="B89" s="18"/>
      <c r="C89" s="62"/>
      <c r="D89" s="3"/>
      <c r="E89" s="3"/>
      <c r="F89" s="3"/>
      <c r="G89" s="3"/>
      <c r="H89" s="287"/>
      <c r="I89" s="287"/>
      <c r="J89" s="64" t="s">
        <v>35</v>
      </c>
      <c r="K89" s="65"/>
      <c r="L89" s="262" t="s">
        <v>1046</v>
      </c>
      <c r="M89" s="262" t="s">
        <v>1052</v>
      </c>
      <c r="N89" s="262" t="s">
        <v>1055</v>
      </c>
      <c r="O89" s="262" t="s">
        <v>1056</v>
      </c>
      <c r="P89" s="262" t="s">
        <v>1059</v>
      </c>
    </row>
    <row r="90" spans="1:22" s="21" customFormat="1">
      <c r="A90" s="243"/>
      <c r="B90" s="1"/>
      <c r="C90" s="3"/>
      <c r="D90" s="3"/>
      <c r="E90" s="3"/>
      <c r="F90" s="3"/>
      <c r="G90" s="3"/>
      <c r="H90" s="287"/>
      <c r="I90" s="67" t="s">
        <v>36</v>
      </c>
      <c r="J90" s="68"/>
      <c r="K90" s="69"/>
      <c r="L90" s="262" t="s">
        <v>1047</v>
      </c>
      <c r="M90" s="262" t="s">
        <v>1053</v>
      </c>
      <c r="N90" s="262" t="s">
        <v>1053</v>
      </c>
      <c r="O90" s="262" t="s">
        <v>1053</v>
      </c>
      <c r="P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1052</v>
      </c>
      <c r="N97" s="66" t="s">
        <v>1055</v>
      </c>
      <c r="O97" s="66" t="s">
        <v>1056</v>
      </c>
      <c r="P97" s="66" t="s">
        <v>1059</v>
      </c>
      <c r="Q97" s="8"/>
      <c r="R97" s="8"/>
      <c r="S97" s="8"/>
      <c r="T97" s="8"/>
      <c r="U97" s="8"/>
      <c r="V97" s="8"/>
    </row>
    <row r="98" spans="1:22" ht="20.25" customHeight="1">
      <c r="A98" s="243"/>
      <c r="B98" s="1"/>
      <c r="C98" s="62"/>
      <c r="D98" s="3"/>
      <c r="F98" s="3"/>
      <c r="G98" s="3"/>
      <c r="H98" s="287"/>
      <c r="I98" s="67" t="s">
        <v>40</v>
      </c>
      <c r="J98" s="68"/>
      <c r="K98" s="79"/>
      <c r="L98" s="70" t="s">
        <v>1047</v>
      </c>
      <c r="M98" s="70" t="s">
        <v>1053</v>
      </c>
      <c r="N98" s="70" t="s">
        <v>1053</v>
      </c>
      <c r="O98" s="70" t="s">
        <v>1053</v>
      </c>
      <c r="P98" s="70" t="s">
        <v>1053</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66</v>
      </c>
      <c r="K99" s="237" t="str">
        <f>IF(OR(COUNTIF(L99:P99,"未確認")&gt;0,COUNTIF(L99:P99,"~*")&gt;0),"※","")</f>
        <v/>
      </c>
      <c r="L99" s="258">
        <v>0</v>
      </c>
      <c r="M99" s="258">
        <v>0</v>
      </c>
      <c r="N99" s="258">
        <v>51</v>
      </c>
      <c r="O99" s="258">
        <v>0</v>
      </c>
      <c r="P99" s="258">
        <v>15</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66</v>
      </c>
      <c r="K101" s="237" t="str">
        <f>IF(OR(COUNTIF(L101:P101,"未確認")&gt;0,COUNTIF(L101:P101,"~*")&gt;0),"※","")</f>
        <v/>
      </c>
      <c r="L101" s="258">
        <v>0</v>
      </c>
      <c r="M101" s="258">
        <v>0</v>
      </c>
      <c r="N101" s="258">
        <v>51</v>
      </c>
      <c r="O101" s="258">
        <v>0</v>
      </c>
      <c r="P101" s="258">
        <v>15</v>
      </c>
    </row>
    <row r="102" spans="1:22" s="83" customFormat="1" ht="34.5" customHeight="1">
      <c r="A102" s="244" t="s">
        <v>610</v>
      </c>
      <c r="B102" s="84"/>
      <c r="C102" s="377"/>
      <c r="D102" s="379"/>
      <c r="E102" s="317" t="s">
        <v>612</v>
      </c>
      <c r="F102" s="318"/>
      <c r="G102" s="318"/>
      <c r="H102" s="319"/>
      <c r="I102" s="420"/>
      <c r="J102" s="256">
        <f t="shared" si="0"/>
        <v>66</v>
      </c>
      <c r="K102" s="237" t="str">
        <f t="shared" ref="K102:K111" si="1">IF(OR(COUNTIF(L101:P101,"未確認")&gt;0,COUNTIF(L101:P101,"~*")&gt;0),"※","")</f>
        <v/>
      </c>
      <c r="L102" s="258">
        <v>0</v>
      </c>
      <c r="M102" s="258">
        <v>0</v>
      </c>
      <c r="N102" s="258">
        <v>51</v>
      </c>
      <c r="O102" s="258">
        <v>0</v>
      </c>
      <c r="P102" s="258">
        <v>15</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32</v>
      </c>
      <c r="M103" s="258">
        <v>46</v>
      </c>
      <c r="N103" s="258">
        <v>0</v>
      </c>
      <c r="O103" s="258">
        <v>42</v>
      </c>
      <c r="P103" s="258">
        <v>0</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32</v>
      </c>
      <c r="M104" s="258">
        <v>46</v>
      </c>
      <c r="N104" s="258">
        <v>0</v>
      </c>
      <c r="O104" s="258">
        <v>42</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32</v>
      </c>
      <c r="M106" s="258">
        <v>46</v>
      </c>
      <c r="N106" s="258">
        <v>0</v>
      </c>
      <c r="O106" s="258">
        <v>42</v>
      </c>
      <c r="P106" s="258">
        <v>0</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32</v>
      </c>
      <c r="M107" s="258">
        <v>46</v>
      </c>
      <c r="N107" s="258">
        <v>0</v>
      </c>
      <c r="O107" s="258">
        <v>42</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32</v>
      </c>
      <c r="M109" s="258">
        <v>46</v>
      </c>
      <c r="N109" s="258">
        <v>0</v>
      </c>
      <c r="O109" s="258">
        <v>42</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1055</v>
      </c>
      <c r="O118" s="66" t="s">
        <v>1056</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1053</v>
      </c>
      <c r="N119" s="70" t="s">
        <v>1053</v>
      </c>
      <c r="O119" s="70" t="s">
        <v>1053</v>
      </c>
      <c r="P119" s="70" t="s">
        <v>1053</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1057</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1041</v>
      </c>
      <c r="O121" s="98" t="s">
        <v>1041</v>
      </c>
      <c r="P121" s="98" t="s">
        <v>533</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1049</v>
      </c>
      <c r="O122" s="98" t="s">
        <v>1049</v>
      </c>
      <c r="P122" s="98" t="s">
        <v>533</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1054</v>
      </c>
      <c r="O123" s="98" t="s">
        <v>1050</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1055</v>
      </c>
      <c r="O129" s="66" t="s">
        <v>1056</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1053</v>
      </c>
      <c r="N130" s="70" t="s">
        <v>1053</v>
      </c>
      <c r="O130" s="70" t="s">
        <v>1053</v>
      </c>
      <c r="P130" s="70" t="s">
        <v>1053</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1051</v>
      </c>
      <c r="N131" s="98" t="s">
        <v>535</v>
      </c>
      <c r="O131" s="98" t="s">
        <v>1051</v>
      </c>
      <c r="P131" s="98" t="s">
        <v>1058</v>
      </c>
    </row>
    <row r="132" spans="1:22" s="83" customFormat="1" ht="34.5" customHeight="1">
      <c r="A132" s="244" t="s">
        <v>621</v>
      </c>
      <c r="B132" s="84"/>
      <c r="C132" s="295"/>
      <c r="D132" s="297"/>
      <c r="E132" s="320" t="s">
        <v>58</v>
      </c>
      <c r="F132" s="321"/>
      <c r="G132" s="321"/>
      <c r="H132" s="322"/>
      <c r="I132" s="389"/>
      <c r="J132" s="101"/>
      <c r="K132" s="102"/>
      <c r="L132" s="82">
        <v>32</v>
      </c>
      <c r="M132" s="82">
        <v>46</v>
      </c>
      <c r="N132" s="82">
        <v>51</v>
      </c>
      <c r="O132" s="82">
        <v>42</v>
      </c>
      <c r="P132" s="82">
        <v>15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1055</v>
      </c>
      <c r="O143" s="66" t="s">
        <v>1056</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1053</v>
      </c>
      <c r="N144" s="70" t="s">
        <v>1053</v>
      </c>
      <c r="O144" s="70" t="s">
        <v>1053</v>
      </c>
      <c r="P144" s="70" t="s">
        <v>1053</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93</v>
      </c>
      <c r="K157" s="264" t="str">
        <f t="shared" si="3"/>
        <v/>
      </c>
      <c r="L157" s="117">
        <v>0</v>
      </c>
      <c r="M157" s="117">
        <v>49</v>
      </c>
      <c r="N157" s="117">
        <v>0</v>
      </c>
      <c r="O157" s="117">
        <v>44</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54</v>
      </c>
      <c r="K167" s="264" t="str">
        <f t="shared" si="3"/>
        <v/>
      </c>
      <c r="L167" s="117">
        <v>0</v>
      </c>
      <c r="M167" s="117">
        <v>0</v>
      </c>
      <c r="N167" s="117">
        <v>54</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35</v>
      </c>
      <c r="K194" s="264" t="str">
        <f t="shared" si="5"/>
        <v/>
      </c>
      <c r="L194" s="117">
        <v>35</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22</v>
      </c>
      <c r="K210" s="264" t="str">
        <f t="shared" si="7"/>
        <v/>
      </c>
      <c r="L210" s="117">
        <v>0</v>
      </c>
      <c r="M210" s="117">
        <v>0</v>
      </c>
      <c r="N210" s="117">
        <v>0</v>
      </c>
      <c r="O210" s="117">
        <v>0</v>
      </c>
      <c r="P210" s="117">
        <v>22</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1055</v>
      </c>
      <c r="O226" s="66" t="s">
        <v>1056</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1053</v>
      </c>
      <c r="N227" s="70" t="s">
        <v>1053</v>
      </c>
      <c r="O227" s="70" t="s">
        <v>1053</v>
      </c>
      <c r="P227" s="70" t="s">
        <v>1053</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1055</v>
      </c>
      <c r="O234" s="66" t="s">
        <v>1056</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1053</v>
      </c>
      <c r="N235" s="70" t="s">
        <v>1053</v>
      </c>
      <c r="O235" s="70" t="s">
        <v>1053</v>
      </c>
      <c r="P235" s="70" t="s">
        <v>1053</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1055</v>
      </c>
      <c r="O244" s="66" t="s">
        <v>1056</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1053</v>
      </c>
      <c r="N245" s="70" t="s">
        <v>1053</v>
      </c>
      <c r="O245" s="70" t="s">
        <v>1053</v>
      </c>
      <c r="P245" s="70" t="s">
        <v>1053</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1055</v>
      </c>
      <c r="O253" s="66" t="s">
        <v>1056</v>
      </c>
      <c r="P253" s="66" t="s">
        <v>1059</v>
      </c>
      <c r="Q253" s="8"/>
      <c r="R253" s="8"/>
      <c r="S253" s="8"/>
      <c r="T253" s="8"/>
      <c r="U253" s="8"/>
      <c r="V253" s="8"/>
    </row>
    <row r="254" spans="1:22">
      <c r="A254" s="243"/>
      <c r="B254" s="1"/>
      <c r="C254" s="62"/>
      <c r="D254" s="3"/>
      <c r="F254" s="3"/>
      <c r="G254" s="3"/>
      <c r="H254" s="287"/>
      <c r="I254" s="67" t="s">
        <v>36</v>
      </c>
      <c r="J254" s="68"/>
      <c r="K254" s="79"/>
      <c r="L254" s="70" t="s">
        <v>1047</v>
      </c>
      <c r="M254" s="137" t="s">
        <v>1053</v>
      </c>
      <c r="N254" s="137" t="s">
        <v>1053</v>
      </c>
      <c r="O254" s="137" t="s">
        <v>1053</v>
      </c>
      <c r="P254" s="137" t="s">
        <v>1053</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1055</v>
      </c>
      <c r="O263" s="66" t="s">
        <v>1056</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1053</v>
      </c>
      <c r="N264" s="70" t="s">
        <v>1053</v>
      </c>
      <c r="O264" s="70" t="s">
        <v>1053</v>
      </c>
      <c r="P264" s="70" t="s">
        <v>1053</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84</v>
      </c>
      <c r="K269" s="81" t="str">
        <f t="shared" si="8"/>
        <v/>
      </c>
      <c r="L269" s="147">
        <v>15</v>
      </c>
      <c r="M269" s="147">
        <v>16</v>
      </c>
      <c r="N269" s="147">
        <v>21</v>
      </c>
      <c r="O269" s="147">
        <v>15</v>
      </c>
      <c r="P269" s="147">
        <v>17</v>
      </c>
    </row>
    <row r="270" spans="1:22" s="83" customFormat="1" ht="34.5" customHeight="1">
      <c r="A270" s="249" t="s">
        <v>725</v>
      </c>
      <c r="B270" s="120"/>
      <c r="C270" s="371"/>
      <c r="D270" s="371"/>
      <c r="E270" s="371"/>
      <c r="F270" s="371"/>
      <c r="G270" s="371" t="s">
        <v>148</v>
      </c>
      <c r="H270" s="371"/>
      <c r="I270" s="404"/>
      <c r="J270" s="266">
        <f t="shared" si="9"/>
        <v>10.199999999999999</v>
      </c>
      <c r="K270" s="81" t="str">
        <f t="shared" si="8"/>
        <v/>
      </c>
      <c r="L270" s="148">
        <v>0.8</v>
      </c>
      <c r="M270" s="148">
        <v>3.3</v>
      </c>
      <c r="N270" s="148">
        <v>2.8</v>
      </c>
      <c r="O270" s="148">
        <v>1.1000000000000001</v>
      </c>
      <c r="P270" s="148">
        <v>2.2000000000000002</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2</v>
      </c>
      <c r="N271" s="147">
        <v>2</v>
      </c>
      <c r="O271" s="147">
        <v>3</v>
      </c>
      <c r="P271" s="147">
        <v>0</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0.7</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35</v>
      </c>
      <c r="K273" s="81" t="str">
        <f t="shared" si="8"/>
        <v/>
      </c>
      <c r="L273" s="147">
        <v>8</v>
      </c>
      <c r="M273" s="147">
        <v>9</v>
      </c>
      <c r="N273" s="147">
        <v>7</v>
      </c>
      <c r="O273" s="147">
        <v>9</v>
      </c>
      <c r="P273" s="147">
        <v>2</v>
      </c>
    </row>
    <row r="274" spans="1:16" s="83" customFormat="1" ht="34.5" customHeight="1">
      <c r="A274" s="249" t="s">
        <v>727</v>
      </c>
      <c r="B274" s="120"/>
      <c r="C274" s="372"/>
      <c r="D274" s="372"/>
      <c r="E274" s="372"/>
      <c r="F274" s="372"/>
      <c r="G274" s="371" t="s">
        <v>148</v>
      </c>
      <c r="H274" s="371"/>
      <c r="I274" s="404"/>
      <c r="J274" s="266">
        <f t="shared" si="9"/>
        <v>2.5</v>
      </c>
      <c r="K274" s="81" t="str">
        <f t="shared" si="8"/>
        <v/>
      </c>
      <c r="L274" s="148">
        <v>0.6</v>
      </c>
      <c r="M274" s="148">
        <v>0.8</v>
      </c>
      <c r="N274" s="148">
        <v>0.5</v>
      </c>
      <c r="O274" s="148">
        <v>0.6</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1055</v>
      </c>
      <c r="O322" s="66" t="s">
        <v>1056</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1053</v>
      </c>
      <c r="N323" s="137" t="s">
        <v>1053</v>
      </c>
      <c r="O323" s="137" t="s">
        <v>1053</v>
      </c>
      <c r="P323" s="137" t="s">
        <v>1053</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3</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1055</v>
      </c>
      <c r="O342" s="66" t="s">
        <v>1056</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1053</v>
      </c>
      <c r="N343" s="137" t="s">
        <v>1053</v>
      </c>
      <c r="O343" s="137" t="s">
        <v>1053</v>
      </c>
      <c r="P343" s="137" t="s">
        <v>1053</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1055</v>
      </c>
      <c r="O367" s="66" t="s">
        <v>1056</v>
      </c>
      <c r="P367" s="66" t="s">
        <v>1059</v>
      </c>
    </row>
    <row r="368" spans="1:22" s="118" customFormat="1" ht="20.25" customHeight="1">
      <c r="A368" s="243"/>
      <c r="B368" s="1"/>
      <c r="C368" s="3"/>
      <c r="D368" s="3"/>
      <c r="E368" s="3"/>
      <c r="F368" s="3"/>
      <c r="G368" s="3"/>
      <c r="H368" s="287"/>
      <c r="I368" s="67" t="s">
        <v>36</v>
      </c>
      <c r="J368" s="170"/>
      <c r="K368" s="79"/>
      <c r="L368" s="137" t="s">
        <v>1047</v>
      </c>
      <c r="M368" s="137" t="s">
        <v>1053</v>
      </c>
      <c r="N368" s="137" t="s">
        <v>1053</v>
      </c>
      <c r="O368" s="137" t="s">
        <v>1053</v>
      </c>
      <c r="P368" s="137" t="s">
        <v>1053</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1055</v>
      </c>
      <c r="O390" s="66" t="s">
        <v>1056</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1053</v>
      </c>
      <c r="N391" s="70" t="s">
        <v>1053</v>
      </c>
      <c r="O391" s="70" t="s">
        <v>1053</v>
      </c>
      <c r="P391" s="70" t="s">
        <v>1053</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494</v>
      </c>
      <c r="K392" s="81" t="str">
        <f t="shared" ref="K392:K397" si="12">IF(OR(COUNTIF(L392:P392,"未確認")&gt;0,COUNTIF(L392:P392,"~*")&gt;0),"※","")</f>
        <v/>
      </c>
      <c r="L392" s="147">
        <v>133</v>
      </c>
      <c r="M392" s="147">
        <v>68</v>
      </c>
      <c r="N392" s="147">
        <v>77</v>
      </c>
      <c r="O392" s="147">
        <v>73</v>
      </c>
      <c r="P392" s="147">
        <v>143</v>
      </c>
    </row>
    <row r="393" spans="1:22" s="83" customFormat="1" ht="34.5" customHeight="1">
      <c r="A393" s="249" t="s">
        <v>773</v>
      </c>
      <c r="B393" s="84"/>
      <c r="C393" s="370"/>
      <c r="D393" s="380"/>
      <c r="E393" s="320" t="s">
        <v>224</v>
      </c>
      <c r="F393" s="321"/>
      <c r="G393" s="321"/>
      <c r="H393" s="322"/>
      <c r="I393" s="343"/>
      <c r="J393" s="140">
        <f t="shared" si="11"/>
        <v>494</v>
      </c>
      <c r="K393" s="81" t="str">
        <f t="shared" si="12"/>
        <v/>
      </c>
      <c r="L393" s="147">
        <v>133</v>
      </c>
      <c r="M393" s="147">
        <v>68</v>
      </c>
      <c r="N393" s="147">
        <v>77</v>
      </c>
      <c r="O393" s="147">
        <v>73</v>
      </c>
      <c r="P393" s="147">
        <v>143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62321</v>
      </c>
      <c r="K396" s="81" t="str">
        <f t="shared" si="12"/>
        <v/>
      </c>
      <c r="L396" s="147">
        <v>10748</v>
      </c>
      <c r="M396" s="147">
        <v>15568</v>
      </c>
      <c r="N396" s="147">
        <v>15165</v>
      </c>
      <c r="O396" s="147">
        <v>15982</v>
      </c>
      <c r="P396" s="147">
        <v>4858</v>
      </c>
    </row>
    <row r="397" spans="1:22" s="83" customFormat="1" ht="34.5" customHeight="1">
      <c r="A397" s="250" t="s">
        <v>777</v>
      </c>
      <c r="B397" s="119"/>
      <c r="C397" s="370"/>
      <c r="D397" s="320" t="s">
        <v>228</v>
      </c>
      <c r="E397" s="321"/>
      <c r="F397" s="321"/>
      <c r="G397" s="321"/>
      <c r="H397" s="322"/>
      <c r="I397" s="344"/>
      <c r="J397" s="140">
        <f t="shared" si="11"/>
        <v>481</v>
      </c>
      <c r="K397" s="81" t="str">
        <f t="shared" si="12"/>
        <v/>
      </c>
      <c r="L397" s="147">
        <v>129</v>
      </c>
      <c r="M397" s="147">
        <v>66</v>
      </c>
      <c r="N397" s="147">
        <v>70</v>
      </c>
      <c r="O397" s="147">
        <v>71</v>
      </c>
      <c r="P397" s="147">
        <v>145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1055</v>
      </c>
      <c r="O403" s="66" t="s">
        <v>1056</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1053</v>
      </c>
      <c r="N404" s="70" t="s">
        <v>1053</v>
      </c>
      <c r="O404" s="70" t="s">
        <v>1053</v>
      </c>
      <c r="P404" s="70" t="s">
        <v>1053</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494</v>
      </c>
      <c r="K405" s="81" t="str">
        <f t="shared" ref="K405:K422" si="14">IF(OR(COUNTIF(L405:P405,"未確認")&gt;0,COUNTIF(L405:P405,"~*")&gt;0),"※","")</f>
        <v/>
      </c>
      <c r="L405" s="147">
        <v>133</v>
      </c>
      <c r="M405" s="147">
        <v>68</v>
      </c>
      <c r="N405" s="147">
        <v>77</v>
      </c>
      <c r="O405" s="147">
        <v>73</v>
      </c>
      <c r="P405" s="147">
        <v>143</v>
      </c>
    </row>
    <row r="406" spans="1:22" s="83" customFormat="1" ht="34.5" customHeight="1">
      <c r="A406" s="251" t="s">
        <v>779</v>
      </c>
      <c r="B406" s="119"/>
      <c r="C406" s="369"/>
      <c r="D406" s="375" t="s">
        <v>233</v>
      </c>
      <c r="E406" s="377" t="s">
        <v>234</v>
      </c>
      <c r="F406" s="378"/>
      <c r="G406" s="378"/>
      <c r="H406" s="379"/>
      <c r="I406" s="361"/>
      <c r="J406" s="140">
        <f t="shared" si="13"/>
        <v>34</v>
      </c>
      <c r="K406" s="81" t="str">
        <f t="shared" si="14"/>
        <v/>
      </c>
      <c r="L406" s="147">
        <v>4</v>
      </c>
      <c r="M406" s="147">
        <v>3</v>
      </c>
      <c r="N406" s="147">
        <v>13</v>
      </c>
      <c r="O406" s="147">
        <v>11</v>
      </c>
      <c r="P406" s="147">
        <v>3</v>
      </c>
    </row>
    <row r="407" spans="1:22" s="83" customFormat="1" ht="34.5" customHeight="1">
      <c r="A407" s="251" t="s">
        <v>780</v>
      </c>
      <c r="B407" s="119"/>
      <c r="C407" s="369"/>
      <c r="D407" s="369"/>
      <c r="E407" s="320" t="s">
        <v>235</v>
      </c>
      <c r="F407" s="321"/>
      <c r="G407" s="321"/>
      <c r="H407" s="322"/>
      <c r="I407" s="361"/>
      <c r="J407" s="140">
        <f t="shared" si="13"/>
        <v>66</v>
      </c>
      <c r="K407" s="81" t="str">
        <f t="shared" si="14"/>
        <v/>
      </c>
      <c r="L407" s="147">
        <v>4</v>
      </c>
      <c r="M407" s="147">
        <v>8</v>
      </c>
      <c r="N407" s="147">
        <v>2</v>
      </c>
      <c r="O407" s="147">
        <v>4</v>
      </c>
      <c r="P407" s="147">
        <v>48</v>
      </c>
    </row>
    <row r="408" spans="1:22" s="83" customFormat="1" ht="34.5" customHeight="1">
      <c r="A408" s="251" t="s">
        <v>781</v>
      </c>
      <c r="B408" s="119"/>
      <c r="C408" s="369"/>
      <c r="D408" s="369"/>
      <c r="E408" s="320" t="s">
        <v>236</v>
      </c>
      <c r="F408" s="321"/>
      <c r="G408" s="321"/>
      <c r="H408" s="322"/>
      <c r="I408" s="361"/>
      <c r="J408" s="140">
        <f t="shared" si="13"/>
        <v>380</v>
      </c>
      <c r="K408" s="81" t="str">
        <f t="shared" si="14"/>
        <v/>
      </c>
      <c r="L408" s="147">
        <v>125</v>
      </c>
      <c r="M408" s="147">
        <v>55</v>
      </c>
      <c r="N408" s="147">
        <v>61</v>
      </c>
      <c r="O408" s="147">
        <v>57</v>
      </c>
      <c r="P408" s="147">
        <v>82</v>
      </c>
    </row>
    <row r="409" spans="1:22" s="83" customFormat="1" ht="34.5" customHeight="1">
      <c r="A409" s="251" t="s">
        <v>782</v>
      </c>
      <c r="B409" s="119"/>
      <c r="C409" s="369"/>
      <c r="D409" s="369"/>
      <c r="E409" s="317" t="s">
        <v>989</v>
      </c>
      <c r="F409" s="318"/>
      <c r="G409" s="318"/>
      <c r="H409" s="319"/>
      <c r="I409" s="361"/>
      <c r="J409" s="140">
        <f t="shared" si="13"/>
        <v>14</v>
      </c>
      <c r="K409" s="81" t="str">
        <f t="shared" si="14"/>
        <v/>
      </c>
      <c r="L409" s="147">
        <v>0</v>
      </c>
      <c r="M409" s="147">
        <v>2</v>
      </c>
      <c r="N409" s="147">
        <v>1</v>
      </c>
      <c r="O409" s="147">
        <v>1</v>
      </c>
      <c r="P409" s="147">
        <v>10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481</v>
      </c>
      <c r="K413" s="81" t="str">
        <f t="shared" si="14"/>
        <v/>
      </c>
      <c r="L413" s="147">
        <v>129</v>
      </c>
      <c r="M413" s="147">
        <v>66</v>
      </c>
      <c r="N413" s="147">
        <v>70</v>
      </c>
      <c r="O413" s="147">
        <v>71</v>
      </c>
      <c r="P413" s="147">
        <v>145</v>
      </c>
    </row>
    <row r="414" spans="1:22" s="83" customFormat="1" ht="34.5" customHeight="1">
      <c r="A414" s="251" t="s">
        <v>787</v>
      </c>
      <c r="B414" s="119"/>
      <c r="C414" s="369"/>
      <c r="D414" s="375" t="s">
        <v>240</v>
      </c>
      <c r="E414" s="377" t="s">
        <v>241</v>
      </c>
      <c r="F414" s="378"/>
      <c r="G414" s="378"/>
      <c r="H414" s="379"/>
      <c r="I414" s="361"/>
      <c r="J414" s="140">
        <f t="shared" si="13"/>
        <v>34</v>
      </c>
      <c r="K414" s="81" t="str">
        <f t="shared" si="14"/>
        <v/>
      </c>
      <c r="L414" s="147">
        <v>1</v>
      </c>
      <c r="M414" s="147">
        <v>6</v>
      </c>
      <c r="N414" s="147">
        <v>15</v>
      </c>
      <c r="O414" s="147">
        <v>12</v>
      </c>
      <c r="P414" s="147">
        <v>0</v>
      </c>
    </row>
    <row r="415" spans="1:22" s="83" customFormat="1" ht="34.5" customHeight="1">
      <c r="A415" s="251" t="s">
        <v>788</v>
      </c>
      <c r="B415" s="119"/>
      <c r="C415" s="369"/>
      <c r="D415" s="369"/>
      <c r="E415" s="320" t="s">
        <v>242</v>
      </c>
      <c r="F415" s="321"/>
      <c r="G415" s="321"/>
      <c r="H415" s="322"/>
      <c r="I415" s="361"/>
      <c r="J415" s="140">
        <f t="shared" si="13"/>
        <v>148</v>
      </c>
      <c r="K415" s="81" t="str">
        <f t="shared" si="14"/>
        <v/>
      </c>
      <c r="L415" s="147">
        <v>100</v>
      </c>
      <c r="M415" s="147">
        <v>9</v>
      </c>
      <c r="N415" s="147">
        <v>9</v>
      </c>
      <c r="O415" s="147">
        <v>11</v>
      </c>
      <c r="P415" s="147">
        <v>19</v>
      </c>
    </row>
    <row r="416" spans="1:22" s="83" customFormat="1" ht="34.5" customHeight="1">
      <c r="A416" s="251" t="s">
        <v>789</v>
      </c>
      <c r="B416" s="119"/>
      <c r="C416" s="369"/>
      <c r="D416" s="369"/>
      <c r="E416" s="320" t="s">
        <v>243</v>
      </c>
      <c r="F416" s="321"/>
      <c r="G416" s="321"/>
      <c r="H416" s="322"/>
      <c r="I416" s="361"/>
      <c r="J416" s="140">
        <f t="shared" si="13"/>
        <v>45</v>
      </c>
      <c r="K416" s="81" t="str">
        <f t="shared" si="14"/>
        <v/>
      </c>
      <c r="L416" s="147">
        <v>10</v>
      </c>
      <c r="M416" s="147">
        <v>7</v>
      </c>
      <c r="N416" s="147">
        <v>16</v>
      </c>
      <c r="O416" s="147">
        <v>12</v>
      </c>
      <c r="P416" s="147">
        <v>0</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7</v>
      </c>
      <c r="M417" s="147">
        <v>1</v>
      </c>
      <c r="N417" s="147">
        <v>3</v>
      </c>
      <c r="O417" s="147">
        <v>5</v>
      </c>
      <c r="P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11</v>
      </c>
      <c r="M420" s="147">
        <v>1</v>
      </c>
      <c r="N420" s="147">
        <v>1</v>
      </c>
      <c r="O420" s="147">
        <v>1</v>
      </c>
      <c r="P420" s="147">
        <v>0</v>
      </c>
    </row>
    <row r="421" spans="1:22" s="83" customFormat="1" ht="34.5" customHeight="1">
      <c r="A421" s="251" t="s">
        <v>794</v>
      </c>
      <c r="B421" s="119"/>
      <c r="C421" s="369"/>
      <c r="D421" s="369"/>
      <c r="E421" s="320" t="s">
        <v>247</v>
      </c>
      <c r="F421" s="321"/>
      <c r="G421" s="321"/>
      <c r="H421" s="322"/>
      <c r="I421" s="361"/>
      <c r="J421" s="140">
        <f t="shared" si="13"/>
        <v>224</v>
      </c>
      <c r="K421" s="81" t="str">
        <f t="shared" si="14"/>
        <v/>
      </c>
      <c r="L421" s="147">
        <v>0</v>
      </c>
      <c r="M421" s="147">
        <v>42</v>
      </c>
      <c r="N421" s="147">
        <v>26</v>
      </c>
      <c r="O421" s="147">
        <v>30</v>
      </c>
      <c r="P421" s="147">
        <v>126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1055</v>
      </c>
      <c r="O428" s="66" t="s">
        <v>1056</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1053</v>
      </c>
      <c r="N429" s="70" t="s">
        <v>1053</v>
      </c>
      <c r="O429" s="70" t="s">
        <v>1053</v>
      </c>
      <c r="P429" s="70" t="s">
        <v>1053</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447</v>
      </c>
      <c r="K430" s="193" t="str">
        <f>IF(OR(COUNTIF(L430:P430,"未確認")&gt;0,COUNTIF(L430:P430,"~*")&gt;0),"※","")</f>
        <v/>
      </c>
      <c r="L430" s="147">
        <v>128</v>
      </c>
      <c r="M430" s="147">
        <v>60</v>
      </c>
      <c r="N430" s="147">
        <v>55</v>
      </c>
      <c r="O430" s="147">
        <v>59</v>
      </c>
      <c r="P430" s="147">
        <v>145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351</v>
      </c>
      <c r="K433" s="193" t="str">
        <f>IF(OR(COUNTIF(L433:P433,"未確認")&gt;0,COUNTIF(L433:P433,"~*")&gt;0),"※","")</f>
        <v/>
      </c>
      <c r="L433" s="147">
        <v>98</v>
      </c>
      <c r="M433" s="147">
        <v>51</v>
      </c>
      <c r="N433" s="147">
        <v>35</v>
      </c>
      <c r="O433" s="147">
        <v>41</v>
      </c>
      <c r="P433" s="147">
        <v>126</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96</v>
      </c>
      <c r="K434" s="193" t="str">
        <f>IF(OR(COUNTIF(L434:P434,"未確認")&gt;0,COUNTIF(L434:P434,"~*")&gt;0),"※","")</f>
        <v/>
      </c>
      <c r="L434" s="147">
        <v>30</v>
      </c>
      <c r="M434" s="147">
        <v>9</v>
      </c>
      <c r="N434" s="147">
        <v>20</v>
      </c>
      <c r="O434" s="147">
        <v>18</v>
      </c>
      <c r="P434" s="147">
        <v>19</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1055</v>
      </c>
      <c r="O441" s="66" t="s">
        <v>1056</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1053</v>
      </c>
      <c r="N442" s="70" t="s">
        <v>1053</v>
      </c>
      <c r="O442" s="70" t="s">
        <v>1053</v>
      </c>
      <c r="P442" s="70" t="s">
        <v>1053</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1055</v>
      </c>
      <c r="O466" s="66" t="s">
        <v>1056</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1053</v>
      </c>
      <c r="N467" s="70" t="s">
        <v>1053</v>
      </c>
      <c r="O467" s="70" t="s">
        <v>1053</v>
      </c>
      <c r="P467" s="70" t="s">
        <v>1053</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v>0</v>
      </c>
      <c r="M468" s="117">
        <v>0</v>
      </c>
      <c r="N468" s="117" t="s">
        <v>541</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1055</v>
      </c>
      <c r="O502" s="66" t="s">
        <v>1056</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70" t="s">
        <v>1053</v>
      </c>
      <c r="O503" s="70" t="s">
        <v>1053</v>
      </c>
      <c r="P503" s="70" t="s">
        <v>1053</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1055</v>
      </c>
      <c r="O514" s="66" t="s">
        <v>1056</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70" t="s">
        <v>1053</v>
      </c>
      <c r="O515" s="70" t="s">
        <v>1053</v>
      </c>
      <c r="P515" s="70" t="s">
        <v>1053</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1055</v>
      </c>
      <c r="O520" s="66" t="s">
        <v>1056</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70" t="s">
        <v>1053</v>
      </c>
      <c r="O521" s="70" t="s">
        <v>1053</v>
      </c>
      <c r="P521" s="70" t="s">
        <v>1053</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1055</v>
      </c>
      <c r="O525" s="66" t="s">
        <v>1056</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70" t="s">
        <v>1053</v>
      </c>
      <c r="O526" s="70" t="s">
        <v>1053</v>
      </c>
      <c r="P526" s="70" t="s">
        <v>1053</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1055</v>
      </c>
      <c r="O530" s="66" t="s">
        <v>1056</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70" t="s">
        <v>1053</v>
      </c>
      <c r="O531" s="70" t="s">
        <v>1053</v>
      </c>
      <c r="P531" s="70" t="s">
        <v>1053</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80</v>
      </c>
      <c r="K535" s="201" t="str">
        <f t="shared" si="23"/>
        <v/>
      </c>
      <c r="L535" s="117">
        <v>20</v>
      </c>
      <c r="M535" s="117">
        <v>19</v>
      </c>
      <c r="N535" s="117">
        <v>23</v>
      </c>
      <c r="O535" s="117">
        <v>18</v>
      </c>
      <c r="P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1055</v>
      </c>
      <c r="O543" s="66" t="s">
        <v>1056</v>
      </c>
      <c r="P543" s="66" t="s">
        <v>1059</v>
      </c>
    </row>
    <row r="544" spans="1:22" s="1" customFormat="1" ht="20.25" customHeight="1">
      <c r="A544" s="243"/>
      <c r="C544" s="62"/>
      <c r="D544" s="3"/>
      <c r="E544" s="3"/>
      <c r="F544" s="3"/>
      <c r="G544" s="3"/>
      <c r="H544" s="287"/>
      <c r="I544" s="67" t="s">
        <v>36</v>
      </c>
      <c r="J544" s="68"/>
      <c r="K544" s="186"/>
      <c r="L544" s="70" t="s">
        <v>1047</v>
      </c>
      <c r="M544" s="70" t="s">
        <v>1053</v>
      </c>
      <c r="N544" s="70" t="s">
        <v>1053</v>
      </c>
      <c r="O544" s="70" t="s">
        <v>1053</v>
      </c>
      <c r="P544" s="70" t="s">
        <v>1053</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1055</v>
      </c>
      <c r="O588" s="66" t="s">
        <v>1056</v>
      </c>
      <c r="P588" s="66" t="s">
        <v>1059</v>
      </c>
    </row>
    <row r="589" spans="1:22" s="1" customFormat="1" ht="20.25" customHeight="1">
      <c r="A589" s="243"/>
      <c r="C589" s="62"/>
      <c r="D589" s="3"/>
      <c r="E589" s="3"/>
      <c r="F589" s="3"/>
      <c r="G589" s="3"/>
      <c r="H589" s="287"/>
      <c r="I589" s="67" t="s">
        <v>36</v>
      </c>
      <c r="J589" s="68"/>
      <c r="K589" s="186"/>
      <c r="L589" s="70" t="s">
        <v>1047</v>
      </c>
      <c r="M589" s="70" t="s">
        <v>1053</v>
      </c>
      <c r="N589" s="70" t="s">
        <v>1053</v>
      </c>
      <c r="O589" s="70" t="s">
        <v>1053</v>
      </c>
      <c r="P589" s="70" t="s">
        <v>1053</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1055</v>
      </c>
      <c r="O611" s="66" t="s">
        <v>1056</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1053</v>
      </c>
      <c r="N612" s="70" t="s">
        <v>1053</v>
      </c>
      <c r="O612" s="70" t="s">
        <v>1053</v>
      </c>
      <c r="P612" s="70" t="s">
        <v>1053</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c r="O618" s="117" t="s">
        <v>541</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1055</v>
      </c>
      <c r="O629" s="66" t="s">
        <v>1056</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1053</v>
      </c>
      <c r="N630" s="70" t="s">
        <v>1053</v>
      </c>
      <c r="O630" s="70" t="s">
        <v>1053</v>
      </c>
      <c r="P630" s="70" t="s">
        <v>1053</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t="s">
        <v>541</v>
      </c>
      <c r="O631" s="117">
        <v>0</v>
      </c>
      <c r="P631" s="117">
        <v>0</v>
      </c>
    </row>
    <row r="632" spans="1:22" s="118" customFormat="1" ht="56.1" customHeight="1">
      <c r="A632" s="252" t="s">
        <v>918</v>
      </c>
      <c r="B632" s="119"/>
      <c r="C632" s="320" t="s">
        <v>434</v>
      </c>
      <c r="D632" s="321"/>
      <c r="E632" s="321"/>
      <c r="F632" s="321"/>
      <c r="G632" s="321"/>
      <c r="H632" s="322"/>
      <c r="I632" s="122" t="s">
        <v>435</v>
      </c>
      <c r="J632" s="116">
        <f t="shared" si="30"/>
        <v>14</v>
      </c>
      <c r="K632" s="201" t="str">
        <f t="shared" si="31"/>
        <v/>
      </c>
      <c r="L632" s="117">
        <v>0</v>
      </c>
      <c r="M632" s="117">
        <v>0</v>
      </c>
      <c r="N632" s="117">
        <v>14</v>
      </c>
      <c r="O632" s="117">
        <v>0</v>
      </c>
      <c r="P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v>0</v>
      </c>
      <c r="M633" s="117">
        <v>0</v>
      </c>
      <c r="N633" s="117" t="s">
        <v>541</v>
      </c>
      <c r="O633" s="117">
        <v>0</v>
      </c>
      <c r="P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c r="P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c r="P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v>0</v>
      </c>
    </row>
    <row r="638" spans="1:22" s="118" customFormat="1" ht="84" customHeight="1">
      <c r="A638" s="252" t="s">
        <v>924</v>
      </c>
      <c r="B638" s="119"/>
      <c r="C638" s="317" t="s">
        <v>1001</v>
      </c>
      <c r="D638" s="318"/>
      <c r="E638" s="318"/>
      <c r="F638" s="318"/>
      <c r="G638" s="318"/>
      <c r="H638" s="319"/>
      <c r="I638" s="122" t="s">
        <v>447</v>
      </c>
      <c r="J638" s="116">
        <f t="shared" si="30"/>
        <v>24</v>
      </c>
      <c r="K638" s="201" t="str">
        <f t="shared" si="31"/>
        <v>※</v>
      </c>
      <c r="L638" s="117">
        <v>0</v>
      </c>
      <c r="M638" s="117">
        <v>14</v>
      </c>
      <c r="N638" s="117" t="s">
        <v>541</v>
      </c>
      <c r="O638" s="117">
        <v>10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1055</v>
      </c>
      <c r="O644" s="66" t="s">
        <v>1056</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1053</v>
      </c>
      <c r="N645" s="70" t="s">
        <v>1053</v>
      </c>
      <c r="O645" s="70" t="s">
        <v>1053</v>
      </c>
      <c r="P645" s="70" t="s">
        <v>1053</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176</v>
      </c>
      <c r="K646" s="201" t="str">
        <f t="shared" ref="K646:K660" si="33">IF(OR(COUNTIF(L646:P646,"未確認")&gt;0,COUNTIF(L646:P646,"*")&gt;0),"※","")</f>
        <v/>
      </c>
      <c r="L646" s="117">
        <v>34</v>
      </c>
      <c r="M646" s="117">
        <v>46</v>
      </c>
      <c r="N646" s="117">
        <v>52</v>
      </c>
      <c r="O646" s="117">
        <v>44</v>
      </c>
      <c r="P646" s="117">
        <v>0</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t="s">
        <v>541</v>
      </c>
      <c r="O647" s="117" t="s">
        <v>541</v>
      </c>
      <c r="P647" s="117">
        <v>0</v>
      </c>
    </row>
    <row r="648" spans="1:22" s="118" customFormat="1" ht="69.95" customHeight="1">
      <c r="A648" s="252" t="s">
        <v>927</v>
      </c>
      <c r="B648" s="84"/>
      <c r="C648" s="188"/>
      <c r="D648" s="221"/>
      <c r="E648" s="320" t="s">
        <v>939</v>
      </c>
      <c r="F648" s="321"/>
      <c r="G648" s="321"/>
      <c r="H648" s="322"/>
      <c r="I648" s="122" t="s">
        <v>454</v>
      </c>
      <c r="J648" s="116">
        <f t="shared" si="32"/>
        <v>102</v>
      </c>
      <c r="K648" s="201" t="str">
        <f t="shared" si="33"/>
        <v/>
      </c>
      <c r="L648" s="117">
        <v>21</v>
      </c>
      <c r="M648" s="117">
        <v>27</v>
      </c>
      <c r="N648" s="117">
        <v>25</v>
      </c>
      <c r="O648" s="117">
        <v>29</v>
      </c>
      <c r="P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c r="P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t="s">
        <v>541</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t="s">
        <v>541</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c r="O657" s="117" t="s">
        <v>541</v>
      </c>
      <c r="P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1055</v>
      </c>
      <c r="O665" s="66" t="s">
        <v>1056</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1053</v>
      </c>
      <c r="N666" s="70" t="s">
        <v>1053</v>
      </c>
      <c r="O666" s="70" t="s">
        <v>1053</v>
      </c>
      <c r="P666" s="70" t="s">
        <v>1053</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v>99.24</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v>8.5</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v>129</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v>50</v>
      </c>
      <c r="M671" s="301" t="s">
        <v>533</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v>23</v>
      </c>
      <c r="M672" s="301" t="s">
        <v>533</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68</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v>50</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v>40.74</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1055</v>
      </c>
      <c r="O681" s="66" t="s">
        <v>1056</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1053</v>
      </c>
      <c r="N682" s="70" t="s">
        <v>1053</v>
      </c>
      <c r="O682" s="70" t="s">
        <v>1053</v>
      </c>
      <c r="P682" s="70" t="s">
        <v>1053</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62</v>
      </c>
      <c r="K683" s="201" t="str">
        <f>IF(OR(COUNTIF(L683:P683,"未確認")&gt;0,COUNTIF(L683:P683,"*")&gt;0),"※","")</f>
        <v/>
      </c>
      <c r="L683" s="117">
        <v>0</v>
      </c>
      <c r="M683" s="117">
        <v>34</v>
      </c>
      <c r="N683" s="117">
        <v>0</v>
      </c>
      <c r="O683" s="117">
        <v>28</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1055</v>
      </c>
      <c r="O691" s="66" t="s">
        <v>1056</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1053</v>
      </c>
      <c r="N692" s="70" t="s">
        <v>1053</v>
      </c>
      <c r="O692" s="70" t="s">
        <v>1053</v>
      </c>
      <c r="P692" s="70" t="s">
        <v>1053</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54</v>
      </c>
      <c r="K694" s="201" t="str">
        <f>IF(OR(COUNTIF(L694:P694,"未確認")&gt;0,COUNTIF(L694:P694,"*")&gt;0),"※","")</f>
        <v/>
      </c>
      <c r="L694" s="117">
        <v>0</v>
      </c>
      <c r="M694" s="117">
        <v>0</v>
      </c>
      <c r="N694" s="117">
        <v>54</v>
      </c>
      <c r="O694" s="117">
        <v>0</v>
      </c>
      <c r="P694" s="117">
        <v>0</v>
      </c>
    </row>
    <row r="695" spans="1:22" s="118" customFormat="1" ht="69.95"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t="s">
        <v>541</v>
      </c>
      <c r="N695" s="117" t="s">
        <v>541</v>
      </c>
      <c r="O695" s="117" t="s">
        <v>541</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1055</v>
      </c>
      <c r="O704" s="66" t="s">
        <v>1056</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1053</v>
      </c>
      <c r="N705" s="70" t="s">
        <v>1053</v>
      </c>
      <c r="O705" s="70" t="s">
        <v>1053</v>
      </c>
      <c r="P705" s="70" t="s">
        <v>1053</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611621F-DFBF-482A-8941-6F8AD125DE2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2019-12-23T00:29:47Z</dcterms:modified>
</cp:coreProperties>
</file>