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25BA697-1B7F-487C-9F54-766D8BCC5AC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<sst xmlns="http://schemas.openxmlformats.org/spreadsheetml/2006/main" count="3110" uniqueCount="1050">
  <si>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</si>
  <si>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</si>
  <si>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</si>
  <si>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</si>
  <si>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</si>
  <si>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</si>
  <si>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</si>
  <si>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</si>
  <si>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</si>
  <si>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</si>
  <si>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</si>
  <si>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</si>
  <si>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</si>
  <si>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</si>
  <si>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</si>
  <si>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</si>
  <si>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</si>
  <si>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</si>
  <si>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</si>
  <si>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</si>
  <si>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</si>
  <si>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</si>
  <si>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</si>
  <si>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</si>
  <si>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</si>
  <si>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</si>
  <si>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</si>
  <si>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</si>
  <si>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</si>
  <si>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</si>
  <si>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</si>
  <si>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</si>
  <si>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</si>
  <si>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</si>
  <si>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</si>
  <si>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</si>
  <si>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</si>
  <si>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</si>
  <si>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</si>
  <si>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</si>
  <si>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</si>
  <si>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</si>
  <si>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</si>
  <si>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</si>
  <si>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</si>
  <si>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</si>
  <si>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</si>
  <si>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</si>
  <si>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</si>
  <si>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</si>
  <si>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</si>
  <si>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</si>
  <si>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</si>
  <si>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</si>
  <si>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</si>
  <si>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</si>
  <si>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</si>
  <si>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</si>
  <si>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</si>
  <si>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</si>
  <si>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</si>
  <si>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</si>
  <si>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</si>
  <si>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</si>
  <si>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</si>
  <si>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</si>
  <si>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</si>
  <si>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</si>
  <si>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</si>
  <si>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</si>
  <si>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</si>
  <si>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</si>
  <si>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</si>
  <si>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</si>
  <si>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</si>
  <si>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</si>
  <si>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</si>
  <si>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</si>
  <si>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</si>
  <si>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</si>
  <si>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</si>
  <si>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</si>
  <si>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</si>
  <si>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</si>
  <si>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</si>
  <si>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</si>
  <si>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</si>
  <si>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</si>
  <si>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</si>
  <si>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</si>
  <si>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</si>
  <si>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</si>
  <si>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</si>
  <si>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</si>
  <si>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</si>
  <si>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</si>
  <si>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</si>
  <si>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</si>
  <si>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</si>
  <si>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</si>
  <si>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</si>
  <si>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</si>
  <si>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</si>
  <si>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</si>
  <si>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</si>
  <si>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</si>
  <si>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</si>
  <si>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</si>
  <si>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</si>
  <si>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</si>
  <si>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</si>
  <si>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</si>
  <si>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</si>
  <si>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</si>
  <si>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</si>
  <si>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</si>
  <si>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</si>
  <si>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</si>
  <si>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</si>
  <si>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</si>
  <si>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</si>
  <si>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</si>
  <si>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</si>
  <si>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</si>
  <si>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</si>
  <si>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</si>
  <si>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</si>
  <si>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</si>
  <si>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</si>
  <si>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</si>
  <si>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</si>
  <si>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</si>
  <si>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</si>
  <si>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</si>
  <si>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</si>
  <si>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</si>
  <si>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</si>
  <si>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</si>
  <si>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</si>
  <si>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</si>
  <si>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</si>
  <si>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</si>
  <si>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</si>
  <si>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</si>
  <si>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</si>
  <si>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</si>
  <si>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</si>
  <si>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</si>
  <si>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</si>
  <si>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</si>
  <si>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</si>
  <si>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</si>
  <si>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</si>
  <si>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</si>
  <si>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</si>
  <si>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</si>
  <si>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</si>
  <si>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</si>
  <si>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</si>
  <si>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</si>
  <si>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</si>
  <si>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</si>
  <si>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</si>
  <si>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</si>
  <si>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</si>
  <si>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</si>
  <si>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</si>
  <si>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</si>
  <si>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</si>
  <si>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</si>
  <si>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</si>
  <si>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</si>
  <si>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</si>
  <si>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</si>
  <si>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</si>
  <si>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</si>
  <si>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</si>
  <si>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</si>
  <si>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</si>
  <si>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</si>
  <si>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</si>
  <si>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</si>
  <si>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</si>
  <si>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</si>
  <si>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</si>
  <si>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</si>
  <si>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</si>
  <si>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</si>
  <si>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</si>
  <si>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</si>
  <si>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</si>
  <si>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</si>
  <si>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</si>
  <si>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</si>
  <si>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</si>
  <si>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</si>
  <si>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</si>
  <si>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</si>
  <si>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</si>
  <si>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</si>
  <si>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</si>
  <si>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</si>
  <si>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</si>
  <si>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</si>
  <si>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</si>
  <si>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</si>
  <si>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</si>
  <si>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</si>
  <si>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</si>
  <si>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</si>
  <si>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</si>
  <si>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</si>
  <si>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</si>
  <si>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</si>
  <si>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</si>
  <si>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</si>
  <si>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</si>
  <si>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</si>
  <si>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</si>
  <si>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</si>
  <si>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</si>
  <si>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</si>
  <si>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</si>
  <si>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</si>
  <si>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</si>
  <si>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</si>
  <si>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</si>
  <si>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</si>
  <si>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</si>
  <si>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</si>
  <si>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</si>
  <si>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</si>
  <si>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</si>
  <si>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</si>
  <si>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</si>
  <si>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</si>
  <si>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</si>
  <si>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</si>
  <si>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</si>
  <si>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</si>
  <si>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</si>
  <si>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</si>
  <si>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</si>
  <si>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</si>
  <si>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</si>
  <si>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</si>
  <si>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</si>
  <si>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</si>
  <si>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</si>
  <si>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</si>
  <si>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</si>
  <si>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</si>
  <si>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</si>
  <si>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</si>
  <si>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</si>
  <si>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</si>
  <si>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</si>
  <si>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</si>
  <si>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</si>
  <si>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</si>
  <si>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</si>
  <si>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</si>
  <si>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</si>
  <si>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</si>
  <si>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</si>
  <si>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</si>
  <si>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</si>
  <si>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</si>
  <si>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</si>
  <si>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</si>
  <si>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</si>
  <si>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</si>
  <si>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</si>
  <si>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</si>
  <si>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</si>
  <si>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</si>
  <si>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</si>
  <si>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</si>
  <si>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</si>
  <si>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</si>
  <si>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</si>
  <si>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</si>
  <si>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</si>
  <si>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</si>
  <si>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</si>
  <si>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</si>
  <si>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</si>
  <si>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</si>
  <si>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</si>
  <si>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</si>
  <si>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</si>
  <si>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</si>
  <si>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</si>
  <si>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</si>
  <si>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</si>
  <si>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</si>
  <si>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</si>
  <si>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</si>
  <si>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</si>
  <si>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</si>
  <si>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</si>
  <si>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</si>
  <si>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</si>
  <si>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</si>
  <si>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</si>
  <si>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</si>
  <si>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</si>
  <si>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</si>
  <si>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</si>
  <si>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</si>
  <si>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</si>
  <si>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</si>
  <si>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</si>
  <si>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</si>
  <si>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</si>
  <si>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</si>
  <si>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</si>
  <si>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</si>
  <si>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</si>
  <si>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</si>
  <si>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</si>
  <si>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</si>
  <si>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</si>
  <si>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</si>
  <si>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</si>
  <si>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</si>
  <si>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</si>
  <si>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</si>
  <si>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</si>
  <si>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</si>
  <si>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</si>
  <si>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</si>
  <si>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</si>
  <si>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</si>
  <si>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</si>
  <si>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</si>
  <si>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</si>
  <si>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</si>
  <si>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</si>
  <si>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</si>
  <si>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</si>
  <si>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</si>
  <si>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</si>
  <si>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</si>
  <si>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</si>
  <si>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</si>
  <si>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</si>
  <si>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</si>
  <si>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</si>
  <si>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</si>
  <si>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</si>
  <si>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</si>
  <si>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</si>
  <si>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</si>
  <si>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</si>
  <si>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</si>
  <si>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</si>
  <si>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</si>
  <si>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</si>
  <si>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</si>
  <si>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</si>
  <si>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</si>
  <si>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</si>
  <si>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</si>
  <si>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</si>
  <si>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</si>
  <si>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</si>
  <si>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</si>
  <si>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</si>
  <si>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</si>
  <si>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</si>
  <si>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</si>
  <si>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</si>
  <si>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</si>
  <si>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</si>
  <si>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</si>
  <si>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</si>
  <si>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</si>
  <si>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</si>
  <si>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</si>
  <si>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</si>
  <si>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</si>
  <si>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</si>
  <si>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</si>
  <si>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</si>
  <si>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</si>
  <si>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</si>
  <si>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</si>
  <si>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</si>
  <si>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</si>
  <si>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</si>
  <si>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</si>
  <si>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</si>
  <si>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</si>
  <si>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</si>
  <si>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</si>
  <si>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</si>
  <si>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</si>
  <si>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</si>
  <si>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</si>
  <si>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</si>
  <si>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</si>
  <si>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</si>
  <si>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</si>
  <si>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</si>
  <si>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</si>
  <si>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</si>
  <si>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</si>
  <si>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</si>
  <si>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</si>
  <si>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</si>
  <si>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</si>
  <si>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</si>
  <si>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</si>
  <si>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</si>
  <si>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</si>
  <si>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</si>
  <si>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</si>
  <si>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</si>
  <si>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</si>
  <si>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</si>
  <si>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</si>
  <si>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</si>
  <si>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</si>
  <si>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</si>
  <si>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</si>
  <si>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</si>
  <si>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</si>
  <si>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</si>
  <si>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</si>
  <si>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</si>
  <si>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</si>
  <si>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</si>
  <si>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</si>
  <si>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</si>
  <si>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</si>
  <si>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</si>
  <si>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</si>
  <si>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</si>
  <si>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</si>
  <si>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</si>
  <si>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</si>
  <si>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</si>
  <si>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</si>
  <si>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</si>
  <si>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</si>
  <si>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</si>
  <si>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</si>
  <si>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</si>
  <si>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</si>
  <si>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</si>
  <si>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</si>
  <si>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</si>
  <si>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</si>
  <si>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</si>
  <si>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</si>
  <si>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</si>
  <si>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</si>
  <si>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</si>
  <si>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</si>
  <si>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</si>
  <si>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</si>
  <si>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</si>
  <si>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</si>
  <si>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</si>
  <si>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</si>
  <si>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</si>
  <si>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</si>
  <si>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</si>
  <si>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</si>
  <si>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</si>
  <si>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</si>
  <si>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</si>
  <si>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</si>
  <si>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</si>
  <si>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</si>
  <si>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</si>
  <si>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</si>
  <si>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</si>
  <si>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</si>
  <si>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</si>
  <si>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</si>
  <si>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</si>
  <si>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</si>
  <si>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</si>
  <si>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</si>
  <si>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</si>
  <si>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</si>
  <si>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</si>
  <si>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</si>
  <si>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</si>
  <si>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</si>
  <si>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</si>
  <si>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</si>
  <si>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</si>
  <si>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</si>
  <si>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</si>
  <si>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</si>
  <si>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</si>
  <si>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</si>
  <si>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</si>
  <si>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</si>
  <si>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</si>
  <si>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</si>
  <si>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</si>
  <si>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</si>
  <si>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</si>
  <si>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</si>
  <si>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</si>
  <si>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</si>
  <si>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</si>
  <si>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</si>
  <si>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</si>
  <si>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</si>
  <si>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</si>
  <si>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</si>
  <si>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</si>
  <si>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</si>
  <si>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</si>
  <si>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</si>
  <si>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</si>
  <si>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</si>
  <si>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</si>
  <si>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</si>
  <si>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</si>
  <si>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</si>
  <si>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</si>
  <si>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</si>
  <si>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</si>
  <si>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</si>
  <si>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</si>
  <si>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</si>
  <si>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</si>
  <si>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</si>
  <si>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</si>
  <si>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</si>
  <si>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</si>
  <si>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</si>
  <si>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</si>
  <si>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</si>
  <si>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</si>
  <si>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</si>
  <si>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</si>
  <si>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</si>
  <si>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</si>
  <si>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</si>
  <si>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</si>
  <si>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</si>
  <si>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</si>
  <si>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</si>
  <si>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</si>
  <si>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</si>
  <si>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</si>
  <si>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</si>
  <si>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</si>
  <si>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</si>
  <si>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</si>
  <si>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</si>
  <si>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</si>
  <si>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</si>
  <si>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</si>
  <si>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</si>
  <si>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</si>
  <si>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</si>
  <si>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</si>
  <si>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</si>
  <si>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</si>
  <si>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</si>
  <si>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</si>
  <si>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</si>
  <si>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</si>
  <si>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</si>
  <si>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</si>
  <si>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</si>
  <si>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</si>
  <si>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</si>
  <si>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</si>
  <si>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</si>
  <si>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</si>
  <si>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</si>
  <si>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</si>
  <si>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</si>
  <si>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</si>
  <si>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</si>
  <si>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</si>
  <si>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</si>
  <si>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</si>
  <si>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</si>
  <si>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</si>
  <si>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</si>
  <si>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</si>
  <si>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</si>
  <si>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</si>
  <si>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</si>
  <si>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</si>
  <si>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</si>
  <si>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</si>
  <si>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</si>
  <si>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</si>
  <si>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</si>
  <si>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</si>
  <si>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</si>
  <si>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</si>
  <si>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</si>
  <si>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</si>
  <si>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</si>
  <si>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</si>
  <si>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</si>
  <si>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</si>
  <si>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</si>
  <si>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</si>
  <si>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</si>
  <si>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</si>
  <si>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</si>
  <si>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</si>
  <si>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</si>
  <si>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</si>
  <si>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</si>
  <si>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</si>
  <si>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</si>
  <si>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</si>
  <si>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</si>
  <si>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</si>
  <si>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</si>
  <si>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</si>
  <si>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</si>
  <si>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</si>
  <si>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</si>
  <si>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</si>
  <si>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</si>
  <si>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</si>
  <si>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</si>
  <si>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</si>
  <si>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</si>
  <si>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</si>
  <si>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</si>
  <si>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</si>
  <si>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</si>
  <si>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</si>
  <si>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</si>
  <si>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</si>
  <si>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</si>
  <si>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</si>
  <si>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</si>
  <si>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</si>
  <si>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</si>
  <si>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</si>
  <si>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</si>
  <si>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</si>
  <si>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</si>
  <si>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</si>
  <si>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</si>
  <si>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</si>
  <si>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</si>
  <si>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</si>
  <si>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</si>
  <si>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</si>
  <si>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</si>
  <si>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</si>
  <si>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</si>
  <si>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</si>
  <si>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</si>
  <si>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</si>
  <si>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</si>
  <si>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</si>
  <si>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</si>
  <si>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</si>
  <si>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</si>
  <si>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</si>
  <si>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</si>
  <si>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</si>
  <si>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</si>
  <si>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</si>
  <si>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</si>
  <si>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</si>
  <si>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</si>
  <si>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</si>
  <si>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</si>
  <si>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</si>
  <si>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</si>
  <si>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</si>
  <si>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</si>
  <si>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</si>
  <si>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</si>
  <si>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</si>
  <si>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</si>
  <si>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</si>
  <si>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</si>
  <si>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</si>
  <si>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</si>
  <si>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</si>
  <si>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</si>
  <si>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</si>
  <si>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</si>
  <si>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</si>
  <si>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</si>
  <si>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</si>
  <si>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</si>
  <si>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</si>
  <si>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</si>
  <si>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</si>
  <si>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</si>
  <si>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</si>
  <si>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</si>
  <si>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</si>
  <si>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</si>
  <si>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</si>
  <si>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</si>
  <si>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</si>
  <si>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</si>
  <si>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</si>
  <si>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</si>
  <si>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</si>
  <si>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</si>
  <si>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</si>
  <si>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</si>
  <si>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</si>
  <si>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</si>
  <si>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</si>
  <si>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</si>
  <si>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</si>
  <si>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</si>
  <si>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</si>
  <si>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</si>
  <si>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</si>
  <si>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</si>
  <si>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</si>
  <si>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</si>
  <si>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</si>
  <si>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</si>
  <si>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</si>
  <si>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</si>
  <si>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</si>
  <si>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</si>
  <si>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</si>
  <si>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</si>
  <si>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</si>
  <si>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</si>
  <si>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</si>
  <si>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</si>
  <si>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</si>
  <si>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</si>
  <si>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</si>
  <si>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</si>
  <si>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</si>
  <si>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</si>
  <si>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</si>
  <si>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</si>
  <si>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</si>
  <si>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</si>
  <si>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</si>
  <si>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</si>
  <si>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</si>
  <si>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</si>
  <si>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</si>
  <si>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</si>
  <si>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</si>
  <si>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</si>
  <si>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</si>
  <si>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</si>
  <si>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</si>
  <si>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</si>
  <si>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</si>
  <si>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</si>
  <si>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</si>
  <si>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</si>
  <si>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</si>
  <si>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</si>
  <si>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</si>
  <si>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</si>
  <si>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</si>
  <si>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</si>
  <si>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</si>
  <si>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</si>
  <si>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</si>
  <si>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</si>
  <si>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</si>
  <si>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</si>
  <si>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</si>
  <si>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</si>
  <si>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</si>
  <si>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</si>
  <si>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</si>
  <si>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</si>
  <si>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</si>
  <si>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</si>
  <si>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</si>
  <si>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</si>
  <si>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</si>
  <si>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</si>
  <si>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</si>
  <si>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</si>
  <si>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</si>
  <si>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</si>
  <si>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</si>
  <si>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</si>
  <si>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</si>
  <si>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</si>
  <si>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</si>
  <si>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</si>
  <si>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</si>
  <si>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</si>
  <si>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</si>
  <si>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</si>
  <si>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</si>
  <si>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</si>
  <si>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</si>
  <si>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</si>
  <si>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</si>
  <si>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</si>
  <si>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</si>
  <si>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</si>
  <si>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</si>
  <si>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</si>
  <si>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</si>
  <si>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</si>
  <si>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</si>
  <si>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</si>
  <si>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</si>
  <si>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</si>
  <si>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</si>
  <si>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</si>
  <si>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</si>
  <si>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</si>
  <si>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</si>
  <si>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</si>
  <si>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</si>
  <si>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</si>
  <si>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</si>
  <si>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</si>
  <si>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</si>
  <si>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</si>
  <si>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</si>
  <si>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</si>
  <si>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</si>
  <si>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</si>
  <si>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</si>
  <si>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</si>
  <si>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</si>
  <si>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</si>
  <si>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</si>
  <si>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</si>
  <si>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</si>
  <si>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</si>
  <si>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</si>
  <si>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</si>
  <si>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</si>
  <si>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</si>
  <si>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</si>
  <si>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</si>
  <si>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</si>
  <si>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</si>
  <si>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</si>
  <si>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</si>
  <si>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</si>
  <si>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</si>
  <si>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</si>
  <si>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</si>
  <si>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</si>
  <si>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</si>
  <si>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</si>
  <si>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</si>
  <si>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</si>
  <si>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</si>
  <si>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</si>
  <si>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</si>
  <si>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</si>
  <si>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</si>
  <si>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</si>
  <si>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</si>
  <si>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</si>
  <si>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</si>
  <si>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</si>
  <si>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</si>
  <si>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</si>
  <si>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</si>
  <si>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</si>
  <si>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</si>
  <si>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</si>
  <si>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</si>
  <si>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</si>
  <si>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</si>
  <si>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</si>
  <si>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</si>
  <si>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</si>
  <si>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</si>
  <si>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</si>
  <si>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</si>
  <si>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</si>
  <si>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</si>
  <si>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</si>
  <si>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</si>
  <si>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</si>
  <si>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</si>
  <si>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</si>
  <si>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</si>
  <si>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</si>
  <si>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</si>
  <si>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</si>
  <si>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</si>
  <si>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</si>
  <si>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</si>
  <si>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</si>
  <si>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</si>
  <si>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</si>
  <si>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</si>
  <si>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</si>
  <si>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</si>
  <si>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</si>
  <si>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</si>
  <si>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</si>
  <si>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</si>
  <si>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</si>
  <si>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</si>
  <si>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</si>
  <si>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</si>
  <si>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</si>
  <si>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</si>
  <si>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</si>
  <si>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</si>
  <si>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</si>
  <si>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</si>
  <si>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</si>
  <si>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</si>
  <si>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</si>
  <si>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</si>
  <si>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</si>
  <si>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</si>
  <si>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</si>
  <si>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</si>
  <si>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</si>
  <si>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</si>
  <si>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</si>
  <si>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</si>
  <si>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</si>
  <si>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</si>
  <si>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</si>
  <si>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</si>
  <si>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</si>
  <si>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</si>
  <si>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</si>
  <si>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</si>
  <si>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</si>
  <si>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</si>
  <si>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</si>
  <si>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</si>
  <si>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</si>
  <si>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</si>
  <si>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</si>
  <si>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</si>
  <si>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</si>
  <si>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</si>
  <si>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</si>
  <si>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</si>
  <si>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</si>
  <si>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</si>
  <si>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</si>
  <si>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</si>
  <si>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</si>
  <si>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</si>
  <si>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</si>
  <si>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</si>
  <si>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</si>
  <si>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</si>
  <si>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</si>
  <si>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</si>
  <si>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</si>
  <si>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</si>
  <si>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</si>
  <si>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</si>
  <si>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</si>
  <si>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</si>
  <si>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</si>
  <si>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</si>
  <si>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</si>
  <si>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</si>
  <si>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</si>
  <si>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</si>
  <si>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</si>
  <si>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</si>
  <si>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</si>
  <si>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</si>
  <si>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</si>
  <si>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</si>
  <si>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</si>
  <si>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</si>
  <si>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</si>
  <si>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</si>
  <si>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</si>
  <si>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</si>
  <si>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</si>
  <si>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</si>
  <si>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</si>
  <si>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</si>
  <si>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</si>
  <si>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</si>
  <si>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</si>
  <si>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</si>
  <si>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</si>
  <si>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</si>
  <si>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</si>
  <si>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</si>
  <si>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</si>
  <si>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</si>
  <si>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</si>
  <si>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</si>
  <si>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</si>
  <si>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</si>
  <si>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</si>
  <si>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</si>
  <si>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</si>
  <si>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</si>
  <si>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</si>
  <si>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</si>
  <si>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</si>
  <si>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</si>
  <si>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</si>
  <si>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</si>
  <si>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</si>
  <si>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</si>
  <si>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</si>
  <si>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</si>
  <si>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</si>
  <si>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</si>
  <si>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</si>
  <si>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</si>
  <si>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</si>
  <si>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</si>
  <si>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</si>
  <si>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</si>
  <si>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</si>
  <si>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</si>
  <si>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</si>
  <si>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</si>
  <si>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</si>
  <si>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</si>
  <si>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</si>
  <si>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飯能中央病院</t>
    <phoneticPr fontId="3"/>
  </si>
  <si>
    <t>〒357-0037 飯能市稲荷町１２－７</t>
    <phoneticPr fontId="3"/>
  </si>
  <si>
    <t>〇</t>
  </si>
  <si>
    <t>医療法人</t>
  </si>
  <si>
    <t>複数の診療科で活用</t>
  </si>
  <si>
    <t>内科</t>
  </si>
  <si>
    <t>外科</t>
  </si>
  <si>
    <t>ＤＰＣ病院ではない</t>
  </si>
  <si>
    <t>有</t>
  </si>
  <si>
    <t>-</t>
    <phoneticPr fontId="3"/>
  </si>
  <si>
    <t>第一病棟</t>
  </si>
  <si>
    <t>急性期機能</t>
  </si>
  <si>
    <t>第二病棟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</si>
</sst>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546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101</v>
      </c>
      <c r="K99" s="237" t="str">
        <f>IF(OR(COUNTIF(L99:M99,"未確認")&gt;0,COUNTIF(L99:M99,"~*")&gt;0),"※","")</f>
        <v/>
      </c>
      <c r="L99" s="258">
        <v>41</v>
      </c>
      <c r="M99" s="258">
        <v>60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101</v>
      </c>
      <c r="K101" s="237" t="str">
        <f>IF(OR(COUNTIF(L101:M101,"未確認")&gt;0,COUNTIF(L101:M101,"~*")&gt;0),"※","")</f>
        <v/>
      </c>
      <c r="L101" s="258">
        <v>41</v>
      </c>
      <c r="M101" s="258">
        <v>60</v>
      </c>
    </row>
    <row r="102" spans="1:22" s="83" customFormat="1" ht="34.5" customHeight="1">
      <c r="A102" s="244" t="s">
        <v>610</v>
      </c>
      <c r="B102" s="84"/>
      <c r="C102" s="377"/>
      <c r="D102" s="379"/>
      <c r="E102" s="317" t="s">
        <v>612</v>
      </c>
      <c r="F102" s="318"/>
      <c r="G102" s="318"/>
      <c r="H102" s="319"/>
      <c r="I102" s="420"/>
      <c r="J102" s="256">
        <f t="shared" si="0"/>
        <v>101</v>
      </c>
      <c r="K102" s="237" t="str">
        <f t="shared" ref="K102:K111" si="1">IF(OR(COUNTIF(L101:M101,"未確認")&gt;0,COUNTIF(L101:M101,"~*")&gt;0),"※","")</f>
        <v/>
      </c>
      <c r="L102" s="258">
        <v>41</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534</v>
      </c>
      <c r="M123" s="98" t="s">
        <v>534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41</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99</v>
      </c>
      <c r="K154" s="264" t="str">
        <f t="shared" si="3"/>
        <v/>
      </c>
      <c r="L154" s="117">
        <v>52</v>
      </c>
      <c r="M154" s="117">
        <v>47</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8.8000000000000007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0.8</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8</v>
      </c>
      <c r="M269" s="147">
        <v>14</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0.6</v>
      </c>
      <c r="M270" s="148">
        <v>0.9</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4</v>
      </c>
      <c r="M271" s="147">
        <v>1</v>
      </c>
    </row>
    <row r="272" spans="1:22" s="83" customFormat="1" ht="34.5" customHeight="1">
      <c r="A272" s="249" t="s">
        <v>726</v>
      </c>
      <c r="B272" s="120"/>
      <c r="C272" s="372"/>
      <c r="D272" s="372"/>
      <c r="E272" s="372"/>
      <c r="F272" s="372"/>
      <c r="G272" s="371" t="s">
        <v>148</v>
      </c>
      <c r="H272" s="371"/>
      <c r="I272" s="404"/>
      <c r="J272" s="266">
        <f t="shared" si="9"/>
        <v>3.8</v>
      </c>
      <c r="K272" s="81" t="str">
        <f t="shared" si="8"/>
        <v/>
      </c>
      <c r="L272" s="148">
        <v>2.2999999999999998</v>
      </c>
      <c r="M272" s="148">
        <v>1.5</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1</v>
      </c>
      <c r="M273" s="147">
        <v>7</v>
      </c>
    </row>
    <row r="274" spans="1:13" s="83" customFormat="1" ht="34.5" customHeight="1">
      <c r="A274" s="249" t="s">
        <v>727</v>
      </c>
      <c r="B274" s="120"/>
      <c r="C274" s="372"/>
      <c r="D274" s="372"/>
      <c r="E274" s="372"/>
      <c r="F274" s="372"/>
      <c r="G274" s="371" t="s">
        <v>148</v>
      </c>
      <c r="H274" s="371"/>
      <c r="I274" s="404"/>
      <c r="J274" s="266">
        <f t="shared" si="9"/>
        <v>8.1000000000000014</v>
      </c>
      <c r="K274" s="81" t="str">
        <f t="shared" si="8"/>
        <v/>
      </c>
      <c r="L274" s="148">
        <v>4.4000000000000004</v>
      </c>
      <c r="M274" s="148">
        <v>3.7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4.4000000000000004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2.2999999999999998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539</v>
      </c>
      <c r="K392" s="81" t="str">
        <f t="shared" ref="K392:K397" si="12">IF(OR(COUNTIF(L392:M392,"未確認")&gt;0,COUNTIF(L392:M392,"~*")&gt;0),"※","")</f>
        <v/>
      </c>
      <c r="L392" s="147">
        <v>248</v>
      </c>
      <c r="M392" s="147">
        <v>291</v>
      </c>
    </row>
    <row r="393" spans="1:22" s="83" customFormat="1" ht="34.5" customHeight="1">
      <c r="A393" s="249" t="s">
        <v>773</v>
      </c>
      <c r="B393" s="84"/>
      <c r="C393" s="370"/>
      <c r="D393" s="380"/>
      <c r="E393" s="320" t="s">
        <v>224</v>
      </c>
      <c r="F393" s="321"/>
      <c r="G393" s="321"/>
      <c r="H393" s="322"/>
      <c r="I393" s="343"/>
      <c r="J393" s="140">
        <f t="shared" si="11"/>
        <v>142</v>
      </c>
      <c r="K393" s="81" t="str">
        <f t="shared" si="12"/>
        <v/>
      </c>
      <c r="L393" s="147">
        <v>87</v>
      </c>
      <c r="M393" s="147">
        <v>55</v>
      </c>
    </row>
    <row r="394" spans="1:22" s="83" customFormat="1" ht="34.5" customHeight="1">
      <c r="A394" s="250" t="s">
        <v>774</v>
      </c>
      <c r="B394" s="84"/>
      <c r="C394" s="370"/>
      <c r="D394" s="381"/>
      <c r="E394" s="320" t="s">
        <v>225</v>
      </c>
      <c r="F394" s="321"/>
      <c r="G394" s="321"/>
      <c r="H394" s="322"/>
      <c r="I394" s="343"/>
      <c r="J394" s="140">
        <f t="shared" si="11"/>
        <v>37</v>
      </c>
      <c r="K394" s="81" t="str">
        <f t="shared" si="12"/>
        <v/>
      </c>
      <c r="L394" s="147">
        <v>6</v>
      </c>
      <c r="M394" s="147">
        <v>31</v>
      </c>
    </row>
    <row r="395" spans="1:22" s="83" customFormat="1" ht="34.5" customHeight="1">
      <c r="A395" s="250" t="s">
        <v>775</v>
      </c>
      <c r="B395" s="84"/>
      <c r="C395" s="370"/>
      <c r="D395" s="382"/>
      <c r="E395" s="320" t="s">
        <v>226</v>
      </c>
      <c r="F395" s="321"/>
      <c r="G395" s="321"/>
      <c r="H395" s="322"/>
      <c r="I395" s="343"/>
      <c r="J395" s="140">
        <f t="shared" si="11"/>
        <v>360</v>
      </c>
      <c r="K395" s="81" t="str">
        <f t="shared" si="12"/>
        <v/>
      </c>
      <c r="L395" s="147">
        <v>155</v>
      </c>
      <c r="M395" s="147">
        <v>205</v>
      </c>
    </row>
    <row r="396" spans="1:22" s="83" customFormat="1" ht="34.5" customHeight="1">
      <c r="A396" s="250" t="s">
        <v>776</v>
      </c>
      <c r="B396" s="1"/>
      <c r="C396" s="370"/>
      <c r="D396" s="320" t="s">
        <v>227</v>
      </c>
      <c r="E396" s="321"/>
      <c r="F396" s="321"/>
      <c r="G396" s="321"/>
      <c r="H396" s="322"/>
      <c r="I396" s="343"/>
      <c r="J396" s="140">
        <f t="shared" si="11"/>
        <v>23723</v>
      </c>
      <c r="K396" s="81" t="str">
        <f t="shared" si="12"/>
        <v/>
      </c>
      <c r="L396" s="147">
        <v>11786</v>
      </c>
      <c r="M396" s="147">
        <v>11937</v>
      </c>
    </row>
    <row r="397" spans="1:22" s="83" customFormat="1" ht="34.5" customHeight="1">
      <c r="A397" s="250" t="s">
        <v>777</v>
      </c>
      <c r="B397" s="119"/>
      <c r="C397" s="370"/>
      <c r="D397" s="320" t="s">
        <v>228</v>
      </c>
      <c r="E397" s="321"/>
      <c r="F397" s="321"/>
      <c r="G397" s="321"/>
      <c r="H397" s="322"/>
      <c r="I397" s="344"/>
      <c r="J397" s="140">
        <f t="shared" si="11"/>
        <v>526</v>
      </c>
      <c r="K397" s="81" t="str">
        <f t="shared" si="12"/>
        <v/>
      </c>
      <c r="L397" s="147">
        <v>249</v>
      </c>
      <c r="M397" s="147">
        <v>277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539</v>
      </c>
      <c r="K405" s="81" t="str">
        <f t="shared" ref="K405:K422" si="14">IF(OR(COUNTIF(L405:M405,"未確認")&gt;0,COUNTIF(L405:M405,"~*")&gt;0),"※","")</f>
        <v/>
      </c>
      <c r="L405" s="147">
        <v>248</v>
      </c>
      <c r="M405" s="147">
        <v>291</v>
      </c>
    </row>
    <row r="406" spans="1:22" s="83" customFormat="1" ht="34.5" customHeight="1">
      <c r="A406" s="251" t="s">
        <v>779</v>
      </c>
      <c r="B406" s="119"/>
      <c r="C406" s="369"/>
      <c r="D406" s="375" t="s">
        <v>233</v>
      </c>
      <c r="E406" s="377" t="s">
        <v>234</v>
      </c>
      <c r="F406" s="378"/>
      <c r="G406" s="378"/>
      <c r="H406" s="379"/>
      <c r="I406" s="361"/>
      <c r="J406" s="140">
        <f t="shared" si="13"/>
        <v>82</v>
      </c>
      <c r="K406" s="81" t="str">
        <f t="shared" si="14"/>
        <v/>
      </c>
      <c r="L406" s="147">
        <v>59</v>
      </c>
      <c r="M406" s="147">
        <v>23</v>
      </c>
    </row>
    <row r="407" spans="1:22" s="83" customFormat="1" ht="34.5" customHeight="1">
      <c r="A407" s="251" t="s">
        <v>780</v>
      </c>
      <c r="B407" s="119"/>
      <c r="C407" s="369"/>
      <c r="D407" s="369"/>
      <c r="E407" s="320" t="s">
        <v>235</v>
      </c>
      <c r="F407" s="321"/>
      <c r="G407" s="321"/>
      <c r="H407" s="322"/>
      <c r="I407" s="361"/>
      <c r="J407" s="140">
        <f t="shared" si="13"/>
        <v>387</v>
      </c>
      <c r="K407" s="81" t="str">
        <f t="shared" si="14"/>
        <v/>
      </c>
      <c r="L407" s="147">
        <v>171</v>
      </c>
      <c r="M407" s="147">
        <v>216</v>
      </c>
    </row>
    <row r="408" spans="1:22" s="83" customFormat="1" ht="34.5" customHeight="1">
      <c r="A408" s="251" t="s">
        <v>781</v>
      </c>
      <c r="B408" s="119"/>
      <c r="C408" s="369"/>
      <c r="D408" s="369"/>
      <c r="E408" s="320" t="s">
        <v>236</v>
      </c>
      <c r="F408" s="321"/>
      <c r="G408" s="321"/>
      <c r="H408" s="322"/>
      <c r="I408" s="361"/>
      <c r="J408" s="140">
        <f t="shared" si="13"/>
        <v>7</v>
      </c>
      <c r="K408" s="81" t="str">
        <f t="shared" si="14"/>
        <v/>
      </c>
      <c r="L408" s="147">
        <v>2</v>
      </c>
      <c r="M408" s="147">
        <v>5</v>
      </c>
    </row>
    <row r="409" spans="1:22" s="83" customFormat="1" ht="34.5" customHeight="1">
      <c r="A409" s="251" t="s">
        <v>782</v>
      </c>
      <c r="B409" s="119"/>
      <c r="C409" s="369"/>
      <c r="D409" s="369"/>
      <c r="E409" s="317" t="s">
        <v>989</v>
      </c>
      <c r="F409" s="318"/>
      <c r="G409" s="318"/>
      <c r="H409" s="319"/>
      <c r="I409" s="361"/>
      <c r="J409" s="140">
        <f t="shared" si="13"/>
        <v>63</v>
      </c>
      <c r="K409" s="81" t="str">
        <f t="shared" si="14"/>
        <v/>
      </c>
      <c r="L409" s="147">
        <v>16</v>
      </c>
      <c r="M409" s="147">
        <v>47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526</v>
      </c>
      <c r="K413" s="81" t="str">
        <f t="shared" si="14"/>
        <v/>
      </c>
      <c r="L413" s="147">
        <v>245</v>
      </c>
      <c r="M413" s="147">
        <v>281</v>
      </c>
    </row>
    <row r="414" spans="1:22" s="83" customFormat="1" ht="34.5" customHeight="1">
      <c r="A414" s="251" t="s">
        <v>787</v>
      </c>
      <c r="B414" s="119"/>
      <c r="C414" s="369"/>
      <c r="D414" s="375" t="s">
        <v>240</v>
      </c>
      <c r="E414" s="377" t="s">
        <v>241</v>
      </c>
      <c r="F414" s="378"/>
      <c r="G414" s="378"/>
      <c r="H414" s="379"/>
      <c r="I414" s="361"/>
      <c r="J414" s="140">
        <f t="shared" si="13"/>
        <v>82</v>
      </c>
      <c r="K414" s="81" t="str">
        <f t="shared" si="14"/>
        <v/>
      </c>
      <c r="L414" s="147">
        <v>23</v>
      </c>
      <c r="M414" s="147">
        <v>59</v>
      </c>
    </row>
    <row r="415" spans="1:22" s="83" customFormat="1" ht="34.5" customHeight="1">
      <c r="A415" s="251" t="s">
        <v>788</v>
      </c>
      <c r="B415" s="119"/>
      <c r="C415" s="369"/>
      <c r="D415" s="369"/>
      <c r="E415" s="320" t="s">
        <v>242</v>
      </c>
      <c r="F415" s="321"/>
      <c r="G415" s="321"/>
      <c r="H415" s="322"/>
      <c r="I415" s="361"/>
      <c r="J415" s="140">
        <f t="shared" si="13"/>
        <v>264</v>
      </c>
      <c r="K415" s="81" t="str">
        <f t="shared" si="14"/>
        <v/>
      </c>
      <c r="L415" s="147">
        <v>159</v>
      </c>
      <c r="M415" s="147">
        <v>105</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15</v>
      </c>
      <c r="M416" s="147">
        <v>20</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8</v>
      </c>
      <c r="M417" s="147">
        <v>13</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6</v>
      </c>
      <c r="M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4</v>
      </c>
      <c r="M420" s="147">
        <v>4</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26</v>
      </c>
      <c r="M421" s="147">
        <v>66</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4</v>
      </c>
      <c r="M422" s="147">
        <v>2</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444</v>
      </c>
      <c r="K430" s="193" t="str">
        <f>IF(OR(COUNTIF(L430:M430,"未確認")&gt;0,COUNTIF(L430:M430,"~*")&gt;0),"※","")</f>
        <v/>
      </c>
      <c r="L430" s="147">
        <v>222</v>
      </c>
      <c r="M430" s="147">
        <v>222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375</v>
      </c>
      <c r="K433" s="193" t="str">
        <f>IF(OR(COUNTIF(L433:M433,"未確認")&gt;0,COUNTIF(L433:M433,"~*")&gt;0),"※","")</f>
        <v/>
      </c>
      <c r="L433" s="147">
        <v>184</v>
      </c>
      <c r="M433" s="147">
        <v>191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69</v>
      </c>
      <c r="K434" s="193" t="str">
        <f>IF(OR(COUNTIF(L434:M434,"未確認")&gt;0,COUNTIF(L434:M434,"~*")&gt;0),"※","")</f>
        <v/>
      </c>
      <c r="L434" s="147">
        <v>38</v>
      </c>
      <c r="M434" s="147">
        <v>31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v>0</v>
      </c>
      <c r="M504" s="117" t="s">
        <v>541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1399</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31</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862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59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238</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34</v>
      </c>
      <c r="K631" s="201" t="str">
        <f t="shared" ref="K631:K638" si="31">IF(OR(COUNTIF(L631:M631,"未確認")&gt;0,COUNTIF(L631:M631,"*")&gt;0),"※","")</f>
        <v/>
      </c>
      <c r="L631" s="117">
        <v>17</v>
      </c>
      <c r="M631" s="117">
        <v>17</v>
      </c>
    </row>
    <row r="632" spans="1:22" s="118" customFormat="1" ht="56.1" customHeight="1">
      <c r="A632" s="252" t="s">
        <v>918</v>
      </c>
      <c r="B632" s="119"/>
      <c r="C632" s="320" t="s">
        <v>434</v>
      </c>
      <c r="D632" s="321"/>
      <c r="E632" s="321"/>
      <c r="F632" s="321"/>
      <c r="G632" s="321"/>
      <c r="H632" s="322"/>
      <c r="I632" s="122" t="s">
        <v>435</v>
      </c>
      <c r="J632" s="116">
        <f t="shared" si="30"/>
        <v>13</v>
      </c>
      <c r="K632" s="201" t="str">
        <f t="shared" si="31"/>
        <v>※</v>
      </c>
      <c r="L632" s="117" t="s">
        <v>541</v>
      </c>
      <c r="M632" s="117">
        <v>13</v>
      </c>
    </row>
    <row r="633" spans="1:22" s="118" customFormat="1" ht="57">
      <c r="A633" s="252" t="s">
        <v>919</v>
      </c>
      <c r="B633" s="119"/>
      <c r="C633" s="320" t="s">
        <v>436</v>
      </c>
      <c r="D633" s="321"/>
      <c r="E633" s="321"/>
      <c r="F633" s="321"/>
      <c r="G633" s="321"/>
      <c r="H633" s="322"/>
      <c r="I633" s="122" t="s">
        <v>437</v>
      </c>
      <c r="J633" s="116">
        <f t="shared" si="30"/>
        <v>60</v>
      </c>
      <c r="K633" s="201" t="str">
        <f t="shared" si="31"/>
        <v/>
      </c>
      <c r="L633" s="117">
        <v>34</v>
      </c>
      <c r="M633" s="117">
        <v>26</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v>
      </c>
      <c r="K646" s="201" t="str">
        <f t="shared" ref="K646:K660" si="33">IF(OR(COUNTIF(L646:M646,"未確認")&gt;0,COUNTIF(L646:M646,"*")&gt;0),"※","")</f>
        <v>※</v>
      </c>
      <c r="L646" s="117" t="s">
        <v>541</v>
      </c>
      <c r="M646" s="117">
        <v>13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f t="shared" si="32"/>
        <v>10</v>
      </c>
      <c r="K649" s="201" t="str">
        <f t="shared" si="33"/>
        <v>※</v>
      </c>
      <c r="L649" s="117" t="s">
        <v>541</v>
      </c>
      <c r="M649" s="117">
        <v>10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508AD30-CC8A-4605-8E03-FC22BD30F1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2019-12-23T00:30:58Z</dcterms:modified>
</cp:coreProperties>
</file>