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90075E04-6185-4A51-9CBF-C160DF96D57A}"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<sst xmlns="http://schemas.openxmlformats.org/spreadsheetml/2006/main" count="3214" uniqueCount="1050">
  <si>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</si>
  <si>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</si>
  <si>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</si>
  <si>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</si>
  <si>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</si>
  <si>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</si>
  <si>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</si>
  <si>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</si>
  <si>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</si>
  <si>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</si>
  <si>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</si>
  <si>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</si>
  <si>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</si>
  <si>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</si>
  <si>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</si>
  <si>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</si>
  <si>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</si>
  <si>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</si>
  <si>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</si>
  <si>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</si>
  <si>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</si>
  <si>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</si>
  <si>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</si>
  <si>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</si>
  <si>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</si>
  <si>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</si>
  <si>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</si>
  <si>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</si>
  <si>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</si>
  <si>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</si>
  <si>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</si>
  <si>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</si>
  <si>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</si>
  <si>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</si>
  <si>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</si>
  <si>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</si>
  <si>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</si>
  <si>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</si>
  <si>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</si>
  <si>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</si>
  <si>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</si>
  <si>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</si>
  <si>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</si>
  <si>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</si>
  <si>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</si>
  <si>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</si>
  <si>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</si>
  <si>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</si>
  <si>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</si>
  <si>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</si>
  <si>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</si>
  <si>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</si>
  <si>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</si>
  <si>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</si>
  <si>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</si>
  <si>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</si>
  <si>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</si>
  <si>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</si>
  <si>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</si>
  <si>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</si>
  <si>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</si>
  <si>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</si>
  <si>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</si>
  <si>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</si>
  <si>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</si>
  <si>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</si>
  <si>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</si>
  <si>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</si>
  <si>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</si>
  <si>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</si>
  <si>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</si>
  <si>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</si>
  <si>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</si>
  <si>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</si>
  <si>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</si>
  <si>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</si>
  <si>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</si>
  <si>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</si>
  <si>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</si>
  <si>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</si>
  <si>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</si>
  <si>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</si>
  <si>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</si>
  <si>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</si>
  <si>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</si>
  <si>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</si>
  <si>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</si>
  <si>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</si>
  <si>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</si>
  <si>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</si>
  <si>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</si>
  <si>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</si>
  <si>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</si>
  <si>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</si>
  <si>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</si>
  <si>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</si>
  <si>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</si>
  <si>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</si>
  <si>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</si>
  <si>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</si>
  <si>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</si>
  <si>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</si>
  <si>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</si>
  <si>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</si>
  <si>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</si>
  <si>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</si>
  <si>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</si>
  <si>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</si>
  <si>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</si>
  <si>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</si>
  <si>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</si>
  <si>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</si>
  <si>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</si>
  <si>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</si>
  <si>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</si>
  <si>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</si>
  <si>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</si>
  <si>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</si>
  <si>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</si>
  <si>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</si>
  <si>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</si>
  <si>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</si>
  <si>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</si>
  <si>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</si>
  <si>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</si>
  <si>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</si>
  <si>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</si>
  <si>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</si>
  <si>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</si>
  <si>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</si>
  <si>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</si>
  <si>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</si>
  <si>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</si>
  <si>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</si>
  <si>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</si>
  <si>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</si>
  <si>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</si>
  <si>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</si>
  <si>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</si>
  <si>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</si>
  <si>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</si>
  <si>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</si>
  <si>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</si>
  <si>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</si>
  <si>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</si>
  <si>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</si>
  <si>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</si>
  <si>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</si>
  <si>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</si>
  <si>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</si>
  <si>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</si>
  <si>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</si>
  <si>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</si>
  <si>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</si>
  <si>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</si>
  <si>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</si>
  <si>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</si>
  <si>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</si>
  <si>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</si>
  <si>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</si>
  <si>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</si>
  <si>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</si>
  <si>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</si>
  <si>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</si>
  <si>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</si>
  <si>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</si>
  <si>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</si>
  <si>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</si>
  <si>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</si>
  <si>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</si>
  <si>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</si>
  <si>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</si>
  <si>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</si>
  <si>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</si>
  <si>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</si>
  <si>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</si>
  <si>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</si>
  <si>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</si>
  <si>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</si>
  <si>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</si>
  <si>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</si>
  <si>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</si>
  <si>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</si>
  <si>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</si>
  <si>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</si>
  <si>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</si>
  <si>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</si>
  <si>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</si>
  <si>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</si>
  <si>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</si>
  <si>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</si>
  <si>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</si>
  <si>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</si>
  <si>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</si>
  <si>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</si>
  <si>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</si>
  <si>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</si>
  <si>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</si>
  <si>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</si>
  <si>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</si>
  <si>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</si>
  <si>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</si>
  <si>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</si>
  <si>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</si>
  <si>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</si>
  <si>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</si>
  <si>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</si>
  <si>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</si>
  <si>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</si>
  <si>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</si>
  <si>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</si>
  <si>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</si>
  <si>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</si>
  <si>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</si>
  <si>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</si>
  <si>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</si>
  <si>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</si>
  <si>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</si>
  <si>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</si>
  <si>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</si>
  <si>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</si>
  <si>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</si>
  <si>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</si>
  <si>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</si>
  <si>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</si>
  <si>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</si>
  <si>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</si>
  <si>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</si>
  <si>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</si>
  <si>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</si>
  <si>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</si>
  <si>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</si>
  <si>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</si>
  <si>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</si>
  <si>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</si>
  <si>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</si>
  <si>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</si>
  <si>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</si>
  <si>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</si>
  <si>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</si>
  <si>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</si>
  <si>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</si>
  <si>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</si>
  <si>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</si>
  <si>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</si>
  <si>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</si>
  <si>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</si>
  <si>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</si>
  <si>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</si>
  <si>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</si>
  <si>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</si>
  <si>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</si>
  <si>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</si>
  <si>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</si>
  <si>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</si>
  <si>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</si>
  <si>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</si>
  <si>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</si>
  <si>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</si>
  <si>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</si>
  <si>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</si>
  <si>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</si>
  <si>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</si>
  <si>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</si>
  <si>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</si>
  <si>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</si>
  <si>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</si>
  <si>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</si>
  <si>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</si>
  <si>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</si>
  <si>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</si>
  <si>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</si>
  <si>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</si>
  <si>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</si>
  <si>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</si>
  <si>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</si>
  <si>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</si>
  <si>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</si>
  <si>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</si>
  <si>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</si>
  <si>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</si>
  <si>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</si>
  <si>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</si>
  <si>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</si>
  <si>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</si>
  <si>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</si>
  <si>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</si>
  <si>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</si>
  <si>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</si>
  <si>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</si>
  <si>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</si>
  <si>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</si>
  <si>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</si>
  <si>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</si>
  <si>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</si>
  <si>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</si>
  <si>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</si>
  <si>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</si>
  <si>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</si>
  <si>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</si>
  <si>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</si>
  <si>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</si>
  <si>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</si>
  <si>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</si>
  <si>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</si>
  <si>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</si>
  <si>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</si>
  <si>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</si>
  <si>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</si>
  <si>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</si>
  <si>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</si>
  <si>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</si>
  <si>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</si>
  <si>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</si>
  <si>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</si>
  <si>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</si>
  <si>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</si>
  <si>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</si>
  <si>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</si>
  <si>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</si>
  <si>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</si>
  <si>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</si>
  <si>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</si>
  <si>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</si>
  <si>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</si>
  <si>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</si>
  <si>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</si>
  <si>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</si>
  <si>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</si>
  <si>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</si>
  <si>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</si>
  <si>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</si>
  <si>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</si>
  <si>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</si>
  <si>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</si>
  <si>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</si>
  <si>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</si>
  <si>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</si>
  <si>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</si>
  <si>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</si>
  <si>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</si>
  <si>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</si>
  <si>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</si>
  <si>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</si>
  <si>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</si>
  <si>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</si>
  <si>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</si>
  <si>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</si>
  <si>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</si>
  <si>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</si>
  <si>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</si>
  <si>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</si>
  <si>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</si>
  <si>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</si>
  <si>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</si>
  <si>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</si>
  <si>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</si>
  <si>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</si>
  <si>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</si>
  <si>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</si>
  <si>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</si>
  <si>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</si>
  <si>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</si>
  <si>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</si>
  <si>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</si>
  <si>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</si>
  <si>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</si>
  <si>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</si>
  <si>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</si>
  <si>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</si>
  <si>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</si>
  <si>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</si>
  <si>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</si>
  <si>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</si>
  <si>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</si>
  <si>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</si>
  <si>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</si>
  <si>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</si>
  <si>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</si>
  <si>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</si>
  <si>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</si>
  <si>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</si>
  <si>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</si>
  <si>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</si>
  <si>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</si>
  <si>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</si>
  <si>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</si>
  <si>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</si>
  <si>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</si>
  <si>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</si>
  <si>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</si>
  <si>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</si>
  <si>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</si>
  <si>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</si>
  <si>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</si>
  <si>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</si>
  <si>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</si>
  <si>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</si>
  <si>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</si>
  <si>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</si>
  <si>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</si>
  <si>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</si>
  <si>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</si>
  <si>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</si>
  <si>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</si>
  <si>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</si>
  <si>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</si>
  <si>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</si>
  <si>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</si>
  <si>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</si>
  <si>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</si>
  <si>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</si>
  <si>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</si>
  <si>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</si>
  <si>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</si>
  <si>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</si>
  <si>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</si>
  <si>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</si>
  <si>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</si>
  <si>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</si>
  <si>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</si>
  <si>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</si>
  <si>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</si>
  <si>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</si>
  <si>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</si>
  <si>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</si>
  <si>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</si>
  <si>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</si>
  <si>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</si>
  <si>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</si>
  <si>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</si>
  <si>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</si>
  <si>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</si>
  <si>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</si>
  <si>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</si>
  <si>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</si>
  <si>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</si>
  <si>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</si>
  <si>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</si>
  <si>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</si>
  <si>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</si>
  <si>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</si>
  <si>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</si>
  <si>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</si>
  <si>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</si>
  <si>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</si>
  <si>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</si>
  <si>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</si>
  <si>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</si>
  <si>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</si>
  <si>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</si>
  <si>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</si>
  <si>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</si>
  <si>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</si>
  <si>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</si>
  <si>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</si>
  <si>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</si>
  <si>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</si>
  <si>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</si>
  <si>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</si>
  <si>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</si>
  <si>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</si>
  <si>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</si>
  <si>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</si>
  <si>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</si>
  <si>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</si>
  <si>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</si>
  <si>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</si>
  <si>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</si>
  <si>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</si>
  <si>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</si>
  <si>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</si>
  <si>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</si>
  <si>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</si>
  <si>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</si>
  <si>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</si>
  <si>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</si>
  <si>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</si>
  <si>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</si>
  <si>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</si>
  <si>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</si>
  <si>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</si>
  <si>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</si>
  <si>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</si>
  <si>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</si>
  <si>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</si>
  <si>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</si>
  <si>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</si>
  <si>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</si>
  <si>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</si>
  <si>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</si>
  <si>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</si>
  <si>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</si>
  <si>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</si>
  <si>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</si>
  <si>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</si>
  <si>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</si>
  <si>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</si>
  <si>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</si>
  <si>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</si>
  <si>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</si>
  <si>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</si>
  <si>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</si>
  <si>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</si>
  <si>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</si>
  <si>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</si>
  <si>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</si>
  <si>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</si>
  <si>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</si>
  <si>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</si>
  <si>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</si>
  <si>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</si>
  <si>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</si>
  <si>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</si>
  <si>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</si>
  <si>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</si>
  <si>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</si>
  <si>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</si>
  <si>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</si>
  <si>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</si>
  <si>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</si>
  <si>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</si>
  <si>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</si>
  <si>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</si>
  <si>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</si>
  <si>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</si>
  <si>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</si>
  <si>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</si>
  <si>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</si>
  <si>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</si>
  <si>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</si>
  <si>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</si>
  <si>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</si>
  <si>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</si>
  <si>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</si>
  <si>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</si>
  <si>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</si>
  <si>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</si>
  <si>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</si>
  <si>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</si>
  <si>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</si>
  <si>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</si>
  <si>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</si>
  <si>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</si>
  <si>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</si>
  <si>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</si>
  <si>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</si>
  <si>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</si>
  <si>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</si>
  <si>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</si>
  <si>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</si>
  <si>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</si>
  <si>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</si>
  <si>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</si>
  <si>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</si>
  <si>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</si>
  <si>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</si>
  <si>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</si>
  <si>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</si>
  <si>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</si>
  <si>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</si>
  <si>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</si>
  <si>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</si>
  <si>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</si>
  <si>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</si>
  <si>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</si>
  <si>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</si>
  <si>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</si>
  <si>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</si>
  <si>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</si>
  <si>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</si>
  <si>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</si>
  <si>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</si>
  <si>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</si>
  <si>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</si>
  <si>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</si>
  <si>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</si>
  <si>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</si>
  <si>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</si>
  <si>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</si>
  <si>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</si>
  <si>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</si>
  <si>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</si>
  <si>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</si>
  <si>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</si>
  <si>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</si>
  <si>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</si>
  <si>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</si>
  <si>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</si>
  <si>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</si>
  <si>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</si>
  <si>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</si>
  <si>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</si>
  <si>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</si>
  <si>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</si>
  <si>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</si>
  <si>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</si>
  <si>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</si>
  <si>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</si>
  <si>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</si>
  <si>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</si>
  <si>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</si>
  <si>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</si>
  <si>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</si>
  <si>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</si>
  <si>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</si>
  <si>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</si>
  <si>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</si>
  <si>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</si>
  <si>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</si>
  <si>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</si>
  <si>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</si>
  <si>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</si>
  <si>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</si>
  <si>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</si>
  <si>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</si>
  <si>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</si>
  <si>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</si>
  <si>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</si>
  <si>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</si>
  <si>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</si>
  <si>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</si>
  <si>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</si>
  <si>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</si>
  <si>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</si>
  <si>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</si>
  <si>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</si>
  <si>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</si>
  <si>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</si>
  <si>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</si>
  <si>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</si>
  <si>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</si>
  <si>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</si>
  <si>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</si>
  <si>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</si>
  <si>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</si>
  <si>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</si>
  <si>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</si>
  <si>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</si>
  <si>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</si>
  <si>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</si>
  <si>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</si>
  <si>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</si>
  <si>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</si>
  <si>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</si>
  <si>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</si>
  <si>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</si>
  <si>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</si>
  <si>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</si>
  <si>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</si>
  <si>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</si>
  <si>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</si>
  <si>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</si>
  <si>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</si>
  <si>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</si>
  <si>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</si>
  <si>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</si>
  <si>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</si>
  <si>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</si>
  <si>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</si>
  <si>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</si>
  <si>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</si>
  <si>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</si>
  <si>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</si>
  <si>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</si>
  <si>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</si>
  <si>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</si>
  <si>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</si>
  <si>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</si>
  <si>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</si>
  <si>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</si>
  <si>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</si>
  <si>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</si>
  <si>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</si>
  <si>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</si>
  <si>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</si>
  <si>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</si>
  <si>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</si>
  <si>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</si>
  <si>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</si>
  <si>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</si>
  <si>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</si>
  <si>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</si>
  <si>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</si>
  <si>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</si>
  <si>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</si>
  <si>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</si>
  <si>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</si>
  <si>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</si>
  <si>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</si>
  <si>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</si>
  <si>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</si>
  <si>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</si>
  <si>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</si>
  <si>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</si>
  <si>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</si>
  <si>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</si>
  <si>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</si>
  <si>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</si>
  <si>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</si>
  <si>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</si>
  <si>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</si>
  <si>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</si>
  <si>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</si>
  <si>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</si>
  <si>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</si>
  <si>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</si>
  <si>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</si>
  <si>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</si>
  <si>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</si>
  <si>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</si>
  <si>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</si>
  <si>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</si>
  <si>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</si>
  <si>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</si>
  <si>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</si>
  <si>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</si>
  <si>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</si>
  <si>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</si>
  <si>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</si>
  <si>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</si>
  <si>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</si>
  <si>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</si>
  <si>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</si>
  <si>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</si>
  <si>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</si>
  <si>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</si>
  <si>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</si>
  <si>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</si>
  <si>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</si>
  <si>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</si>
  <si>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</si>
  <si>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</si>
  <si>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</si>
  <si>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</si>
  <si>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</si>
  <si>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</si>
  <si>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</si>
  <si>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</si>
  <si>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</si>
  <si>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</si>
  <si>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</si>
  <si>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</si>
  <si>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</si>
  <si>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</si>
  <si>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</si>
  <si>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</si>
  <si>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</si>
  <si>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</si>
  <si>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</si>
  <si>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</si>
  <si>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</si>
  <si>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</si>
  <si>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</si>
  <si>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</si>
  <si>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</si>
  <si>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</si>
  <si>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</si>
  <si>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</si>
  <si>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</si>
  <si>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</si>
  <si>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</si>
  <si>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</si>
  <si>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</si>
  <si>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</si>
  <si>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</si>
  <si>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</si>
  <si>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</si>
  <si>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</si>
  <si>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</si>
  <si>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</si>
  <si>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</si>
  <si>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</si>
  <si>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</si>
  <si>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</si>
  <si>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</si>
  <si>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</si>
  <si>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</si>
  <si>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</si>
  <si>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</si>
  <si>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</si>
  <si>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</si>
  <si>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</si>
  <si>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</si>
  <si>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</si>
  <si>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</si>
  <si>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</si>
  <si>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</si>
  <si>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</si>
  <si>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</si>
  <si>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</si>
  <si>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</si>
  <si>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</si>
  <si>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</si>
  <si>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</si>
  <si>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</si>
  <si>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</si>
  <si>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</si>
  <si>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</si>
  <si>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</si>
  <si>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</si>
  <si>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</si>
  <si>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</si>
  <si>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</si>
  <si>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</si>
  <si>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</si>
  <si>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</si>
  <si>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</si>
  <si>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</si>
  <si>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</si>
  <si>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</si>
  <si>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</si>
  <si>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</si>
  <si>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</si>
  <si>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</si>
  <si>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</si>
  <si>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</si>
  <si>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</si>
  <si>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</si>
  <si>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</si>
  <si>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</si>
  <si>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</si>
  <si>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</si>
  <si>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</si>
  <si>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</si>
  <si>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</si>
  <si>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</si>
  <si>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</si>
  <si>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</si>
  <si>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</si>
  <si>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</si>
  <si>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</si>
  <si>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</si>
  <si>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</si>
  <si>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</si>
  <si>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</si>
  <si>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</si>
  <si>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</si>
  <si>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</si>
  <si>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</si>
  <si>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</si>
  <si>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</si>
  <si>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</si>
  <si>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</si>
  <si>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</si>
  <si>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</si>
  <si>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</si>
  <si>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</si>
  <si>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</si>
  <si>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</si>
  <si>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</si>
  <si>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</si>
  <si>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</si>
  <si>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</si>
  <si>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</si>
  <si>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</si>
  <si>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</si>
  <si>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</si>
  <si>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</si>
  <si>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</si>
  <si>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</si>
  <si>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</si>
  <si>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</si>
  <si>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</si>
  <si>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</si>
  <si>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</si>
  <si>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</si>
  <si>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</si>
  <si>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</si>
  <si>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</si>
  <si>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</si>
  <si>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</si>
  <si>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</si>
  <si>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</si>
  <si>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</si>
  <si>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</si>
  <si>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</si>
  <si>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</si>
  <si>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</si>
  <si>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</si>
  <si>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</si>
  <si>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</si>
  <si>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</si>
  <si>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</si>
  <si>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</si>
  <si>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</si>
  <si>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</si>
  <si>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</si>
  <si>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</si>
  <si>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</si>
  <si>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</si>
  <si>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</si>
  <si>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</si>
  <si>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</si>
  <si>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</si>
  <si>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</si>
  <si>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</si>
  <si>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</si>
  <si>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</si>
  <si>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</si>
  <si>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</si>
  <si>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</si>
  <si>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</si>
  <si>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</si>
  <si>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</si>
  <si>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</si>
  <si>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</si>
  <si>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</si>
  <si>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</si>
  <si>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</si>
  <si>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</si>
  <si>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</si>
  <si>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</si>
  <si>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</si>
  <si>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</si>
  <si>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</si>
  <si>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</si>
  <si>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</si>
  <si>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</si>
  <si>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</si>
  <si>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</si>
  <si>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</si>
  <si>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</si>
  <si>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</si>
  <si>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</si>
  <si>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</si>
  <si>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</si>
  <si>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</si>
  <si>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</si>
  <si>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</si>
  <si>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</si>
  <si>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</si>
  <si>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</si>
  <si>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</si>
  <si>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</si>
  <si>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</si>
  <si>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</si>
  <si>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</si>
  <si>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</si>
  <si>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</si>
  <si>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</si>
  <si>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</si>
  <si>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</si>
  <si>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</si>
  <si>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</si>
  <si>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</si>
  <si>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</si>
  <si>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</si>
  <si>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</si>
  <si>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</si>
  <si>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</si>
  <si>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</si>
  <si>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</si>
  <si>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</si>
  <si>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</si>
  <si>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</si>
  <si>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</si>
  <si>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</si>
  <si>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</si>
  <si>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</si>
  <si>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</si>
  <si>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</si>
  <si>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</si>
  <si>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</si>
  <si>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</si>
  <si>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</si>
  <si>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</si>
  <si>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</si>
  <si>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</si>
  <si>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</si>
  <si>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</si>
  <si>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</si>
  <si>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</si>
  <si>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</si>
  <si>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</si>
  <si>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</si>
  <si>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</si>
  <si>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</si>
  <si>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</si>
  <si>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</si>
  <si>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</si>
  <si>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</si>
  <si>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</si>
  <si>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</si>
  <si>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</si>
  <si>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</si>
  <si>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</si>
  <si>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</si>
  <si>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</si>
  <si>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</si>
  <si>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</si>
  <si>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</si>
  <si>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</si>
  <si>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</si>
  <si>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</si>
  <si>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</si>
  <si>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</si>
  <si>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</si>
  <si>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</si>
  <si>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</si>
  <si>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</si>
  <si>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</si>
  <si>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</si>
  <si>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</si>
  <si>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</si>
  <si>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</si>
  <si>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</si>
  <si>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</si>
  <si>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</si>
  <si>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</si>
  <si>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</si>
  <si>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</si>
  <si>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</si>
  <si>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</si>
  <si>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</si>
  <si>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</si>
  <si>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</si>
  <si>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</si>
  <si>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</si>
  <si>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</si>
  <si>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</si>
  <si>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</si>
  <si>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</si>
  <si>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</si>
  <si>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</si>
  <si>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</si>
  <si>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</si>
  <si>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</si>
  <si>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</si>
  <si>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</si>
  <si>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</si>
  <si>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</si>
  <si>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</si>
  <si>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</si>
  <si>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</si>
  <si>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</si>
  <si>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</si>
  <si>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医療法人社団青葉会狭山神経内科病院</t>
    <phoneticPr fontId="3"/>
  </si>
  <si>
    <t>〒350-1314 狭山市加佐志６５</t>
    <phoneticPr fontId="3"/>
  </si>
  <si>
    <t>〇</t>
  </si>
  <si>
    <t>医療法人</t>
  </si>
  <si>
    <t>神経内科</t>
  </si>
  <si>
    <t>ＤＰＣ病院ではない</t>
  </si>
  <si>
    <t>有</t>
  </si>
  <si>
    <t>-</t>
    <phoneticPr fontId="3"/>
  </si>
  <si>
    <t>2階病棟</t>
  </si>
  <si>
    <t>慢性期機能</t>
  </si>
  <si>
    <t>3階病棟</t>
  </si>
  <si>
    <t>回復期機能</t>
  </si>
  <si>
    <t>4階病棟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</si>
</sst>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86700&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O1" s="8"/>
      <c r="P1" s="8"/>
      <c r="Q1" s="8"/>
      <c r="R1" s="8"/>
      <c r="S1" s="8"/>
      <c r="T1" s="8"/>
      <c r="U1" s="8"/>
      <c r="V1" s="8"/>
    </row>
    <row r="2" spans="1:22" ht="18.75">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1045</v>
      </c>
      <c r="M9" s="282" t="s">
        <v>1047</v>
      </c>
      <c r="N9" s="282" t="s">
        <v>1049</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c r="M11" s="25"/>
      <c r="N11" s="25"/>
    </row>
    <row r="12" spans="1:22" s="21" customFormat="1" ht="34.5" customHeight="1">
      <c r="A12" s="244" t="s">
        <v>606</v>
      </c>
      <c r="B12" s="24"/>
      <c r="C12" s="19"/>
      <c r="D12" s="19"/>
      <c r="E12" s="19"/>
      <c r="F12" s="19"/>
      <c r="G12" s="19"/>
      <c r="H12" s="20"/>
      <c r="I12" s="422" t="s">
        <v>4</v>
      </c>
      <c r="J12" s="422"/>
      <c r="K12" s="422"/>
      <c r="L12" s="29"/>
      <c r="M12" s="29" t="s">
        <v>1039</v>
      </c>
      <c r="N12" s="29"/>
    </row>
    <row r="13" spans="1:22" s="21" customFormat="1" ht="34.5" customHeight="1">
      <c r="A13" s="244" t="s">
        <v>606</v>
      </c>
      <c r="B13" s="17"/>
      <c r="C13" s="19"/>
      <c r="D13" s="19"/>
      <c r="E13" s="19"/>
      <c r="F13" s="19"/>
      <c r="G13" s="19"/>
      <c r="H13" s="20"/>
      <c r="I13" s="422" t="s">
        <v>5</v>
      </c>
      <c r="J13" s="422"/>
      <c r="K13" s="422"/>
      <c r="L13" s="28" t="s">
        <v>1039</v>
      </c>
      <c r="M13" s="28"/>
      <c r="N13" s="28" t="s">
        <v>1039</v>
      </c>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1045</v>
      </c>
      <c r="M22" s="282" t="s">
        <v>1047</v>
      </c>
      <c r="N22" s="282" t="s">
        <v>1049</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c r="M24" s="25"/>
      <c r="N24" s="25"/>
    </row>
    <row r="25" spans="1:22" s="21" customFormat="1" ht="34.5" customHeight="1">
      <c r="A25" s="244" t="s">
        <v>607</v>
      </c>
      <c r="B25" s="24"/>
      <c r="C25" s="19"/>
      <c r="D25" s="19"/>
      <c r="E25" s="19"/>
      <c r="F25" s="19"/>
      <c r="G25" s="19"/>
      <c r="H25" s="20"/>
      <c r="I25" s="303" t="s">
        <v>4</v>
      </c>
      <c r="J25" s="304"/>
      <c r="K25" s="305"/>
      <c r="L25" s="29"/>
      <c r="M25" s="29"/>
      <c r="N25" s="29"/>
    </row>
    <row r="26" spans="1:22" s="21" customFormat="1" ht="34.5" customHeight="1">
      <c r="A26" s="244" t="s">
        <v>607</v>
      </c>
      <c r="B26" s="17"/>
      <c r="C26" s="19"/>
      <c r="D26" s="19"/>
      <c r="E26" s="19"/>
      <c r="F26" s="19"/>
      <c r="G26" s="19"/>
      <c r="H26" s="20"/>
      <c r="I26" s="303" t="s">
        <v>5</v>
      </c>
      <c r="J26" s="304"/>
      <c r="K26" s="305"/>
      <c r="L26" s="28" t="s">
        <v>1039</v>
      </c>
      <c r="M26" s="28" t="s">
        <v>1039</v>
      </c>
      <c r="N26" s="28" t="s">
        <v>1039</v>
      </c>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1045</v>
      </c>
      <c r="M35" s="282" t="s">
        <v>1047</v>
      </c>
      <c r="N35" s="282" t="s">
        <v>1049</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1045</v>
      </c>
      <c r="M44" s="282" t="s">
        <v>1047</v>
      </c>
      <c r="N44" s="282" t="s">
        <v>1049</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8.75">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1045</v>
      </c>
      <c r="M89" s="262" t="s">
        <v>1047</v>
      </c>
      <c r="N89" s="262" t="s">
        <v>1049</v>
      </c>
    </row>
    <row r="90" spans="1:22" s="21" customFormat="1">
      <c r="A90" s="243"/>
      <c r="B90" s="1"/>
      <c r="C90" s="3"/>
      <c r="D90" s="3"/>
      <c r="E90" s="3"/>
      <c r="F90" s="3"/>
      <c r="G90" s="3"/>
      <c r="H90" s="287"/>
      <c r="I90" s="67" t="s">
        <v>36</v>
      </c>
      <c r="J90" s="68"/>
      <c r="K90" s="69"/>
      <c r="L90" s="262" t="s">
        <v>1046</v>
      </c>
      <c r="M90" s="262" t="s">
        <v>1048</v>
      </c>
      <c r="N90" s="262" t="s">
        <v>1046</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8.75">
      <c r="A92" s="243"/>
      <c r="B92" s="75"/>
      <c r="C92" s="62"/>
      <c r="D92" s="3"/>
      <c r="E92" s="3"/>
      <c r="F92" s="3"/>
      <c r="G92" s="3"/>
      <c r="H92" s="287"/>
      <c r="I92" s="287"/>
      <c r="J92" s="63"/>
      <c r="K92" s="63"/>
      <c r="L92" s="61"/>
      <c r="M92" s="61"/>
      <c r="N92" s="61"/>
    </row>
    <row r="93" spans="1:22" s="21" customFormat="1" ht="18.75">
      <c r="A93" s="243"/>
      <c r="B93" s="75"/>
      <c r="C93" s="62"/>
      <c r="D93" s="3"/>
      <c r="E93" s="3"/>
      <c r="F93" s="3"/>
      <c r="G93" s="3"/>
      <c r="H93" s="287"/>
      <c r="I93" s="287"/>
      <c r="J93" s="63"/>
      <c r="K93" s="63"/>
      <c r="L93" s="61"/>
      <c r="M93" s="61"/>
      <c r="N93" s="61"/>
    </row>
    <row r="94" spans="1:22" s="21" customFormat="1" ht="18.75">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1045</v>
      </c>
      <c r="M97" s="66" t="s">
        <v>1047</v>
      </c>
      <c r="N97" s="66" t="s">
        <v>1049</v>
      </c>
      <c r="O97" s="8"/>
      <c r="P97" s="8"/>
      <c r="Q97" s="8"/>
      <c r="R97" s="8"/>
      <c r="S97" s="8"/>
      <c r="T97" s="8"/>
      <c r="U97" s="8"/>
      <c r="V97" s="8"/>
    </row>
    <row r="98" spans="1:22" ht="20.25" customHeight="1">
      <c r="A98" s="243"/>
      <c r="B98" s="1"/>
      <c r="C98" s="62"/>
      <c r="D98" s="3"/>
      <c r="F98" s="3"/>
      <c r="G98" s="3"/>
      <c r="H98" s="287"/>
      <c r="I98" s="67" t="s">
        <v>40</v>
      </c>
      <c r="J98" s="68"/>
      <c r="K98" s="79"/>
      <c r="L98" s="70" t="s">
        <v>1046</v>
      </c>
      <c r="M98" s="70" t="s">
        <v>1048</v>
      </c>
      <c r="N98" s="70" t="s">
        <v>1046</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147</v>
      </c>
      <c r="K99" s="237" t="str">
        <f>IF(OR(COUNTIF(L99:N99,"未確認")&gt;0,COUNTIF(L99:N99,"~*")&gt;0),"※","")</f>
        <v/>
      </c>
      <c r="L99" s="258">
        <v>49</v>
      </c>
      <c r="M99" s="258">
        <v>49</v>
      </c>
      <c r="N99" s="258">
        <v>49</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147</v>
      </c>
      <c r="K101" s="237" t="str">
        <f>IF(OR(COUNTIF(L101:N101,"未確認")&gt;0,COUNTIF(L101:N101,"~*")&gt;0),"※","")</f>
        <v/>
      </c>
      <c r="L101" s="258">
        <v>49</v>
      </c>
      <c r="M101" s="258">
        <v>49</v>
      </c>
      <c r="N101" s="258">
        <v>49</v>
      </c>
    </row>
    <row r="102" spans="1:22" s="83" customFormat="1" ht="34.5" customHeight="1">
      <c r="A102" s="244" t="s">
        <v>610</v>
      </c>
      <c r="B102" s="84"/>
      <c r="C102" s="377"/>
      <c r="D102" s="379"/>
      <c r="E102" s="317" t="s">
        <v>612</v>
      </c>
      <c r="F102" s="318"/>
      <c r="G102" s="318"/>
      <c r="H102" s="319"/>
      <c r="I102" s="420"/>
      <c r="J102" s="256">
        <f t="shared" si="0"/>
        <v>147</v>
      </c>
      <c r="K102" s="237" t="str">
        <f t="shared" ref="K102:K111" si="1">IF(OR(COUNTIF(L101:N101,"未確認")&gt;0,COUNTIF(L101:N101,"~*")&gt;0),"※","")</f>
        <v/>
      </c>
      <c r="L102" s="258">
        <v>49</v>
      </c>
      <c r="M102" s="258">
        <v>49</v>
      </c>
      <c r="N102" s="258">
        <v>49</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1047</v>
      </c>
      <c r="N118" s="66" t="s">
        <v>1049</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1048</v>
      </c>
      <c r="N119" s="70" t="s">
        <v>1046</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1047</v>
      </c>
      <c r="N129" s="66" t="s">
        <v>1049</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1048</v>
      </c>
      <c r="N130" s="70" t="s">
        <v>1046</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535</v>
      </c>
      <c r="M131" s="98" t="s">
        <v>535</v>
      </c>
      <c r="N131" s="98" t="s">
        <v>535</v>
      </c>
    </row>
    <row r="132" spans="1:22" s="83" customFormat="1" ht="34.5" customHeight="1">
      <c r="A132" s="244" t="s">
        <v>621</v>
      </c>
      <c r="B132" s="84"/>
      <c r="C132" s="295"/>
      <c r="D132" s="297"/>
      <c r="E132" s="320" t="s">
        <v>58</v>
      </c>
      <c r="F132" s="321"/>
      <c r="G132" s="321"/>
      <c r="H132" s="322"/>
      <c r="I132" s="389"/>
      <c r="J132" s="101"/>
      <c r="K132" s="102"/>
      <c r="L132" s="82">
        <v>49</v>
      </c>
      <c r="M132" s="82">
        <v>49</v>
      </c>
      <c r="N132" s="82">
        <v>49</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1047</v>
      </c>
      <c r="N143" s="66" t="s">
        <v>1049</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1048</v>
      </c>
      <c r="N144" s="70" t="s">
        <v>1046</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147</v>
      </c>
      <c r="K167" s="264" t="str">
        <f t="shared" si="3"/>
        <v/>
      </c>
      <c r="L167" s="117">
        <v>49</v>
      </c>
      <c r="M167" s="117">
        <v>49</v>
      </c>
      <c r="N167" s="117">
        <v>49</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25">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1047</v>
      </c>
      <c r="N226" s="66" t="s">
        <v>1049</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1048</v>
      </c>
      <c r="N227" s="70" t="s">
        <v>1046</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1047</v>
      </c>
      <c r="N234" s="66" t="s">
        <v>1049</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1048</v>
      </c>
      <c r="N235" s="70" t="s">
        <v>1046</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1047</v>
      </c>
      <c r="N244" s="66" t="s">
        <v>1049</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1048</v>
      </c>
      <c r="N245" s="70" t="s">
        <v>1046</v>
      </c>
      <c r="O245" s="8"/>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 customHeight="1">
      <c r="A247" s="244" t="s">
        <v>631</v>
      </c>
      <c r="B247" s="119"/>
      <c r="C247" s="320" t="s">
        <v>135</v>
      </c>
      <c r="D247" s="321"/>
      <c r="E247" s="321"/>
      <c r="F247" s="321"/>
      <c r="G247" s="321"/>
      <c r="H247" s="322"/>
      <c r="I247" s="134" t="s">
        <v>136</v>
      </c>
      <c r="J247" s="260" t="s">
        <v>1043</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1047</v>
      </c>
      <c r="N253" s="66" t="s">
        <v>1049</v>
      </c>
      <c r="O253" s="8"/>
      <c r="P253" s="8"/>
      <c r="Q253" s="8"/>
      <c r="R253" s="8"/>
      <c r="S253" s="8"/>
      <c r="T253" s="8"/>
      <c r="U253" s="8"/>
      <c r="V253" s="8"/>
    </row>
    <row r="254" spans="1:22">
      <c r="A254" s="243"/>
      <c r="B254" s="1"/>
      <c r="C254" s="62"/>
      <c r="D254" s="3"/>
      <c r="F254" s="3"/>
      <c r="G254" s="3"/>
      <c r="H254" s="287"/>
      <c r="I254" s="67" t="s">
        <v>36</v>
      </c>
      <c r="J254" s="68"/>
      <c r="K254" s="79"/>
      <c r="L254" s="70" t="s">
        <v>1046</v>
      </c>
      <c r="M254" s="137" t="s">
        <v>1048</v>
      </c>
      <c r="N254" s="137" t="s">
        <v>1046</v>
      </c>
      <c r="O254" s="8"/>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1047</v>
      </c>
      <c r="N263" s="66" t="s">
        <v>1049</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1048</v>
      </c>
      <c r="N264" s="70" t="s">
        <v>1046</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4</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7.5</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49</v>
      </c>
      <c r="K269" s="81" t="str">
        <f t="shared" si="8"/>
        <v/>
      </c>
      <c r="L269" s="147">
        <v>15</v>
      </c>
      <c r="M269" s="147">
        <v>16</v>
      </c>
      <c r="N269" s="147">
        <v>18</v>
      </c>
    </row>
    <row r="270" spans="1:22" s="83" customFormat="1" ht="34.5" customHeight="1">
      <c r="A270" s="249" t="s">
        <v>725</v>
      </c>
      <c r="B270" s="120"/>
      <c r="C270" s="371"/>
      <c r="D270" s="371"/>
      <c r="E270" s="371"/>
      <c r="F270" s="371"/>
      <c r="G270" s="371" t="s">
        <v>148</v>
      </c>
      <c r="H270" s="371"/>
      <c r="I270" s="404"/>
      <c r="J270" s="266">
        <f t="shared" si="9"/>
        <v>11.9</v>
      </c>
      <c r="K270" s="81" t="str">
        <f t="shared" si="8"/>
        <v/>
      </c>
      <c r="L270" s="148">
        <v>4.2</v>
      </c>
      <c r="M270" s="148">
        <v>3.8</v>
      </c>
      <c r="N270" s="148">
        <v>3.9</v>
      </c>
    </row>
    <row r="271" spans="1:22" s="83" customFormat="1" ht="34.5" customHeight="1">
      <c r="A271" s="249" t="s">
        <v>726</v>
      </c>
      <c r="B271" s="120"/>
      <c r="C271" s="371" t="s">
        <v>151</v>
      </c>
      <c r="D271" s="372"/>
      <c r="E271" s="372"/>
      <c r="F271" s="372"/>
      <c r="G271" s="371" t="s">
        <v>146</v>
      </c>
      <c r="H271" s="371"/>
      <c r="I271" s="404"/>
      <c r="J271" s="266">
        <f t="shared" si="9"/>
        <v>13</v>
      </c>
      <c r="K271" s="81" t="str">
        <f t="shared" si="8"/>
        <v/>
      </c>
      <c r="L271" s="147">
        <v>5</v>
      </c>
      <c r="M271" s="147">
        <v>6</v>
      </c>
      <c r="N271" s="147">
        <v>2</v>
      </c>
    </row>
    <row r="272" spans="1:22" s="83" customFormat="1" ht="34.5" customHeight="1">
      <c r="A272" s="249" t="s">
        <v>726</v>
      </c>
      <c r="B272" s="120"/>
      <c r="C272" s="372"/>
      <c r="D272" s="372"/>
      <c r="E272" s="372"/>
      <c r="F272" s="372"/>
      <c r="G272" s="371" t="s">
        <v>148</v>
      </c>
      <c r="H272" s="371"/>
      <c r="I272" s="404"/>
      <c r="J272" s="266">
        <f t="shared" si="9"/>
        <v>6.3999999999999995</v>
      </c>
      <c r="K272" s="81" t="str">
        <f t="shared" si="8"/>
        <v/>
      </c>
      <c r="L272" s="148">
        <v>1.8</v>
      </c>
      <c r="M272" s="148">
        <v>0.5</v>
      </c>
      <c r="N272" s="148">
        <v>4.0999999999999996</v>
      </c>
    </row>
    <row r="273" spans="1:14" s="83" customFormat="1" ht="34.5" customHeight="1">
      <c r="A273" s="249" t="s">
        <v>727</v>
      </c>
      <c r="B273" s="120"/>
      <c r="C273" s="371" t="s">
        <v>152</v>
      </c>
      <c r="D273" s="372"/>
      <c r="E273" s="372"/>
      <c r="F273" s="372"/>
      <c r="G273" s="371" t="s">
        <v>146</v>
      </c>
      <c r="H273" s="371"/>
      <c r="I273" s="404"/>
      <c r="J273" s="266">
        <f t="shared" si="9"/>
        <v>30</v>
      </c>
      <c r="K273" s="81" t="str">
        <f t="shared" si="8"/>
        <v/>
      </c>
      <c r="L273" s="147">
        <v>9</v>
      </c>
      <c r="M273" s="147">
        <v>11</v>
      </c>
      <c r="N273" s="147">
        <v>10</v>
      </c>
    </row>
    <row r="274" spans="1:14" s="83" customFormat="1" ht="34.5" customHeight="1">
      <c r="A274" s="249" t="s">
        <v>727</v>
      </c>
      <c r="B274" s="120"/>
      <c r="C274" s="372"/>
      <c r="D274" s="372"/>
      <c r="E274" s="372"/>
      <c r="F274" s="372"/>
      <c r="G274" s="371" t="s">
        <v>148</v>
      </c>
      <c r="H274" s="371"/>
      <c r="I274" s="404"/>
      <c r="J274" s="266">
        <f t="shared" si="9"/>
        <v>11.5</v>
      </c>
      <c r="K274" s="81" t="str">
        <f t="shared" si="8"/>
        <v/>
      </c>
      <c r="L274" s="148">
        <v>3.9</v>
      </c>
      <c r="M274" s="148">
        <v>3.7</v>
      </c>
      <c r="N274" s="148">
        <v>3.9</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13</v>
      </c>
      <c r="K277" s="81" t="str">
        <f t="shared" si="8"/>
        <v/>
      </c>
      <c r="L277" s="147">
        <v>4</v>
      </c>
      <c r="M277" s="147">
        <v>4</v>
      </c>
      <c r="N277" s="147">
        <v>5</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5</v>
      </c>
      <c r="K279" s="81" t="str">
        <f t="shared" si="8"/>
        <v/>
      </c>
      <c r="L279" s="147">
        <v>1</v>
      </c>
      <c r="M279" s="147">
        <v>2</v>
      </c>
      <c r="N279" s="147">
        <v>2</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5</v>
      </c>
      <c r="K281" s="81" t="str">
        <f t="shared" si="8"/>
        <v/>
      </c>
      <c r="L281" s="147">
        <v>2</v>
      </c>
      <c r="M281" s="147">
        <v>2</v>
      </c>
      <c r="N281" s="147">
        <v>1</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5</v>
      </c>
      <c r="K283" s="81" t="str">
        <f t="shared" si="8"/>
        <v/>
      </c>
      <c r="L283" s="147">
        <v>2</v>
      </c>
      <c r="M283" s="147">
        <v>1</v>
      </c>
      <c r="N283" s="147">
        <v>2</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3</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2</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0.3</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3</v>
      </c>
      <c r="K289" s="81" t="str">
        <f t="shared" si="8"/>
        <v/>
      </c>
      <c r="L289" s="147">
        <v>1</v>
      </c>
      <c r="M289" s="147">
        <v>1</v>
      </c>
      <c r="N289" s="147">
        <v>1</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0</v>
      </c>
      <c r="N297" s="147">
        <v>3</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0.8</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3</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2</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0.9</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2</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1047</v>
      </c>
      <c r="N322" s="66" t="s">
        <v>1049</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1048</v>
      </c>
      <c r="N323" s="137" t="s">
        <v>1046</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1043</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1</v>
      </c>
      <c r="K328" s="81"/>
      <c r="L328" s="269"/>
      <c r="M328" s="161"/>
      <c r="N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1047</v>
      </c>
      <c r="N342" s="66" t="s">
        <v>1049</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1048</v>
      </c>
      <c r="N343" s="137" t="s">
        <v>1046</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1</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75">
      <c r="A354" s="249" t="s">
        <v>764</v>
      </c>
      <c r="B354" s="159"/>
      <c r="C354" s="392"/>
      <c r="D354" s="393"/>
      <c r="E354" s="320" t="s">
        <v>196</v>
      </c>
      <c r="F354" s="321"/>
      <c r="G354" s="321"/>
      <c r="H354" s="322"/>
      <c r="I354" s="122" t="s">
        <v>197</v>
      </c>
      <c r="J354" s="271">
        <v>0</v>
      </c>
      <c r="K354" s="81"/>
      <c r="L354" s="269"/>
      <c r="M354" s="161"/>
      <c r="N354" s="161"/>
    </row>
    <row r="355" spans="1:22" s="83" customFormat="1" ht="42.75">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1047</v>
      </c>
      <c r="N367" s="66" t="s">
        <v>1049</v>
      </c>
    </row>
    <row r="368" spans="1:22" s="118" customFormat="1" ht="20.25" customHeight="1">
      <c r="A368" s="243"/>
      <c r="B368" s="1"/>
      <c r="C368" s="3"/>
      <c r="D368" s="3"/>
      <c r="E368" s="3"/>
      <c r="F368" s="3"/>
      <c r="G368" s="3"/>
      <c r="H368" s="287"/>
      <c r="I368" s="67" t="s">
        <v>36</v>
      </c>
      <c r="J368" s="170"/>
      <c r="K368" s="79"/>
      <c r="L368" s="137" t="s">
        <v>1046</v>
      </c>
      <c r="M368" s="137" t="s">
        <v>1048</v>
      </c>
      <c r="N368" s="137" t="s">
        <v>1046</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8.75">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1047</v>
      </c>
      <c r="N390" s="66" t="s">
        <v>1049</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1048</v>
      </c>
      <c r="N391" s="70" t="s">
        <v>1046</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46</v>
      </c>
      <c r="K392" s="81" t="str">
        <f t="shared" ref="K392:K397" si="12">IF(OR(COUNTIF(L392:N392,"未確認")&gt;0,COUNTIF(L392:N392,"~*")&gt;0),"※","")</f>
        <v/>
      </c>
      <c r="L392" s="147">
        <v>21</v>
      </c>
      <c r="M392" s="147">
        <v>10</v>
      </c>
      <c r="N392" s="147">
        <v>15</v>
      </c>
    </row>
    <row r="393" spans="1:22" s="83" customFormat="1" ht="34.5" customHeight="1">
      <c r="A393" s="249" t="s">
        <v>773</v>
      </c>
      <c r="B393" s="84"/>
      <c r="C393" s="370"/>
      <c r="D393" s="380"/>
      <c r="E393" s="320" t="s">
        <v>224</v>
      </c>
      <c r="F393" s="321"/>
      <c r="G393" s="321"/>
      <c r="H393" s="322"/>
      <c r="I393" s="343"/>
      <c r="J393" s="140">
        <f t="shared" si="11"/>
        <v>46</v>
      </c>
      <c r="K393" s="81" t="str">
        <f t="shared" si="12"/>
        <v/>
      </c>
      <c r="L393" s="147">
        <v>21</v>
      </c>
      <c r="M393" s="147">
        <v>10</v>
      </c>
      <c r="N393" s="147">
        <v>15</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c r="N395" s="147">
        <v>0</v>
      </c>
    </row>
    <row r="396" spans="1:22" s="83" customFormat="1" ht="34.5" customHeight="1">
      <c r="A396" s="250" t="s">
        <v>776</v>
      </c>
      <c r="B396" s="1"/>
      <c r="C396" s="370"/>
      <c r="D396" s="320" t="s">
        <v>227</v>
      </c>
      <c r="E396" s="321"/>
      <c r="F396" s="321"/>
      <c r="G396" s="321"/>
      <c r="H396" s="322"/>
      <c r="I396" s="343"/>
      <c r="J396" s="140">
        <f t="shared" si="11"/>
        <v>52488</v>
      </c>
      <c r="K396" s="81" t="str">
        <f t="shared" si="12"/>
        <v/>
      </c>
      <c r="L396" s="147">
        <v>17283</v>
      </c>
      <c r="M396" s="147">
        <v>17693</v>
      </c>
      <c r="N396" s="147">
        <v>17512</v>
      </c>
    </row>
    <row r="397" spans="1:22" s="83" customFormat="1" ht="34.5" customHeight="1">
      <c r="A397" s="250" t="s">
        <v>777</v>
      </c>
      <c r="B397" s="119"/>
      <c r="C397" s="370"/>
      <c r="D397" s="320" t="s">
        <v>228</v>
      </c>
      <c r="E397" s="321"/>
      <c r="F397" s="321"/>
      <c r="G397" s="321"/>
      <c r="H397" s="322"/>
      <c r="I397" s="344"/>
      <c r="J397" s="140">
        <f t="shared" si="11"/>
        <v>45</v>
      </c>
      <c r="K397" s="81" t="str">
        <f t="shared" si="12"/>
        <v/>
      </c>
      <c r="L397" s="147">
        <v>20</v>
      </c>
      <c r="M397" s="147">
        <v>10</v>
      </c>
      <c r="N397" s="147">
        <v>15</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1047</v>
      </c>
      <c r="N403" s="66" t="s">
        <v>1049</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1048</v>
      </c>
      <c r="N404" s="70" t="s">
        <v>1046</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46</v>
      </c>
      <c r="K405" s="81" t="str">
        <f t="shared" ref="K405:K422" si="14">IF(OR(COUNTIF(L405:N405,"未確認")&gt;0,COUNTIF(L405:N405,"~*")&gt;0),"※","")</f>
        <v/>
      </c>
      <c r="L405" s="147">
        <v>21</v>
      </c>
      <c r="M405" s="147">
        <v>10</v>
      </c>
      <c r="N405" s="147">
        <v>15</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c r="N406" s="147">
        <v>0</v>
      </c>
    </row>
    <row r="407" spans="1:22" s="83" customFormat="1" ht="34.5" customHeight="1">
      <c r="A407" s="251" t="s">
        <v>780</v>
      </c>
      <c r="B407" s="119"/>
      <c r="C407" s="369"/>
      <c r="D407" s="369"/>
      <c r="E407" s="320" t="s">
        <v>235</v>
      </c>
      <c r="F407" s="321"/>
      <c r="G407" s="321"/>
      <c r="H407" s="322"/>
      <c r="I407" s="361"/>
      <c r="J407" s="140">
        <f t="shared" si="13"/>
        <v>9</v>
      </c>
      <c r="K407" s="81" t="str">
        <f t="shared" si="14"/>
        <v/>
      </c>
      <c r="L407" s="147">
        <v>4</v>
      </c>
      <c r="M407" s="147">
        <v>3</v>
      </c>
      <c r="N407" s="147">
        <v>2</v>
      </c>
    </row>
    <row r="408" spans="1:22" s="83" customFormat="1" ht="34.5" customHeight="1">
      <c r="A408" s="251" t="s">
        <v>781</v>
      </c>
      <c r="B408" s="119"/>
      <c r="C408" s="369"/>
      <c r="D408" s="369"/>
      <c r="E408" s="320" t="s">
        <v>236</v>
      </c>
      <c r="F408" s="321"/>
      <c r="G408" s="321"/>
      <c r="H408" s="322"/>
      <c r="I408" s="361"/>
      <c r="J408" s="140">
        <f t="shared" si="13"/>
        <v>37</v>
      </c>
      <c r="K408" s="81" t="str">
        <f t="shared" si="14"/>
        <v/>
      </c>
      <c r="L408" s="147">
        <v>17</v>
      </c>
      <c r="M408" s="147">
        <v>7</v>
      </c>
      <c r="N408" s="147">
        <v>13</v>
      </c>
    </row>
    <row r="409" spans="1:22" s="83" customFormat="1" ht="34.5" customHeight="1">
      <c r="A409" s="251" t="s">
        <v>782</v>
      </c>
      <c r="B409" s="119"/>
      <c r="C409" s="369"/>
      <c r="D409" s="369"/>
      <c r="E409" s="317" t="s">
        <v>989</v>
      </c>
      <c r="F409" s="318"/>
      <c r="G409" s="318"/>
      <c r="H409" s="319"/>
      <c r="I409" s="361"/>
      <c r="J409" s="140">
        <f t="shared" si="13"/>
        <v>0</v>
      </c>
      <c r="K409" s="81" t="str">
        <f t="shared" si="14"/>
        <v/>
      </c>
      <c r="L409" s="147">
        <v>0</v>
      </c>
      <c r="M409" s="147">
        <v>0</v>
      </c>
      <c r="N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45</v>
      </c>
      <c r="K413" s="81" t="str">
        <f t="shared" si="14"/>
        <v/>
      </c>
      <c r="L413" s="147">
        <v>20</v>
      </c>
      <c r="M413" s="147">
        <v>10</v>
      </c>
      <c r="N413" s="147">
        <v>15</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c r="N414" s="147">
        <v>0</v>
      </c>
    </row>
    <row r="415" spans="1:22" s="83" customFormat="1" ht="34.5" customHeight="1">
      <c r="A415" s="251" t="s">
        <v>788</v>
      </c>
      <c r="B415" s="119"/>
      <c r="C415" s="369"/>
      <c r="D415" s="369"/>
      <c r="E415" s="320" t="s">
        <v>242</v>
      </c>
      <c r="F415" s="321"/>
      <c r="G415" s="321"/>
      <c r="H415" s="322"/>
      <c r="I415" s="361"/>
      <c r="J415" s="140">
        <f t="shared" si="13"/>
        <v>8</v>
      </c>
      <c r="K415" s="81" t="str">
        <f t="shared" si="14"/>
        <v/>
      </c>
      <c r="L415" s="147">
        <v>1</v>
      </c>
      <c r="M415" s="147">
        <v>3</v>
      </c>
      <c r="N415" s="147">
        <v>4</v>
      </c>
    </row>
    <row r="416" spans="1:22" s="83" customFormat="1" ht="34.5" customHeight="1">
      <c r="A416" s="251" t="s">
        <v>789</v>
      </c>
      <c r="B416" s="119"/>
      <c r="C416" s="369"/>
      <c r="D416" s="369"/>
      <c r="E416" s="320" t="s">
        <v>243</v>
      </c>
      <c r="F416" s="321"/>
      <c r="G416" s="321"/>
      <c r="H416" s="322"/>
      <c r="I416" s="361"/>
      <c r="J416" s="140">
        <f t="shared" si="13"/>
        <v>13</v>
      </c>
      <c r="K416" s="81" t="str">
        <f t="shared" si="14"/>
        <v/>
      </c>
      <c r="L416" s="147">
        <v>7</v>
      </c>
      <c r="M416" s="147">
        <v>2</v>
      </c>
      <c r="N416" s="147">
        <v>4</v>
      </c>
    </row>
    <row r="417" spans="1:22" s="83" customFormat="1" ht="34.5" customHeight="1">
      <c r="A417" s="251" t="s">
        <v>790</v>
      </c>
      <c r="B417" s="119"/>
      <c r="C417" s="369"/>
      <c r="D417" s="369"/>
      <c r="E417" s="320" t="s">
        <v>244</v>
      </c>
      <c r="F417" s="321"/>
      <c r="G417" s="321"/>
      <c r="H417" s="322"/>
      <c r="I417" s="361"/>
      <c r="J417" s="140">
        <f t="shared" si="13"/>
        <v>0</v>
      </c>
      <c r="K417" s="81" t="str">
        <f t="shared" si="14"/>
        <v/>
      </c>
      <c r="L417" s="147">
        <v>0</v>
      </c>
      <c r="M417" s="147">
        <v>0</v>
      </c>
      <c r="N417" s="147">
        <v>0</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c r="N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c r="N420" s="147">
        <v>0</v>
      </c>
    </row>
    <row r="421" spans="1:22" s="83" customFormat="1" ht="34.5" customHeight="1">
      <c r="A421" s="251" t="s">
        <v>794</v>
      </c>
      <c r="B421" s="119"/>
      <c r="C421" s="369"/>
      <c r="D421" s="369"/>
      <c r="E421" s="320" t="s">
        <v>247</v>
      </c>
      <c r="F421" s="321"/>
      <c r="G421" s="321"/>
      <c r="H421" s="322"/>
      <c r="I421" s="361"/>
      <c r="J421" s="140">
        <f t="shared" si="13"/>
        <v>24</v>
      </c>
      <c r="K421" s="81" t="str">
        <f t="shared" si="14"/>
        <v/>
      </c>
      <c r="L421" s="147">
        <v>12</v>
      </c>
      <c r="M421" s="147">
        <v>5</v>
      </c>
      <c r="N421" s="147">
        <v>7</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1047</v>
      </c>
      <c r="N428" s="66" t="s">
        <v>1049</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1048</v>
      </c>
      <c r="N429" s="70" t="s">
        <v>1046</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45</v>
      </c>
      <c r="K430" s="193" t="str">
        <f>IF(OR(COUNTIF(L430:N430,"未確認")&gt;0,COUNTIF(L430:N430,"~*")&gt;0),"※","")</f>
        <v/>
      </c>
      <c r="L430" s="147">
        <v>20</v>
      </c>
      <c r="M430" s="147">
        <v>10</v>
      </c>
      <c r="N430" s="147">
        <v>15</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0</v>
      </c>
      <c r="K431" s="193" t="str">
        <f>IF(OR(COUNTIF(L431:N431,"未確認")&gt;0,COUNTIF(L431:N431,"~*")&gt;0),"※","")</f>
        <v/>
      </c>
      <c r="L431" s="147">
        <v>0</v>
      </c>
      <c r="M431" s="147">
        <v>0</v>
      </c>
      <c r="N431" s="147">
        <v>0</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8</v>
      </c>
      <c r="K432" s="193" t="str">
        <f>IF(OR(COUNTIF(L432:N432,"未確認")&gt;0,COUNTIF(L432:N432,"~*")&gt;0),"※","")</f>
        <v/>
      </c>
      <c r="L432" s="147">
        <v>1</v>
      </c>
      <c r="M432" s="147">
        <v>3</v>
      </c>
      <c r="N432" s="147">
        <v>4</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37</v>
      </c>
      <c r="K433" s="193" t="str">
        <f>IF(OR(COUNTIF(L433:N433,"未確認")&gt;0,COUNTIF(L433:N433,"~*")&gt;0),"※","")</f>
        <v/>
      </c>
      <c r="L433" s="147">
        <v>19</v>
      </c>
      <c r="M433" s="147">
        <v>7</v>
      </c>
      <c r="N433" s="147">
        <v>11</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0</v>
      </c>
      <c r="K434" s="193" t="str">
        <f>IF(OR(COUNTIF(L434:N434,"未確認")&gt;0,COUNTIF(L434:N434,"~*")&gt;0),"※","")</f>
        <v/>
      </c>
      <c r="L434" s="147">
        <v>0</v>
      </c>
      <c r="M434" s="147">
        <v>0</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1047</v>
      </c>
      <c r="N441" s="66" t="s">
        <v>1049</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1048</v>
      </c>
      <c r="N442" s="70" t="s">
        <v>1046</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8.75">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1047</v>
      </c>
      <c r="N466" s="66" t="s">
        <v>1049</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1048</v>
      </c>
      <c r="N467" s="70" t="s">
        <v>1046</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IF(SUM(L468:N468)=0,IF(COUNTIF(L468:N468,"未確認")&gt;0,"未確認",IF(COUNTIF(L468:N468,"*")&gt;0,"*",SUM(L468:N468))),SUM(L468:N468))</f>
        <v>*</v>
      </c>
      <c r="K468" s="201" t="str">
        <f t="shared" ref="K468:K475" si="16">IF(OR(COUNTIF(L468:N468,"未確認")&gt;0,COUNTIF(L468:N468,"*")&gt;0),"※","")</f>
        <v>※</v>
      </c>
      <c r="L468" s="117" t="s">
        <v>541</v>
      </c>
      <c r="M468" s="117" t="s">
        <v>541</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IF(SUM(L469:N469)=0,IF(COUNTIF(L469:N469,"未確認")&gt;0,"未確認",IF(COUNTIF(L469:N469,"~*")&gt;0,"*",SUM(L469:N469))),SUM(L469:N469))</f>
        <v>0</v>
      </c>
      <c r="K469" s="201" t="str">
        <f t="shared" si="16"/>
        <v/>
      </c>
      <c r="L469" s="117">
        <v>0</v>
      </c>
      <c r="M469" s="117">
        <v>0</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t="s">
        <v>541</v>
      </c>
      <c r="M473" s="117" t="s">
        <v>541</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IF(OR(COUNTIF(L477:N477,"未確認")&gt;0,COUNTIF(L477:N477,"*")&gt;0),"※","")</f>
        <v/>
      </c>
      <c r="L477" s="117">
        <v>0</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1047</v>
      </c>
      <c r="N502" s="66" t="s">
        <v>1049</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1046</v>
      </c>
      <c r="M503" s="70" t="s">
        <v>1048</v>
      </c>
      <c r="N503" s="70" t="s">
        <v>1046</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8"/>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71.25">
      <c r="A508" s="252" t="s">
        <v>839</v>
      </c>
      <c r="B508" s="204"/>
      <c r="C508" s="320" t="s">
        <v>316</v>
      </c>
      <c r="D508" s="321"/>
      <c r="E508" s="321"/>
      <c r="F508" s="321"/>
      <c r="G508" s="321"/>
      <c r="H508" s="322"/>
      <c r="I508" s="122" t="s">
        <v>317</v>
      </c>
      <c r="J508" s="116" t="str">
        <f t="shared" si="20"/>
        <v>*</v>
      </c>
      <c r="K508" s="201" t="str">
        <f t="shared" si="21"/>
        <v>※</v>
      </c>
      <c r="L508" s="117">
        <v>0</v>
      </c>
      <c r="M508" s="117">
        <v>0</v>
      </c>
      <c r="N508" s="117" t="s">
        <v>541</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1047</v>
      </c>
      <c r="N514" s="66" t="s">
        <v>1049</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1046</v>
      </c>
      <c r="M515" s="70" t="s">
        <v>1048</v>
      </c>
      <c r="N515" s="70" t="s">
        <v>1046</v>
      </c>
      <c r="O515" s="8"/>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1.25">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1047</v>
      </c>
      <c r="N520" s="66" t="s">
        <v>1049</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1046</v>
      </c>
      <c r="M521" s="70" t="s">
        <v>1048</v>
      </c>
      <c r="N521" s="70" t="s">
        <v>1046</v>
      </c>
      <c r="O521" s="8"/>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1047</v>
      </c>
      <c r="N525" s="66" t="s">
        <v>1049</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1046</v>
      </c>
      <c r="M526" s="70" t="s">
        <v>1048</v>
      </c>
      <c r="N526" s="70" t="s">
        <v>1046</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1047</v>
      </c>
      <c r="N530" s="66" t="s">
        <v>1049</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1046</v>
      </c>
      <c r="M531" s="70" t="s">
        <v>1048</v>
      </c>
      <c r="N531" s="70" t="s">
        <v>1046</v>
      </c>
      <c r="O531" s="8"/>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1047</v>
      </c>
      <c r="N543" s="66" t="s">
        <v>1049</v>
      </c>
    </row>
    <row r="544" spans="1:22" s="1" customFormat="1" ht="20.25" customHeight="1">
      <c r="A544" s="243"/>
      <c r="C544" s="62"/>
      <c r="D544" s="3"/>
      <c r="E544" s="3"/>
      <c r="F544" s="3"/>
      <c r="G544" s="3"/>
      <c r="H544" s="287"/>
      <c r="I544" s="67" t="s">
        <v>36</v>
      </c>
      <c r="J544" s="68"/>
      <c r="K544" s="186"/>
      <c r="L544" s="70" t="s">
        <v>1046</v>
      </c>
      <c r="M544" s="70" t="s">
        <v>1048</v>
      </c>
      <c r="N544" s="70" t="s">
        <v>1046</v>
      </c>
    </row>
    <row r="545" spans="1:14" s="115" customFormat="1" ht="69.95"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45" customHeight="1">
      <c r="A558" s="251" t="s">
        <v>868</v>
      </c>
      <c r="B558" s="119"/>
      <c r="C558" s="317" t="s">
        <v>866</v>
      </c>
      <c r="D558" s="318"/>
      <c r="E558" s="318"/>
      <c r="F558" s="318"/>
      <c r="G558" s="318"/>
      <c r="H558" s="319"/>
      <c r="I558" s="296" t="s">
        <v>867</v>
      </c>
      <c r="J558" s="223"/>
      <c r="K558" s="242"/>
      <c r="L558" s="211" t="s">
        <v>1044</v>
      </c>
      <c r="M558" s="211" t="s">
        <v>1044</v>
      </c>
      <c r="N558" s="211" t="s">
        <v>1044</v>
      </c>
    </row>
    <row r="559" spans="1:14" s="91" customFormat="1" ht="65.099999999999994"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t="s">
        <v>533</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t="s">
        <v>533</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t="s">
        <v>533</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t="s">
        <v>533</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t="s">
        <v>533</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t="s">
        <v>533</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t="s">
        <v>533</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1047</v>
      </c>
      <c r="N588" s="66" t="s">
        <v>1049</v>
      </c>
    </row>
    <row r="589" spans="1:22" s="1" customFormat="1" ht="20.25" customHeight="1">
      <c r="A589" s="243"/>
      <c r="C589" s="62"/>
      <c r="D589" s="3"/>
      <c r="E589" s="3"/>
      <c r="F589" s="3"/>
      <c r="G589" s="3"/>
      <c r="H589" s="287"/>
      <c r="I589" s="67" t="s">
        <v>36</v>
      </c>
      <c r="J589" s="68"/>
      <c r="K589" s="186"/>
      <c r="L589" s="70" t="s">
        <v>1046</v>
      </c>
      <c r="M589" s="70" t="s">
        <v>1048</v>
      </c>
      <c r="N589" s="70" t="s">
        <v>1046</v>
      </c>
    </row>
    <row r="590" spans="1:22" s="115" customFormat="1" ht="69.95"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69.95"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 customHeight="1">
      <c r="A593" s="252" t="s">
        <v>893</v>
      </c>
      <c r="B593" s="84"/>
      <c r="C593" s="320" t="s">
        <v>392</v>
      </c>
      <c r="D593" s="321"/>
      <c r="E593" s="321"/>
      <c r="F593" s="321"/>
      <c r="G593" s="321"/>
      <c r="H593" s="322"/>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 customHeight="1">
      <c r="A595" s="251" t="s">
        <v>895</v>
      </c>
      <c r="B595" s="84"/>
      <c r="C595" s="323" t="s">
        <v>994</v>
      </c>
      <c r="D595" s="324"/>
      <c r="E595" s="324"/>
      <c r="F595" s="324"/>
      <c r="G595" s="324"/>
      <c r="H595" s="325"/>
      <c r="I595" s="340" t="s">
        <v>397</v>
      </c>
      <c r="J595" s="140" t="s">
        <v>540</v>
      </c>
      <c r="K595" s="201" t="str">
        <f>IF(OR(COUNTIF(L595:N595,"未確認")&gt;0,COUNTIF(L595:N595,"~*")&gt;0),"※","")</f>
        <v/>
      </c>
      <c r="L595" s="216"/>
      <c r="M595" s="216"/>
      <c r="N595" s="216"/>
    </row>
    <row r="596" spans="1:14" s="115" customFormat="1" ht="35.1" customHeight="1">
      <c r="A596" s="251" t="s">
        <v>896</v>
      </c>
      <c r="B596" s="84"/>
      <c r="C596" s="292"/>
      <c r="D596" s="293"/>
      <c r="E596" s="317" t="s">
        <v>398</v>
      </c>
      <c r="F596" s="318"/>
      <c r="G596" s="318"/>
      <c r="H596" s="319"/>
      <c r="I596" s="341"/>
      <c r="J596" s="140">
        <v>0</v>
      </c>
      <c r="K596" s="201" t="str">
        <f>IF(OR(COUNTIF(L596:N596,"未確認")&gt;0,COUNTIF(L596:N596,"~*")&gt;0),"※","")</f>
        <v/>
      </c>
      <c r="L596" s="216"/>
      <c r="M596" s="216"/>
      <c r="N596" s="216"/>
    </row>
    <row r="597" spans="1:14" s="115" customFormat="1" ht="35.1" customHeight="1">
      <c r="A597" s="251" t="s">
        <v>897</v>
      </c>
      <c r="B597" s="84"/>
      <c r="C597" s="323" t="s">
        <v>995</v>
      </c>
      <c r="D597" s="324"/>
      <c r="E597" s="324"/>
      <c r="F597" s="324"/>
      <c r="G597" s="324"/>
      <c r="H597" s="325"/>
      <c r="I597" s="326" t="s">
        <v>400</v>
      </c>
      <c r="J597" s="140">
        <v>0</v>
      </c>
      <c r="K597" s="201" t="str">
        <f>IF(OR(COUNTIF(L597:N597,"未確認")&gt;0,COUNTIF(L597:N597,"~*")&gt;0),"※","")</f>
        <v/>
      </c>
      <c r="L597" s="216"/>
      <c r="M597" s="216"/>
      <c r="N597" s="216"/>
    </row>
    <row r="598" spans="1:14" s="115" customFormat="1" ht="35.1" customHeight="1">
      <c r="A598" s="251" t="s">
        <v>898</v>
      </c>
      <c r="B598" s="84"/>
      <c r="C598" s="292"/>
      <c r="D598" s="293"/>
      <c r="E598" s="317" t="s">
        <v>398</v>
      </c>
      <c r="F598" s="318"/>
      <c r="G598" s="318"/>
      <c r="H598" s="319"/>
      <c r="I598" s="328"/>
      <c r="J598" s="140">
        <v>0</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0</v>
      </c>
      <c r="K599" s="201" t="str">
        <f>IF(OR(COUNTIF(L599:N599,"未確認")&gt;0,COUNTIF(L599:N599,"~*")&gt;0),"※","")</f>
        <v/>
      </c>
      <c r="L599" s="216"/>
      <c r="M599" s="216"/>
      <c r="N599" s="216"/>
    </row>
    <row r="600" spans="1:14" s="115" customFormat="1" ht="56.1"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1047</v>
      </c>
      <c r="N611" s="66" t="s">
        <v>1049</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1048</v>
      </c>
      <c r="N612" s="70" t="s">
        <v>1046</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35"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row>
    <row r="622" spans="1:22" s="118" customFormat="1" ht="69.95"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1047</v>
      </c>
      <c r="N629" s="66" t="s">
        <v>1049</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1048</v>
      </c>
      <c r="N630" s="70" t="s">
        <v>1046</v>
      </c>
      <c r="O630" s="8"/>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t="str">
        <f t="shared" ref="J631:J638" si="30">IF(SUM(L631:N631)=0,IF(COUNTIF(L631:N631,"未確認")&gt;0,"未確認",IF(COUNTIF(L631:N631,"~*")&gt;0,"*",SUM(L631:N631))),SUM(L631:N631))</f>
        <v>*</v>
      </c>
      <c r="K631" s="201" t="str">
        <f t="shared" ref="K631:K638" si="31">IF(OR(COUNTIF(L631:N631,"未確認")&gt;0,COUNTIF(L631:N631,"*")&gt;0),"※","")</f>
        <v>※</v>
      </c>
      <c r="L631" s="117" t="s">
        <v>541</v>
      </c>
      <c r="M631" s="117" t="s">
        <v>541</v>
      </c>
      <c r="N631" s="117" t="s">
        <v>541</v>
      </c>
    </row>
    <row r="632" spans="1:22" s="118" customFormat="1" ht="56.1" customHeight="1">
      <c r="A632" s="252" t="s">
        <v>918</v>
      </c>
      <c r="B632" s="119"/>
      <c r="C632" s="320" t="s">
        <v>434</v>
      </c>
      <c r="D632" s="321"/>
      <c r="E632" s="321"/>
      <c r="F632" s="321"/>
      <c r="G632" s="321"/>
      <c r="H632" s="322"/>
      <c r="I632" s="122" t="s">
        <v>435</v>
      </c>
      <c r="J632" s="116" t="str">
        <f t="shared" si="30"/>
        <v>*</v>
      </c>
      <c r="K632" s="201" t="str">
        <f t="shared" si="31"/>
        <v>※</v>
      </c>
      <c r="L632" s="117">
        <v>0</v>
      </c>
      <c r="M632" s="117" t="s">
        <v>541</v>
      </c>
      <c r="N632" s="117">
        <v>0</v>
      </c>
    </row>
    <row r="633" spans="1:22" s="118" customFormat="1" ht="57">
      <c r="A633" s="252" t="s">
        <v>919</v>
      </c>
      <c r="B633" s="119"/>
      <c r="C633" s="320" t="s">
        <v>436</v>
      </c>
      <c r="D633" s="321"/>
      <c r="E633" s="321"/>
      <c r="F633" s="321"/>
      <c r="G633" s="321"/>
      <c r="H633" s="322"/>
      <c r="I633" s="122" t="s">
        <v>437</v>
      </c>
      <c r="J633" s="116" t="str">
        <f t="shared" si="30"/>
        <v>*</v>
      </c>
      <c r="K633" s="201" t="str">
        <f t="shared" si="31"/>
        <v>※</v>
      </c>
      <c r="L633" s="117" t="s">
        <v>541</v>
      </c>
      <c r="M633" s="117" t="s">
        <v>541</v>
      </c>
      <c r="N633" s="117" t="s">
        <v>541</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c r="N635" s="117" t="s">
        <v>541</v>
      </c>
    </row>
    <row r="636" spans="1:22" s="118" customFormat="1" ht="69.95" customHeight="1">
      <c r="A636" s="252" t="s">
        <v>922</v>
      </c>
      <c r="B636" s="119"/>
      <c r="C636" s="320" t="s">
        <v>442</v>
      </c>
      <c r="D636" s="321"/>
      <c r="E636" s="321"/>
      <c r="F636" s="321"/>
      <c r="G636" s="321"/>
      <c r="H636" s="322"/>
      <c r="I636" s="122" t="s">
        <v>443</v>
      </c>
      <c r="J636" s="116">
        <f t="shared" si="30"/>
        <v>137</v>
      </c>
      <c r="K636" s="201" t="str">
        <f t="shared" si="31"/>
        <v/>
      </c>
      <c r="L636" s="117">
        <v>44</v>
      </c>
      <c r="M636" s="117">
        <v>45</v>
      </c>
      <c r="N636" s="117">
        <v>48</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f t="shared" si="30"/>
        <v>57</v>
      </c>
      <c r="K638" s="201" t="str">
        <f t="shared" si="31"/>
        <v/>
      </c>
      <c r="L638" s="117">
        <v>21</v>
      </c>
      <c r="M638" s="117">
        <v>20</v>
      </c>
      <c r="N638" s="117">
        <v>16</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1047</v>
      </c>
      <c r="N644" s="66" t="s">
        <v>1049</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1048</v>
      </c>
      <c r="N645" s="70" t="s">
        <v>1046</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139</v>
      </c>
      <c r="K646" s="201" t="str">
        <f t="shared" ref="K646:K660" si="33">IF(OR(COUNTIF(L646:N646,"未確認")&gt;0,COUNTIF(L646:N646,"*")&gt;0),"※","")</f>
        <v/>
      </c>
      <c r="L646" s="117">
        <v>45</v>
      </c>
      <c r="M646" s="117">
        <v>47</v>
      </c>
      <c r="N646" s="117">
        <v>47</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69.95" customHeight="1">
      <c r="A648" s="252" t="s">
        <v>927</v>
      </c>
      <c r="B648" s="84"/>
      <c r="C648" s="188"/>
      <c r="D648" s="221"/>
      <c r="E648" s="320" t="s">
        <v>939</v>
      </c>
      <c r="F648" s="321"/>
      <c r="G648" s="321"/>
      <c r="H648" s="322"/>
      <c r="I648" s="122" t="s">
        <v>454</v>
      </c>
      <c r="J648" s="116">
        <f t="shared" si="32"/>
        <v>139</v>
      </c>
      <c r="K648" s="201" t="str">
        <f t="shared" si="33"/>
        <v/>
      </c>
      <c r="L648" s="117">
        <v>45</v>
      </c>
      <c r="M648" s="117">
        <v>47</v>
      </c>
      <c r="N648" s="117">
        <v>47</v>
      </c>
    </row>
    <row r="649" spans="1:22" s="118" customFormat="1" ht="69.95" customHeight="1">
      <c r="A649" s="252" t="s">
        <v>928</v>
      </c>
      <c r="B649" s="84"/>
      <c r="C649" s="295"/>
      <c r="D649" s="297"/>
      <c r="E649" s="320" t="s">
        <v>940</v>
      </c>
      <c r="F649" s="321"/>
      <c r="G649" s="321"/>
      <c r="H649" s="322"/>
      <c r="I649" s="122" t="s">
        <v>456</v>
      </c>
      <c r="J649" s="116">
        <f t="shared" si="32"/>
        <v>0</v>
      </c>
      <c r="K649" s="201" t="str">
        <f t="shared" si="33"/>
        <v/>
      </c>
      <c r="L649" s="117">
        <v>0</v>
      </c>
      <c r="M649" s="117">
        <v>0</v>
      </c>
      <c r="N649" s="117">
        <v>0</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
      </c>
      <c r="L650" s="117">
        <v>0</v>
      </c>
      <c r="M650" s="117">
        <v>0</v>
      </c>
      <c r="N650" s="117">
        <v>0</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69.95" customHeight="1">
      <c r="A655" s="252" t="s">
        <v>934</v>
      </c>
      <c r="B655" s="84"/>
      <c r="C655" s="320" t="s">
        <v>937</v>
      </c>
      <c r="D655" s="321"/>
      <c r="E655" s="321"/>
      <c r="F655" s="321"/>
      <c r="G655" s="321"/>
      <c r="H655" s="322"/>
      <c r="I655" s="122" t="s">
        <v>468</v>
      </c>
      <c r="J655" s="116">
        <f t="shared" si="32"/>
        <v>0</v>
      </c>
      <c r="K655" s="201" t="str">
        <f t="shared" si="33"/>
        <v/>
      </c>
      <c r="L655" s="117">
        <v>0</v>
      </c>
      <c r="M655" s="117">
        <v>0</v>
      </c>
      <c r="N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69.95"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row>
    <row r="658" spans="1:22" s="118" customFormat="1" ht="56.1"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t="s">
        <v>541</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1047</v>
      </c>
      <c r="N665" s="66" t="s">
        <v>1049</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1048</v>
      </c>
      <c r="N666" s="70" t="s">
        <v>1046</v>
      </c>
      <c r="O666" s="8"/>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c r="N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1047</v>
      </c>
      <c r="N681" s="66" t="s">
        <v>1049</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1048</v>
      </c>
      <c r="N682" s="70" t="s">
        <v>1046</v>
      </c>
      <c r="O682" s="8"/>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IF(SUM(L683:N683)=0,IF(COUNTIF(L683:N683,"未確認")&gt;0,"未確認",IF(COUNTIF(L683:N683,"~*")&gt;0,"*",SUM(L683:N683))),SUM(L683:N683))</f>
        <v>0</v>
      </c>
      <c r="K683" s="201" t="str">
        <f>IF(OR(COUNTIF(L683:N683,"未確認")&gt;0,COUNTIF(L683:N683,"*")&gt;0),"※","")</f>
        <v/>
      </c>
      <c r="L683" s="117">
        <v>0</v>
      </c>
      <c r="M683" s="117">
        <v>0</v>
      </c>
      <c r="N683" s="117">
        <v>0</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1047</v>
      </c>
      <c r="N691" s="66" t="s">
        <v>1049</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1048</v>
      </c>
      <c r="N692" s="70" t="s">
        <v>1046</v>
      </c>
      <c r="O692" s="8"/>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 customHeight="1">
      <c r="A694" s="252" t="s">
        <v>964</v>
      </c>
      <c r="B694" s="119"/>
      <c r="C694" s="320" t="s">
        <v>505</v>
      </c>
      <c r="D694" s="321"/>
      <c r="E694" s="321"/>
      <c r="F694" s="321"/>
      <c r="G694" s="321"/>
      <c r="H694" s="322"/>
      <c r="I694" s="122" t="s">
        <v>506</v>
      </c>
      <c r="J694" s="116">
        <f>IF(SUM(L694:N694)=0,IF(COUNTIF(L694:N694,"未確認")&gt;0,"未確認",IF(COUNTIF(L694:N694,"~*")&gt;0,"*",SUM(L694:N694))),SUM(L694:N694))</f>
        <v>144</v>
      </c>
      <c r="K694" s="201" t="str">
        <f>IF(OR(COUNTIF(L694:N694,"未確認")&gt;0,COUNTIF(L694:N694,"*")&gt;0),"※","")</f>
        <v/>
      </c>
      <c r="L694" s="117">
        <v>48</v>
      </c>
      <c r="M694" s="117">
        <v>47</v>
      </c>
      <c r="N694" s="117">
        <v>49</v>
      </c>
    </row>
    <row r="695" spans="1:22" s="118" customFormat="1" ht="69.95" customHeight="1">
      <c r="A695" s="252" t="s">
        <v>965</v>
      </c>
      <c r="B695" s="119"/>
      <c r="C695" s="317" t="s">
        <v>1006</v>
      </c>
      <c r="D695" s="318"/>
      <c r="E695" s="318"/>
      <c r="F695" s="318"/>
      <c r="G695" s="318"/>
      <c r="H695" s="319"/>
      <c r="I695" s="122" t="s">
        <v>508</v>
      </c>
      <c r="J695" s="116">
        <f>IF(SUM(L695:N695)=0,IF(COUNTIF(L695:N695,"未確認")&gt;0,"未確認",IF(COUNTIF(L695:N695,"~*")&gt;0,"*",SUM(L695:N695))),SUM(L695:N695))</f>
        <v>133</v>
      </c>
      <c r="K695" s="201" t="str">
        <f>IF(OR(COUNTIF(L695:N695,"未確認")&gt;0,COUNTIF(L695:N695,"*")&gt;0),"※","")</f>
        <v/>
      </c>
      <c r="L695" s="117">
        <v>44</v>
      </c>
      <c r="M695" s="117">
        <v>42</v>
      </c>
      <c r="N695" s="117">
        <v>47</v>
      </c>
    </row>
    <row r="696" spans="1:22" s="118" customFormat="1" ht="56.1"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69.95"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1047</v>
      </c>
      <c r="N704" s="66" t="s">
        <v>1049</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1048</v>
      </c>
      <c r="N705" s="70" t="s">
        <v>1046</v>
      </c>
      <c r="O705" s="8"/>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69.95"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69.95"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69.95"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0D2CDA7D-898C-40E1-9B05-BBFA02E2509B}"/>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2019-12-23T00:31:22Z</dcterms:modified>
</cp:coreProperties>
</file>