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40B2DE8-8FCA-49C7-9ACA-834B4577FEAA}"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<sst xmlns="http://schemas.openxmlformats.org/spreadsheetml/2006/main" count="2973" uniqueCount="1046">
  <si>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</si>
  <si>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</si>
  <si>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</si>
  <si>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</si>
  <si>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</si>
  <si>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</si>
  <si>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</si>
  <si>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</si>
  <si>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</si>
  <si>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</si>
  <si>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</si>
  <si>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</si>
  <si>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</si>
  <si>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</si>
  <si>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</si>
  <si>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</si>
  <si>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</si>
  <si>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</si>
  <si>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</si>
  <si>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</si>
  <si>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</si>
  <si>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</si>
  <si>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</si>
  <si>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</si>
  <si>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</si>
  <si>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</si>
  <si>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</si>
  <si>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</si>
  <si>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</si>
  <si>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</si>
  <si>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</si>
  <si>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</si>
  <si>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</si>
  <si>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</si>
  <si>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</si>
  <si>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</si>
  <si>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</si>
  <si>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</si>
  <si>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</si>
  <si>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</si>
  <si>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</si>
  <si>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</si>
  <si>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</si>
  <si>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</si>
  <si>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</si>
  <si>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</si>
  <si>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</si>
  <si>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</si>
  <si>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</si>
  <si>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</si>
  <si>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</si>
  <si>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</si>
  <si>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</si>
  <si>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</si>
  <si>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</si>
  <si>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</si>
  <si>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</si>
  <si>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</si>
  <si>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</si>
  <si>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</si>
  <si>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</si>
  <si>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</si>
  <si>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</si>
  <si>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</si>
  <si>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</si>
  <si>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</si>
  <si>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</si>
  <si>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</si>
  <si>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</si>
  <si>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</si>
  <si>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</si>
  <si>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</si>
  <si>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</si>
  <si>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</si>
  <si>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</si>
  <si>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</si>
  <si>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</si>
  <si>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</si>
  <si>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</si>
  <si>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</si>
  <si>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</si>
  <si>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</si>
  <si>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</si>
  <si>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</si>
  <si>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</si>
  <si>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</si>
  <si>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</si>
  <si>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</si>
  <si>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</si>
  <si>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</si>
  <si>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</si>
  <si>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</si>
  <si>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</si>
  <si>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</si>
  <si>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</si>
  <si>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</si>
  <si>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</si>
  <si>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</si>
  <si>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</si>
  <si>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</si>
  <si>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</si>
  <si>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</si>
  <si>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</si>
  <si>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</si>
  <si>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</si>
  <si>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</si>
  <si>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</si>
  <si>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</si>
  <si>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</si>
  <si>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</si>
  <si>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</si>
  <si>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</si>
  <si>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</si>
  <si>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</si>
  <si>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</si>
  <si>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</si>
  <si>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</si>
  <si>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</si>
  <si>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</si>
  <si>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</si>
  <si>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</si>
  <si>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</si>
  <si>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</si>
  <si>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</si>
  <si>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</si>
  <si>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</si>
  <si>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</si>
  <si>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</si>
  <si>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</si>
  <si>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</si>
  <si>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</si>
  <si>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</si>
  <si>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</si>
  <si>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</si>
  <si>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</si>
  <si>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</si>
  <si>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</si>
  <si>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</si>
  <si>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</si>
  <si>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</si>
  <si>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</si>
  <si>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</si>
  <si>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</si>
  <si>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</si>
  <si>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</si>
  <si>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</si>
  <si>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</si>
  <si>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</si>
  <si>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</si>
  <si>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</si>
  <si>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</si>
  <si>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</si>
  <si>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</si>
  <si>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</si>
  <si>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</si>
  <si>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</si>
  <si>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</si>
  <si>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</si>
  <si>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</si>
  <si>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</si>
  <si>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</si>
  <si>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</si>
  <si>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</si>
  <si>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</si>
  <si>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</si>
  <si>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</si>
  <si>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</si>
  <si>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</si>
  <si>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</si>
  <si>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</si>
  <si>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</si>
  <si>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</si>
  <si>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</si>
  <si>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</si>
  <si>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</si>
  <si>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</si>
  <si>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</si>
  <si>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</si>
  <si>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</si>
  <si>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</si>
  <si>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</si>
  <si>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</si>
  <si>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</si>
  <si>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</si>
  <si>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</si>
  <si>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</si>
  <si>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</si>
  <si>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</si>
  <si>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</si>
  <si>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</si>
  <si>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</si>
  <si>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</si>
  <si>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</si>
  <si>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</si>
  <si>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</si>
  <si>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</si>
  <si>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</si>
  <si>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</si>
  <si>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</si>
  <si>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</si>
  <si>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</si>
  <si>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</si>
  <si>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</si>
  <si>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</si>
  <si>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</si>
  <si>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</si>
  <si>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</si>
  <si>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</si>
  <si>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</si>
  <si>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</si>
  <si>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</si>
  <si>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</si>
  <si>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</si>
  <si>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</si>
  <si>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</si>
  <si>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</si>
  <si>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</si>
  <si>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</si>
  <si>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</si>
  <si>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</si>
  <si>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</si>
  <si>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</si>
  <si>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</si>
  <si>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</si>
  <si>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</si>
  <si>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</si>
  <si>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</si>
  <si>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</si>
  <si>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</si>
  <si>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</si>
  <si>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</si>
  <si>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</si>
  <si>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</si>
  <si>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</si>
  <si>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</si>
  <si>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</si>
  <si>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</si>
  <si>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</si>
  <si>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</si>
  <si>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</si>
  <si>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</si>
  <si>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</si>
  <si>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</si>
  <si>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</si>
  <si>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</si>
  <si>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</si>
  <si>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</si>
  <si>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</si>
  <si>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</si>
  <si>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</si>
  <si>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</si>
  <si>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</si>
  <si>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</si>
  <si>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</si>
  <si>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</si>
  <si>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</si>
  <si>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</si>
  <si>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</si>
  <si>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</si>
  <si>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</si>
  <si>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</si>
  <si>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</si>
  <si>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</si>
  <si>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</si>
  <si>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</si>
  <si>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</si>
  <si>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</si>
  <si>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</si>
  <si>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</si>
  <si>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</si>
  <si>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</si>
  <si>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</si>
  <si>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</si>
  <si>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</si>
  <si>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</si>
  <si>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</si>
  <si>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</si>
  <si>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</si>
  <si>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</si>
  <si>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</si>
  <si>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</si>
  <si>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</si>
  <si>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</si>
  <si>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</si>
  <si>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</si>
  <si>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</si>
  <si>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</si>
  <si>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</si>
  <si>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</si>
  <si>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</si>
  <si>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</si>
  <si>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</si>
  <si>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</si>
  <si>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</si>
  <si>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</si>
  <si>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</si>
  <si>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</si>
  <si>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</si>
  <si>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</si>
  <si>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</si>
  <si>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</si>
  <si>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</si>
  <si>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</si>
  <si>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</si>
  <si>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</si>
  <si>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</si>
  <si>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</si>
  <si>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</si>
  <si>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</si>
  <si>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</si>
  <si>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</si>
  <si>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</si>
  <si>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</si>
  <si>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</si>
  <si>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</si>
  <si>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</si>
  <si>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</si>
  <si>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</si>
  <si>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</si>
  <si>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</si>
  <si>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</si>
  <si>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</si>
  <si>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</si>
  <si>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</si>
  <si>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</si>
  <si>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</si>
  <si>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</si>
  <si>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</si>
  <si>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</si>
  <si>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</si>
  <si>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</si>
  <si>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</si>
  <si>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</si>
  <si>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</si>
  <si>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</si>
  <si>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</si>
  <si>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</si>
  <si>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</si>
  <si>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</si>
  <si>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</si>
  <si>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</si>
  <si>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</si>
  <si>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</si>
  <si>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</si>
  <si>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</si>
  <si>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</si>
  <si>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</si>
  <si>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</si>
  <si>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</si>
  <si>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</si>
  <si>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</si>
  <si>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</si>
  <si>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</si>
  <si>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</si>
  <si>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</si>
  <si>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</si>
  <si>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</si>
  <si>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</si>
  <si>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</si>
  <si>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</si>
  <si>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</si>
  <si>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</si>
  <si>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</si>
  <si>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</si>
  <si>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</si>
  <si>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</si>
  <si>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</si>
  <si>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</si>
  <si>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</si>
  <si>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</si>
  <si>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</si>
  <si>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</si>
  <si>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</si>
  <si>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</si>
  <si>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</si>
  <si>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</si>
  <si>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</si>
  <si>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</si>
  <si>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</si>
  <si>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</si>
  <si>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</si>
  <si>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</si>
  <si>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</si>
  <si>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</si>
  <si>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</si>
  <si>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</si>
  <si>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</si>
  <si>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</si>
  <si>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</si>
  <si>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</si>
  <si>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</si>
  <si>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</si>
  <si>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</si>
  <si>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</si>
  <si>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</si>
  <si>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</si>
  <si>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</si>
  <si>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</si>
  <si>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</si>
  <si>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</si>
  <si>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</si>
  <si>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</si>
  <si>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</si>
  <si>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</si>
  <si>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</si>
  <si>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</si>
  <si>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</si>
  <si>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</si>
  <si>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</si>
  <si>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</si>
  <si>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</si>
  <si>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</si>
  <si>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</si>
  <si>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</si>
  <si>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</si>
  <si>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</si>
  <si>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</si>
  <si>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</si>
  <si>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</si>
  <si>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</si>
  <si>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</si>
  <si>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</si>
  <si>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</si>
  <si>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</si>
  <si>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</si>
  <si>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</si>
  <si>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</si>
  <si>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</si>
  <si>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</si>
  <si>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</si>
  <si>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</si>
  <si>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</si>
  <si>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</si>
  <si>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</si>
  <si>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</si>
  <si>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</si>
  <si>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</si>
  <si>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</si>
  <si>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</si>
  <si>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</si>
  <si>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</si>
  <si>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</si>
  <si>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</si>
  <si>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</si>
  <si>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</si>
  <si>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</si>
  <si>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</si>
  <si>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</si>
  <si>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</si>
  <si>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</si>
  <si>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</si>
  <si>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</si>
  <si>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</si>
  <si>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</si>
  <si>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</si>
  <si>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</si>
  <si>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</si>
  <si>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</si>
  <si>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</si>
  <si>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</si>
  <si>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</si>
  <si>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</si>
  <si>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</si>
  <si>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</si>
  <si>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</si>
  <si>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</si>
  <si>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</si>
  <si>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</si>
  <si>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</si>
  <si>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</si>
  <si>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</si>
  <si>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</si>
  <si>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</si>
  <si>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</si>
  <si>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</si>
  <si>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</si>
  <si>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</si>
  <si>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</si>
  <si>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</si>
  <si>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</si>
  <si>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</si>
  <si>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</si>
  <si>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</si>
  <si>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</si>
  <si>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</si>
  <si>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</si>
  <si>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</si>
  <si>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</si>
  <si>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</si>
  <si>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</si>
  <si>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</si>
  <si>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</si>
  <si>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</si>
  <si>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</si>
  <si>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</si>
  <si>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</si>
  <si>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</si>
  <si>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</si>
  <si>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</si>
  <si>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</si>
  <si>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</si>
  <si>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</si>
  <si>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</si>
  <si>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</si>
  <si>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</si>
  <si>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</si>
  <si>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</si>
  <si>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</si>
  <si>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</si>
  <si>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</si>
  <si>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</si>
  <si>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</si>
  <si>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</si>
  <si>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</si>
  <si>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</si>
  <si>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</si>
  <si>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</si>
  <si>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</si>
  <si>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</si>
  <si>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</si>
  <si>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</si>
  <si>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</si>
  <si>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</si>
  <si>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</si>
  <si>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</si>
  <si>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</si>
  <si>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</si>
  <si>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</si>
  <si>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</si>
  <si>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</si>
  <si>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</si>
  <si>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</si>
  <si>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</si>
  <si>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</si>
  <si>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</si>
  <si>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</si>
  <si>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</si>
  <si>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</si>
  <si>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</si>
  <si>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</si>
  <si>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</si>
  <si>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</si>
  <si>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</si>
  <si>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</si>
  <si>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</si>
  <si>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</si>
  <si>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</si>
  <si>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</si>
  <si>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</si>
  <si>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</si>
  <si>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</si>
  <si>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</si>
  <si>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</si>
  <si>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</si>
  <si>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</si>
  <si>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</si>
  <si>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</si>
  <si>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</si>
  <si>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</si>
  <si>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</si>
  <si>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</si>
  <si>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</si>
  <si>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</si>
  <si>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</si>
  <si>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</si>
  <si>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</si>
  <si>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</si>
  <si>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</si>
  <si>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</si>
  <si>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</si>
  <si>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</si>
  <si>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</si>
  <si>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</si>
  <si>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</si>
  <si>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</si>
  <si>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</si>
  <si>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</si>
  <si>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</si>
  <si>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</si>
  <si>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</si>
  <si>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</si>
  <si>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</si>
  <si>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</si>
  <si>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</si>
  <si>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</si>
  <si>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</si>
  <si>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</si>
  <si>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</si>
  <si>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</si>
  <si>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</si>
  <si>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</si>
  <si>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</si>
  <si>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</si>
  <si>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</si>
  <si>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</si>
  <si>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</si>
  <si>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</si>
  <si>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</si>
  <si>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</si>
  <si>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</si>
  <si>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</si>
  <si>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</si>
  <si>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</si>
  <si>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</si>
  <si>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</si>
  <si>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</si>
  <si>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</si>
  <si>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</si>
  <si>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</si>
  <si>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</si>
  <si>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</si>
  <si>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</si>
  <si>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</si>
  <si>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</si>
  <si>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</si>
  <si>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</si>
  <si>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</si>
  <si>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</si>
  <si>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</si>
  <si>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</si>
  <si>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</si>
  <si>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</si>
  <si>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</si>
  <si>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</si>
  <si>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</si>
  <si>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</si>
  <si>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</si>
  <si>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</si>
  <si>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</si>
  <si>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</si>
  <si>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</si>
  <si>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</si>
  <si>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</si>
  <si>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</si>
  <si>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</si>
  <si>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</si>
  <si>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</si>
  <si>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</si>
  <si>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</si>
  <si>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</si>
  <si>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</si>
  <si>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</si>
  <si>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</si>
  <si>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</si>
  <si>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</si>
  <si>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</si>
  <si>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</si>
  <si>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</si>
  <si>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</si>
  <si>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</si>
  <si>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</si>
  <si>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</si>
  <si>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</si>
  <si>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</si>
  <si>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</si>
  <si>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</si>
  <si>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</si>
  <si>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</si>
  <si>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</si>
  <si>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</si>
  <si>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</si>
  <si>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</si>
  <si>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</si>
  <si>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</si>
  <si>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</si>
  <si>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</si>
  <si>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</si>
  <si>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</si>
  <si>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</si>
  <si>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</si>
  <si>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</si>
  <si>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</si>
  <si>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</si>
  <si>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</si>
  <si>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</si>
  <si>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</si>
  <si>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</si>
  <si>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</si>
  <si>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</si>
  <si>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</si>
  <si>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</si>
  <si>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</si>
  <si>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</si>
  <si>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</si>
  <si>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</si>
  <si>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</si>
  <si>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</si>
  <si>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</si>
  <si>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</si>
  <si>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</si>
  <si>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</si>
  <si>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</si>
  <si>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</si>
  <si>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</si>
  <si>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</si>
  <si>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</si>
  <si>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</si>
  <si>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</si>
  <si>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</si>
  <si>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</si>
  <si>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</si>
  <si>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</si>
  <si>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</si>
  <si>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</si>
  <si>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</si>
  <si>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</si>
  <si>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</si>
  <si>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</si>
  <si>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</si>
  <si>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</si>
  <si>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</si>
  <si>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</si>
  <si>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</si>
  <si>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</si>
  <si>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</si>
  <si>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</si>
  <si>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</si>
  <si>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</si>
  <si>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</si>
  <si>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</si>
  <si>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</si>
  <si>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</si>
  <si>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</si>
  <si>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</si>
  <si>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</si>
  <si>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</si>
  <si>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</si>
  <si>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</si>
  <si>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</si>
  <si>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</si>
  <si>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</si>
  <si>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</si>
  <si>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</si>
  <si>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</si>
  <si>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</si>
  <si>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</si>
  <si>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</si>
  <si>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</si>
  <si>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</si>
  <si>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</si>
  <si>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</si>
  <si>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</si>
  <si>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</si>
  <si>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</si>
  <si>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</si>
  <si>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</si>
  <si>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</si>
  <si>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</si>
  <si>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</si>
  <si>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</si>
  <si>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</si>
  <si>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</si>
  <si>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</si>
  <si>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</si>
  <si>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</si>
  <si>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</si>
  <si>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</si>
  <si>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</si>
  <si>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</si>
  <si>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</si>
  <si>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</si>
  <si>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</si>
  <si>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</si>
  <si>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</si>
  <si>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</si>
  <si>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</si>
  <si>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</si>
  <si>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</si>
  <si>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</si>
  <si>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</si>
  <si>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</si>
  <si>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</si>
  <si>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</si>
  <si>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</si>
  <si>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</si>
  <si>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</si>
  <si>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</si>
  <si>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</si>
  <si>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</si>
  <si>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</si>
  <si>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</si>
  <si>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</si>
  <si>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</si>
  <si>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</si>
  <si>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</si>
  <si>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</si>
  <si>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</si>
  <si>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</si>
  <si>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</si>
  <si>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</si>
  <si>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</si>
  <si>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</si>
  <si>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</si>
  <si>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</si>
  <si>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</si>
  <si>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</si>
  <si>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</si>
  <si>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</si>
  <si>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</si>
  <si>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</si>
  <si>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</si>
  <si>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</si>
  <si>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</si>
  <si>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</si>
  <si>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</si>
  <si>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</si>
  <si>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</si>
  <si>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</si>
  <si>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</si>
  <si>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</si>
  <si>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</si>
  <si>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</si>
  <si>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</si>
  <si>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</si>
  <si>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</si>
  <si>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</si>
  <si>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</si>
  <si>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</si>
  <si>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</si>
  <si>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</si>
  <si>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</si>
  <si>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</si>
  <si>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</si>
  <si>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</si>
  <si>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</si>
  <si>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</si>
  <si>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</si>
  <si>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</si>
  <si>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</si>
  <si>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</si>
  <si>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</si>
  <si>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</si>
  <si>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</si>
  <si>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</si>
  <si>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</si>
  <si>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</si>
  <si>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</si>
  <si>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</si>
  <si>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</si>
  <si>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</si>
  <si>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</si>
  <si>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</si>
  <si>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</si>
  <si>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</si>
  <si>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</si>
  <si>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</si>
  <si>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</si>
  <si>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</si>
  <si>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</si>
  <si>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</si>
  <si>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</si>
  <si>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</si>
  <si>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</si>
  <si>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</si>
  <si>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</si>
  <si>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</si>
  <si>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</si>
  <si>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</si>
  <si>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</si>
  <si>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</si>
  <si>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</si>
  <si>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</si>
  <si>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</si>
  <si>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</si>
  <si>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</si>
  <si>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</si>
  <si>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</si>
  <si>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</si>
  <si>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</si>
  <si>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</si>
  <si>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</si>
  <si>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</si>
  <si>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</si>
  <si>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</si>
  <si>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</si>
  <si>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</si>
  <si>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</si>
  <si>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</si>
  <si>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</si>
  <si>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</si>
  <si>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</si>
  <si>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</si>
  <si>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</si>
  <si>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</si>
  <si>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</si>
  <si>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</si>
  <si>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</si>
  <si>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</si>
  <si>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</si>
  <si>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</si>
  <si>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</si>
  <si>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</si>
  <si>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</si>
  <si>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</si>
  <si>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</si>
  <si>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</si>
  <si>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</si>
  <si>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</si>
  <si>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</si>
  <si>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</si>
  <si>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</si>
  <si>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</si>
  <si>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</si>
  <si>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</si>
  <si>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</si>
  <si>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</si>
  <si>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</si>
  <si>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</si>
  <si>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</si>
  <si>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</si>
  <si>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</si>
  <si>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</si>
  <si>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</si>
  <si>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</si>
  <si>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</si>
  <si>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</si>
  <si>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</si>
  <si>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</si>
  <si>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</si>
  <si>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</si>
  <si>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</si>
  <si>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</si>
  <si>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</si>
  <si>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</si>
  <si>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</si>
  <si>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</si>
  <si>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</si>
  <si>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</si>
  <si>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</si>
  <si>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</si>
  <si>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</si>
  <si>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</si>
  <si>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</si>
  <si>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</si>
  <si>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</si>
  <si>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</si>
  <si>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</si>
  <si>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</si>
  <si>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</si>
  <si>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</si>
  <si>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</si>
  <si>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</si>
  <si>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</si>
  <si>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</si>
  <si>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</si>
  <si>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</si>
  <si>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</si>
  <si>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</si>
  <si>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</si>
  <si>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</si>
  <si>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</si>
  <si>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</si>
  <si>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</si>
  <si>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</si>
  <si>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</si>
  <si>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</si>
  <si>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</si>
  <si>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</si>
  <si>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</si>
  <si>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</si>
  <si>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</si>
  <si>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</si>
  <si>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</si>
  <si>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</si>
  <si>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</si>
  <si>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</si>
  <si>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</si>
  <si>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</si>
  <si>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</si>
  <si>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</si>
  <si>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</si>
  <si>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</si>
  <si>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</si>
  <si>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</si>
  <si>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</si>
  <si>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</si>
  <si>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</si>
  <si>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</si>
  <si>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</si>
  <si>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</si>
  <si>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</si>
  <si>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</si>
  <si>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</si>
  <si>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</si>
  <si>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</si>
  <si>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</si>
  <si>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</si>
  <si>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</si>
  <si>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</si>
  <si>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</si>
  <si>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</si>
  <si>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</si>
  <si>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</si>
  <si>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</si>
  <si>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</si>
  <si>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</si>
  <si>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</si>
  <si>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</si>
  <si>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</si>
  <si>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</si>
  <si>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</si>
  <si>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</si>
  <si>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</si>
  <si>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</si>
  <si>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</si>
  <si>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</si>
  <si>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</si>
  <si>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</si>
  <si>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</si>
  <si>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</si>
  <si>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</si>
  <si>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</si>
  <si>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</si>
  <si>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</si>
  <si>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</si>
  <si>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</si>
  <si>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</si>
  <si>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</si>
  <si>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</si>
  <si>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</si>
  <si>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</si>
  <si>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</si>
  <si>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</si>
  <si>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</si>
  <si>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</si>
  <si>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</si>
  <si>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</si>
  <si>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</si>
  <si>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</si>
  <si>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</si>
  <si>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</si>
  <si>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</si>
  <si>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</si>
  <si>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</si>
  <si>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</si>
  <si>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</si>
  <si>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</si>
  <si>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医療法人信猶会菊地病院</t>
    <phoneticPr fontId="3"/>
  </si>
  <si>
    <t>〒366-0801 深谷市上野台３７１</t>
    <phoneticPr fontId="3"/>
  </si>
  <si>
    <t>〇</t>
  </si>
  <si>
    <t>医療法人</t>
  </si>
  <si>
    <t>産科</t>
  </si>
  <si>
    <t>ＤＰＣ病院ではない</t>
  </si>
  <si>
    <t>-</t>
    <phoneticPr fontId="3"/>
  </si>
  <si>
    <t>入院病棟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</si>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</sst>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23899&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1044</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1044</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1044</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1044</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t="s">
        <v>1039</v>
      </c>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1044</v>
      </c>
    </row>
    <row r="90" spans="1:22" s="21" customFormat="1">
      <c r="A90" s="243"/>
      <c r="B90" s="1"/>
      <c r="C90" s="3"/>
      <c r="D90" s="3"/>
      <c r="E90" s="3"/>
      <c r="F90" s="3"/>
      <c r="G90" s="3"/>
      <c r="H90" s="286"/>
      <c r="I90" s="67" t="s">
        <v>36</v>
      </c>
      <c r="J90" s="68"/>
      <c r="K90" s="69"/>
      <c r="L90" s="262" t="s">
        <v>1045</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1044</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1045</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60</v>
      </c>
      <c r="K99" s="237" t="str">
        <f>IF(OR(COUNTIF(L99:L99,"未確認")&gt;0,COUNTIF(L99:L99,"~*")&gt;0),"※","")</f>
        <v/>
      </c>
      <c r="L99" s="258">
        <v>60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60</v>
      </c>
      <c r="K101" s="237" t="str">
        <f>IF(OR(COUNTIF(L101:L101,"未確認")&gt;0,COUNTIF(L101:L101,"~*")&gt;0),"※","")</f>
        <v/>
      </c>
      <c r="L101" s="258">
        <v>60</v>
      </c>
    </row>
    <row r="102" spans="1:22" s="83" customFormat="1" ht="34.5" customHeight="1">
      <c r="A102" s="244" t="s">
        <v>610</v>
      </c>
      <c r="B102" s="84"/>
      <c r="C102" s="376"/>
      <c r="D102" s="378"/>
      <c r="E102" s="316" t="s">
        <v>612</v>
      </c>
      <c r="F102" s="317"/>
      <c r="G102" s="317"/>
      <c r="H102" s="318"/>
      <c r="I102" s="419"/>
      <c r="J102" s="256">
        <f t="shared" si="0"/>
        <v>60</v>
      </c>
      <c r="K102" s="237" t="str">
        <f t="shared" ref="K102:K111" si="1">IF(OR(COUNTIF(L101:L101,"未確認")&gt;0,COUNTIF(L101:L101,"~*")&gt;0),"※","")</f>
        <v/>
      </c>
      <c r="L102" s="258">
        <v>60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1044</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1045</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1044</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1045</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557</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1044</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1045</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56</v>
      </c>
      <c r="K153" s="264" t="str">
        <f t="shared" si="3"/>
        <v/>
      </c>
      <c r="L153" s="117">
        <v>56</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t="str">
        <f t="shared" si="4"/>
        <v>*</v>
      </c>
      <c r="K193" s="264" t="str">
        <f t="shared" si="5"/>
        <v>※</v>
      </c>
      <c r="L193" s="117" t="s">
        <v>541</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1044</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1045</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1044</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1045</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1044</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1045</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1044</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1045</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1044</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1045</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7</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8.56</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9</v>
      </c>
      <c r="K269" s="81" t="str">
        <f t="shared" si="8"/>
        <v/>
      </c>
      <c r="L269" s="147">
        <v>9</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1</v>
      </c>
      <c r="K271" s="81" t="str">
        <f t="shared" si="8"/>
        <v/>
      </c>
      <c r="L271" s="147">
        <v>1</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0</v>
      </c>
      <c r="K273" s="81" t="str">
        <f t="shared" si="8"/>
        <v/>
      </c>
      <c r="L273" s="147">
        <v>0</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6</v>
      </c>
      <c r="K275" s="81" t="str">
        <f t="shared" si="8"/>
        <v/>
      </c>
      <c r="L275" s="147">
        <v>6</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4.99</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1.64</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1.8</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1044</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1045</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1044</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1045</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1044</v>
      </c>
    </row>
    <row r="368" spans="1:22" s="118" customFormat="1" ht="20.25" customHeight="1">
      <c r="A368" s="243"/>
      <c r="B368" s="1"/>
      <c r="C368" s="3"/>
      <c r="D368" s="3"/>
      <c r="E368" s="3"/>
      <c r="F368" s="3"/>
      <c r="G368" s="3"/>
      <c r="H368" s="286"/>
      <c r="I368" s="67" t="s">
        <v>36</v>
      </c>
      <c r="J368" s="170"/>
      <c r="K368" s="79"/>
      <c r="L368" s="137" t="s">
        <v>1045</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1044</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1045</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910</v>
      </c>
      <c r="K392" s="81" t="str">
        <f t="shared" ref="K392:K397" si="11">IF(OR(COUNTIF(L392:L392,"未確認")&gt;0,COUNTIF(L392:L392,"~*")&gt;0),"※","")</f>
        <v/>
      </c>
      <c r="L392" s="147">
        <v>910</v>
      </c>
    </row>
    <row r="393" spans="1:22" s="83" customFormat="1" ht="34.5" customHeight="1">
      <c r="A393" s="249" t="s">
        <v>773</v>
      </c>
      <c r="B393" s="84"/>
      <c r="C393" s="369"/>
      <c r="D393" s="379"/>
      <c r="E393" s="319" t="s">
        <v>224</v>
      </c>
      <c r="F393" s="320"/>
      <c r="G393" s="320"/>
      <c r="H393" s="321"/>
      <c r="I393" s="342"/>
      <c r="J393" s="140">
        <f t="shared" si="10"/>
        <v>910</v>
      </c>
      <c r="K393" s="81" t="str">
        <f t="shared" si="11"/>
        <v/>
      </c>
      <c r="L393" s="147">
        <v>910</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11252</v>
      </c>
      <c r="K396" s="81" t="str">
        <f t="shared" si="11"/>
        <v/>
      </c>
      <c r="L396" s="147">
        <v>11252</v>
      </c>
    </row>
    <row r="397" spans="1:22" s="83" customFormat="1" ht="34.5" customHeight="1">
      <c r="A397" s="250" t="s">
        <v>777</v>
      </c>
      <c r="B397" s="119"/>
      <c r="C397" s="369"/>
      <c r="D397" s="319" t="s">
        <v>228</v>
      </c>
      <c r="E397" s="320"/>
      <c r="F397" s="320"/>
      <c r="G397" s="320"/>
      <c r="H397" s="321"/>
      <c r="I397" s="343"/>
      <c r="J397" s="140">
        <f t="shared" si="10"/>
        <v>880</v>
      </c>
      <c r="K397" s="81" t="str">
        <f t="shared" si="11"/>
        <v/>
      </c>
      <c r="L397" s="147">
        <v>880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1044</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1045</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126</v>
      </c>
      <c r="K405" s="81" t="str">
        <f t="shared" ref="K405:K422" si="13">IF(OR(COUNTIF(L405:L405,"未確認")&gt;0,COUNTIF(L405:L405,"~*")&gt;0),"※","")</f>
        <v/>
      </c>
      <c r="L405" s="147">
        <v>126</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56</v>
      </c>
      <c r="K407" s="81" t="str">
        <f t="shared" si="13"/>
        <v/>
      </c>
      <c r="L407" s="147">
        <v>56</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20</v>
      </c>
      <c r="K410" s="81" t="str">
        <f t="shared" si="13"/>
        <v/>
      </c>
      <c r="L410" s="147">
        <v>20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50</v>
      </c>
      <c r="K412" s="81" t="str">
        <f t="shared" si="13"/>
        <v/>
      </c>
      <c r="L412" s="147">
        <v>50</v>
      </c>
    </row>
    <row r="413" spans="1:22" s="83" customFormat="1" ht="34.5" customHeight="1">
      <c r="A413" s="251" t="s">
        <v>786</v>
      </c>
      <c r="B413" s="119"/>
      <c r="C413" s="368"/>
      <c r="D413" s="319" t="s">
        <v>251</v>
      </c>
      <c r="E413" s="320"/>
      <c r="F413" s="320"/>
      <c r="G413" s="320"/>
      <c r="H413" s="321"/>
      <c r="I413" s="360"/>
      <c r="J413" s="140">
        <f t="shared" si="12"/>
        <v>50</v>
      </c>
      <c r="K413" s="81" t="str">
        <f t="shared" si="13"/>
        <v/>
      </c>
      <c r="L413" s="147">
        <v>50</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50</v>
      </c>
      <c r="K415" s="81" t="str">
        <f t="shared" si="13"/>
        <v/>
      </c>
      <c r="L415" s="147">
        <v>50</v>
      </c>
    </row>
    <row r="416" spans="1:22" s="83" customFormat="1" ht="34.5" customHeight="1">
      <c r="A416" s="251" t="s">
        <v>789</v>
      </c>
      <c r="B416" s="119"/>
      <c r="C416" s="368"/>
      <c r="D416" s="368"/>
      <c r="E416" s="319" t="s">
        <v>243</v>
      </c>
      <c r="F416" s="320"/>
      <c r="G416" s="320"/>
      <c r="H416" s="321"/>
      <c r="I416" s="360"/>
      <c r="J416" s="140">
        <f t="shared" si="12"/>
        <v>0</v>
      </c>
      <c r="K416" s="81" t="str">
        <f t="shared" si="13"/>
        <v/>
      </c>
      <c r="L416" s="147">
        <v>0</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1044</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1045</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50</v>
      </c>
      <c r="K430" s="193" t="str">
        <f>IF(OR(COUNTIF(L430:L430,"未確認")&gt;0,COUNTIF(L430:L430,"~*")&gt;0),"※","")</f>
        <v/>
      </c>
      <c r="L430" s="147">
        <v>50</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50</v>
      </c>
      <c r="K433" s="193" t="str">
        <f>IF(OR(COUNTIF(L433:L433,"未確認")&gt;0,COUNTIF(L433:L433,"~*")&gt;0),"※","")</f>
        <v/>
      </c>
      <c r="L433" s="147">
        <v>50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1044</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1045</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1044</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1045</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27</v>
      </c>
      <c r="K468" s="201" t="str">
        <f t="shared" ref="K468:K475" si="15">IF(OR(COUNTIF(L468:L468,"未確認")&gt;0,COUNTIF(L468:L468,"*")&gt;0),"※","")</f>
        <v/>
      </c>
      <c r="L468" s="117">
        <v>27</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23</v>
      </c>
      <c r="K479" s="201" t="str">
        <f t="shared" si="17"/>
        <v/>
      </c>
      <c r="L479" s="117">
        <v>23</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1044</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1045</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37</v>
      </c>
      <c r="K505" s="201" t="str">
        <f t="shared" si="20"/>
        <v/>
      </c>
      <c r="L505" s="117">
        <v>37</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1044</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1045</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1044</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1045</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1044</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1045</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40</v>
      </c>
      <c r="K527" s="201" t="str">
        <f>IF(OR(COUNTIF(L527:L527,"未確認")&gt;0,COUNTIF(L527:L527,"*")&gt;0),"※","")</f>
        <v/>
      </c>
      <c r="L527" s="117">
        <v>40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1044</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1045</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1044</v>
      </c>
    </row>
    <row r="544" spans="1:22" s="1" customFormat="1" ht="20.25" customHeight="1">
      <c r="A544" s="243"/>
      <c r="C544" s="62"/>
      <c r="D544" s="3"/>
      <c r="E544" s="3"/>
      <c r="F544" s="3"/>
      <c r="G544" s="3"/>
      <c r="H544" s="286"/>
      <c r="I544" s="67" t="s">
        <v>36</v>
      </c>
      <c r="J544" s="68"/>
      <c r="K544" s="186"/>
      <c r="L544" s="70" t="s">
        <v>1045</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1043</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1044</v>
      </c>
    </row>
    <row r="589" spans="1:22" s="1" customFormat="1" ht="20.25" customHeight="1">
      <c r="A589" s="243"/>
      <c r="C589" s="62"/>
      <c r="D589" s="3"/>
      <c r="E589" s="3"/>
      <c r="F589" s="3"/>
      <c r="G589" s="3"/>
      <c r="H589" s="286"/>
      <c r="I589" s="67" t="s">
        <v>36</v>
      </c>
      <c r="J589" s="68"/>
      <c r="K589" s="186"/>
      <c r="L589" s="70" t="s">
        <v>1045</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40</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20</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120</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10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10</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1044</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1045</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1044</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1045</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7">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1044</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1045</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1044</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1045</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1044</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1045</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1044</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1045</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1044</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1045</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9FE1D4E-64C7-4C2C-AFE0-9920D272BF4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2019-12-23T00:32:12Z</dcterms:modified>
</cp:coreProperties>
</file>