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D9418A3-65ED-454E-8177-732A1E6D73C4}"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<sst xmlns="http://schemas.openxmlformats.org/spreadsheetml/2006/main" count="3087" uniqueCount="1052">
  <si>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</si>
  <si>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</si>
  <si>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</si>
  <si>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</si>
  <si>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</si>
  <si>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</si>
  <si>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</si>
  <si>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</si>
  <si>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</si>
  <si>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</si>
  <si>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</si>
  <si>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</si>
  <si>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</si>
  <si>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</si>
  <si>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</si>
  <si>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</si>
  <si>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</si>
  <si>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</si>
  <si>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</si>
  <si>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</si>
  <si>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</si>
  <si>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</si>
  <si>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</si>
  <si>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</si>
  <si>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</si>
  <si>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</si>
  <si>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</si>
  <si>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</si>
  <si>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</si>
  <si>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</si>
  <si>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</si>
  <si>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</si>
  <si>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</si>
  <si>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</si>
  <si>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</si>
  <si>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</si>
  <si>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</si>
  <si>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</si>
  <si>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</si>
  <si>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</si>
  <si>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</si>
  <si>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</si>
  <si>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</si>
  <si>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</si>
  <si>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</si>
  <si>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</si>
  <si>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</si>
  <si>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</si>
  <si>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</si>
  <si>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</si>
  <si>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</si>
  <si>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</si>
  <si>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</si>
  <si>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</si>
  <si>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</si>
  <si>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</si>
  <si>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</si>
  <si>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</si>
  <si>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</si>
  <si>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</si>
  <si>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</si>
  <si>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</si>
  <si>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</si>
  <si>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</si>
  <si>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</si>
  <si>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</si>
  <si>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</si>
  <si>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</si>
  <si>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</si>
  <si>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</si>
  <si>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</si>
  <si>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</si>
  <si>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</si>
  <si>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</si>
  <si>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</si>
  <si>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</si>
  <si>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</si>
  <si>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</si>
  <si>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</si>
  <si>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</si>
  <si>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</si>
  <si>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</si>
  <si>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</si>
  <si>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</si>
  <si>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</si>
  <si>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</si>
  <si>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</si>
  <si>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</si>
  <si>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</si>
  <si>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</si>
  <si>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</si>
  <si>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</si>
  <si>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</si>
  <si>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</si>
  <si>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</si>
  <si>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</si>
  <si>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</si>
  <si>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</si>
  <si>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</si>
  <si>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</si>
  <si>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</si>
  <si>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</si>
  <si>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</si>
  <si>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</si>
  <si>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</si>
  <si>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</si>
  <si>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</si>
  <si>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</si>
  <si>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</si>
  <si>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</si>
  <si>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</si>
  <si>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</si>
  <si>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</si>
  <si>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</si>
  <si>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</si>
  <si>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</si>
  <si>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</si>
  <si>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</si>
  <si>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</si>
  <si>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</si>
  <si>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</si>
  <si>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</si>
  <si>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</si>
  <si>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</si>
  <si>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</si>
  <si>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</si>
  <si>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</si>
  <si>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</si>
  <si>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</si>
  <si>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</si>
  <si>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</si>
  <si>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</si>
  <si>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</si>
  <si>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</si>
  <si>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</si>
  <si>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</si>
  <si>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</si>
  <si>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</si>
  <si>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</si>
  <si>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</si>
  <si>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</si>
  <si>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</si>
  <si>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</si>
  <si>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</si>
  <si>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</si>
  <si>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</si>
  <si>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</si>
  <si>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</si>
  <si>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</si>
  <si>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</si>
  <si>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</si>
  <si>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</si>
  <si>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</si>
  <si>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</si>
  <si>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</si>
  <si>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</si>
  <si>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</si>
  <si>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</si>
  <si>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</si>
  <si>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</si>
  <si>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</si>
  <si>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</si>
  <si>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</si>
  <si>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</si>
  <si>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</si>
  <si>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</si>
  <si>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</si>
  <si>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</si>
  <si>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</si>
  <si>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</si>
  <si>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</si>
  <si>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</si>
  <si>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</si>
  <si>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</si>
  <si>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</si>
  <si>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</si>
  <si>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</si>
  <si>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</si>
  <si>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</si>
  <si>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</si>
  <si>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</si>
  <si>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</si>
  <si>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</si>
  <si>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</si>
  <si>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</si>
  <si>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</si>
  <si>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</si>
  <si>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</si>
  <si>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</si>
  <si>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</si>
  <si>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</si>
  <si>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</si>
  <si>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</si>
  <si>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</si>
  <si>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</si>
  <si>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</si>
  <si>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</si>
  <si>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</si>
  <si>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</si>
  <si>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</si>
  <si>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</si>
  <si>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</si>
  <si>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</si>
  <si>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</si>
  <si>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</si>
  <si>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</si>
  <si>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</si>
  <si>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</si>
  <si>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</si>
  <si>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</si>
  <si>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</si>
  <si>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</si>
  <si>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</si>
  <si>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</si>
  <si>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</si>
  <si>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</si>
  <si>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</si>
  <si>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</si>
  <si>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</si>
  <si>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</si>
  <si>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</si>
  <si>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</si>
  <si>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</si>
  <si>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</si>
  <si>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</si>
  <si>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</si>
  <si>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</si>
  <si>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</si>
  <si>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</si>
  <si>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</si>
  <si>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</si>
  <si>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</si>
  <si>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</si>
  <si>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</si>
  <si>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</si>
  <si>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</si>
  <si>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</si>
  <si>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</si>
  <si>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</si>
  <si>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</si>
  <si>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</si>
  <si>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</si>
  <si>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</si>
  <si>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</si>
  <si>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</si>
  <si>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</si>
  <si>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</si>
  <si>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</si>
  <si>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</si>
  <si>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</si>
  <si>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</si>
  <si>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</si>
  <si>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</si>
  <si>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</si>
  <si>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</si>
  <si>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</si>
  <si>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</si>
  <si>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</si>
  <si>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</si>
  <si>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</si>
  <si>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</si>
  <si>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</si>
  <si>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</si>
  <si>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</si>
  <si>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</si>
  <si>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</si>
  <si>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</si>
  <si>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</si>
  <si>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</si>
  <si>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</si>
  <si>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</si>
  <si>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</si>
  <si>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</si>
  <si>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</si>
  <si>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</si>
  <si>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</si>
  <si>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</si>
  <si>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</si>
  <si>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</si>
  <si>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</si>
  <si>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</si>
  <si>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</si>
  <si>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</si>
  <si>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</si>
  <si>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</si>
  <si>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</si>
  <si>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</si>
  <si>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</si>
  <si>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</si>
  <si>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</si>
  <si>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</si>
  <si>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</si>
  <si>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</si>
  <si>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</si>
  <si>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</si>
  <si>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</si>
  <si>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</si>
  <si>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</si>
  <si>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</si>
  <si>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</si>
  <si>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</si>
  <si>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</si>
  <si>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</si>
  <si>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</si>
  <si>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</si>
  <si>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</si>
  <si>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</si>
  <si>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</si>
  <si>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</si>
  <si>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</si>
  <si>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</si>
  <si>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</si>
  <si>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</si>
  <si>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</si>
  <si>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</si>
  <si>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</si>
  <si>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</si>
  <si>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</si>
  <si>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</si>
  <si>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</si>
  <si>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</si>
  <si>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</si>
  <si>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</si>
  <si>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</si>
  <si>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</si>
  <si>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</si>
  <si>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</si>
  <si>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</si>
  <si>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</si>
  <si>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</si>
  <si>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</si>
  <si>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</si>
  <si>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</si>
  <si>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</si>
  <si>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</si>
  <si>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</si>
  <si>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</si>
  <si>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</si>
  <si>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</si>
  <si>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</si>
  <si>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</si>
  <si>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</si>
  <si>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</si>
  <si>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</si>
  <si>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</si>
  <si>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</si>
  <si>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</si>
  <si>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</si>
  <si>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</si>
  <si>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</si>
  <si>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</si>
  <si>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</si>
  <si>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</si>
  <si>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</si>
  <si>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</si>
  <si>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</si>
  <si>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</si>
  <si>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</si>
  <si>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</si>
  <si>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</si>
  <si>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</si>
  <si>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</si>
  <si>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</si>
  <si>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</si>
  <si>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</si>
  <si>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</si>
  <si>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</si>
  <si>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</si>
  <si>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</si>
  <si>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</si>
  <si>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</si>
  <si>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</si>
  <si>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</si>
  <si>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</si>
  <si>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</si>
  <si>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</si>
  <si>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</si>
  <si>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</si>
  <si>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</si>
  <si>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</si>
  <si>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</si>
  <si>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</si>
  <si>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</si>
  <si>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</si>
  <si>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</si>
  <si>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</si>
  <si>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</si>
  <si>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</si>
  <si>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</si>
  <si>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</si>
  <si>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</si>
  <si>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</si>
  <si>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</si>
  <si>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</si>
  <si>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</si>
  <si>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</si>
  <si>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</si>
  <si>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</si>
  <si>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</si>
  <si>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</si>
  <si>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</si>
  <si>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</si>
  <si>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</si>
  <si>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</si>
  <si>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</si>
  <si>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</si>
  <si>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</si>
  <si>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</si>
  <si>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</si>
  <si>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</si>
  <si>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</si>
  <si>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</si>
  <si>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</si>
  <si>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</si>
  <si>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</si>
  <si>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</si>
  <si>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</si>
  <si>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</si>
  <si>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</si>
  <si>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</si>
  <si>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</si>
  <si>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</si>
  <si>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</si>
  <si>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</si>
  <si>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</si>
  <si>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</si>
  <si>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</si>
  <si>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</si>
  <si>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</si>
  <si>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</si>
  <si>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</si>
  <si>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</si>
  <si>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</si>
  <si>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</si>
  <si>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</si>
  <si>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</si>
  <si>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</si>
  <si>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</si>
  <si>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</si>
  <si>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</si>
  <si>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</si>
  <si>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</si>
  <si>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</si>
  <si>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</si>
  <si>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</si>
  <si>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</si>
  <si>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</si>
  <si>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</si>
  <si>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</si>
  <si>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</si>
  <si>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</si>
  <si>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</si>
  <si>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</si>
  <si>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</si>
  <si>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</si>
  <si>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</si>
  <si>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</si>
  <si>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</si>
  <si>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</si>
  <si>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</si>
  <si>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</si>
  <si>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</si>
  <si>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</si>
  <si>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</si>
  <si>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</si>
  <si>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</si>
  <si>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</si>
  <si>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</si>
  <si>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</si>
  <si>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</si>
  <si>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</si>
  <si>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</si>
  <si>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</si>
  <si>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</si>
  <si>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</si>
  <si>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</si>
  <si>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</si>
  <si>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</si>
  <si>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</si>
  <si>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</si>
  <si>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</si>
  <si>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</si>
  <si>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</si>
  <si>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</si>
  <si>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</si>
  <si>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</si>
  <si>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</si>
  <si>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</si>
  <si>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</si>
  <si>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</si>
  <si>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</si>
  <si>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</si>
  <si>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</si>
  <si>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</si>
  <si>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</si>
  <si>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</si>
  <si>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</si>
  <si>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</si>
  <si>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</si>
  <si>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</si>
  <si>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</si>
  <si>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</si>
  <si>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</si>
  <si>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</si>
  <si>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</si>
  <si>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</si>
  <si>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</si>
  <si>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</si>
  <si>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</si>
  <si>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</si>
  <si>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</si>
  <si>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</si>
  <si>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</si>
  <si>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</si>
  <si>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</si>
  <si>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</si>
  <si>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</si>
  <si>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</si>
  <si>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</si>
  <si>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</si>
  <si>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</si>
  <si>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</si>
  <si>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</si>
  <si>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</si>
  <si>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</si>
  <si>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</si>
  <si>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</si>
  <si>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</si>
  <si>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</si>
  <si>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</si>
  <si>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</si>
  <si>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</si>
  <si>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</si>
  <si>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</si>
  <si>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</si>
  <si>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</si>
  <si>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</si>
  <si>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</si>
  <si>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</si>
  <si>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</si>
  <si>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</si>
  <si>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</si>
  <si>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</si>
  <si>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</si>
  <si>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</si>
  <si>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</si>
  <si>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</si>
  <si>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</si>
  <si>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</si>
  <si>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</si>
  <si>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</si>
  <si>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</si>
  <si>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</si>
  <si>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</si>
  <si>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</si>
  <si>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</si>
  <si>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</si>
  <si>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</si>
  <si>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</si>
  <si>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</si>
  <si>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</si>
  <si>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</si>
  <si>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</si>
  <si>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</si>
  <si>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</si>
  <si>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</si>
  <si>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</si>
  <si>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</si>
  <si>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</si>
  <si>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</si>
  <si>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</si>
  <si>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</si>
  <si>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</si>
  <si>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</si>
  <si>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</si>
  <si>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</si>
  <si>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</si>
  <si>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</si>
  <si>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</si>
  <si>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</si>
  <si>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</si>
  <si>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</si>
  <si>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</si>
  <si>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</si>
  <si>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</si>
  <si>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</si>
  <si>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</si>
  <si>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</si>
  <si>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</si>
  <si>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</si>
  <si>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</si>
  <si>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</si>
  <si>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</si>
  <si>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</si>
  <si>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</si>
  <si>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</si>
  <si>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</si>
  <si>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</si>
  <si>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</si>
  <si>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</si>
  <si>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</si>
  <si>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</si>
  <si>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</si>
  <si>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</si>
  <si>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</si>
  <si>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</si>
  <si>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</si>
  <si>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</si>
  <si>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</si>
  <si>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</si>
  <si>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</si>
  <si>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</si>
  <si>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</si>
  <si>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</si>
  <si>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</si>
  <si>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</si>
  <si>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</si>
  <si>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</si>
  <si>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</si>
  <si>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</si>
  <si>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</si>
  <si>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</si>
  <si>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</si>
  <si>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</si>
  <si>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</si>
  <si>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</si>
  <si>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</si>
  <si>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</si>
  <si>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</si>
  <si>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</si>
  <si>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</si>
  <si>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</si>
  <si>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</si>
  <si>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</si>
  <si>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</si>
  <si>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</si>
  <si>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</si>
  <si>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</si>
  <si>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</si>
  <si>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</si>
  <si>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</si>
  <si>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</si>
  <si>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</si>
  <si>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</si>
  <si>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</si>
  <si>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</si>
  <si>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</si>
  <si>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</si>
  <si>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</si>
  <si>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</si>
  <si>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</si>
  <si>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</si>
  <si>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</si>
  <si>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</si>
  <si>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</si>
  <si>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</si>
  <si>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</si>
  <si>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</si>
  <si>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</si>
  <si>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</si>
  <si>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</si>
  <si>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</si>
  <si>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</si>
  <si>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</si>
  <si>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</si>
  <si>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</si>
  <si>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</si>
  <si>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</si>
  <si>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</si>
  <si>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</si>
  <si>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</si>
  <si>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</si>
  <si>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</si>
  <si>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</si>
  <si>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</si>
  <si>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</si>
  <si>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</si>
  <si>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</si>
  <si>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</si>
  <si>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</si>
  <si>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</si>
  <si>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</si>
  <si>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</si>
  <si>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</si>
  <si>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</si>
  <si>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</si>
  <si>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</si>
  <si>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</si>
  <si>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</si>
  <si>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</si>
  <si>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</si>
  <si>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</si>
  <si>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</si>
  <si>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</si>
  <si>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</si>
  <si>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</si>
  <si>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</si>
  <si>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</si>
  <si>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</si>
  <si>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</si>
  <si>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</si>
  <si>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</si>
  <si>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</si>
  <si>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</si>
  <si>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</si>
  <si>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</si>
  <si>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</si>
  <si>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</si>
  <si>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</si>
  <si>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</si>
  <si>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</si>
  <si>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</si>
  <si>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</si>
  <si>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</si>
  <si>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</si>
  <si>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</si>
  <si>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</si>
  <si>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</si>
  <si>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</si>
  <si>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</si>
  <si>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</si>
  <si>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</si>
  <si>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</si>
  <si>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</si>
  <si>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</si>
  <si>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</si>
  <si>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</si>
  <si>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</si>
  <si>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</si>
  <si>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</si>
  <si>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</si>
  <si>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</si>
  <si>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</si>
  <si>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</si>
  <si>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</si>
  <si>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</si>
  <si>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</si>
  <si>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</si>
  <si>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</si>
  <si>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</si>
  <si>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</si>
  <si>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</si>
  <si>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</si>
  <si>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</si>
  <si>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</si>
  <si>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</si>
  <si>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</si>
  <si>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</si>
  <si>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</si>
  <si>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</si>
  <si>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</si>
  <si>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</si>
  <si>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</si>
  <si>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</si>
  <si>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</si>
  <si>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</si>
  <si>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</si>
  <si>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</si>
  <si>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</si>
  <si>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</si>
  <si>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</si>
  <si>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</si>
  <si>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</si>
  <si>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</si>
  <si>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</si>
  <si>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</si>
  <si>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</si>
  <si>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</si>
  <si>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</si>
  <si>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</si>
  <si>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</si>
  <si>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</si>
  <si>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</si>
  <si>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</si>
  <si>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</si>
  <si>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</si>
  <si>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</si>
  <si>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</si>
  <si>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</si>
  <si>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</si>
  <si>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</si>
  <si>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</si>
  <si>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</si>
  <si>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</si>
  <si>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</si>
  <si>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</si>
  <si>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</si>
  <si>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</si>
  <si>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</si>
  <si>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</si>
  <si>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</si>
  <si>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</si>
  <si>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</si>
  <si>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</si>
  <si>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</si>
  <si>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</si>
  <si>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</si>
  <si>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</si>
  <si>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</si>
  <si>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</si>
  <si>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</si>
  <si>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</si>
  <si>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</si>
  <si>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</si>
  <si>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</si>
  <si>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</si>
  <si>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</si>
  <si>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</si>
  <si>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</si>
  <si>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</si>
  <si>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</si>
  <si>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</si>
  <si>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</si>
  <si>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</si>
  <si>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</si>
  <si>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</si>
  <si>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</si>
  <si>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</si>
  <si>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</si>
  <si>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</si>
  <si>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</si>
  <si>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</si>
  <si>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</si>
  <si>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</si>
  <si>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</si>
  <si>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</si>
  <si>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</si>
  <si>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</si>
  <si>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</si>
  <si>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</si>
  <si>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</si>
  <si>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</si>
  <si>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</si>
  <si>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</si>
  <si>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</si>
  <si>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</si>
  <si>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</si>
  <si>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</si>
  <si>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</si>
  <si>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</si>
  <si>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</si>
  <si>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</si>
  <si>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</si>
  <si>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</si>
  <si>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</si>
  <si>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</si>
  <si>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</si>
  <si>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</si>
  <si>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</si>
  <si>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</si>
  <si>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</si>
  <si>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</si>
  <si>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</si>
  <si>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</si>
  <si>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</si>
  <si>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</si>
  <si>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</si>
  <si>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</si>
  <si>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</si>
  <si>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</si>
  <si>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</si>
  <si>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</si>
  <si>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</si>
  <si>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</si>
  <si>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</si>
  <si>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</si>
  <si>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</si>
  <si>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</si>
  <si>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</si>
  <si>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</si>
  <si>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</si>
  <si>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</si>
  <si>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</si>
  <si>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</si>
  <si>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</si>
  <si>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</si>
  <si>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</si>
  <si>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</si>
  <si>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</si>
  <si>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</si>
  <si>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</si>
  <si>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</si>
  <si>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</si>
  <si>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</si>
  <si>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</si>
  <si>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</si>
  <si>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</si>
  <si>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</si>
  <si>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</si>
  <si>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</si>
  <si>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</si>
  <si>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</si>
  <si>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</si>
  <si>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</si>
  <si>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</si>
  <si>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</si>
  <si>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</si>
  <si>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</si>
  <si>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</si>
  <si>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</si>
  <si>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</si>
  <si>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</si>
  <si>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</si>
  <si>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</si>
  <si>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</si>
  <si>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</si>
  <si>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</si>
  <si>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</si>
  <si>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</si>
  <si>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</si>
  <si>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</si>
  <si>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</si>
  <si>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</si>
  <si>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</si>
  <si>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</si>
  <si>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</si>
  <si>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</si>
  <si>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</si>
  <si>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</si>
  <si>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</si>
  <si>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</si>
  <si>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</si>
  <si>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</si>
  <si>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</si>
  <si>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</si>
  <si>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</si>
  <si>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</si>
  <si>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</si>
  <si>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</si>
  <si>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</si>
  <si>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</si>
  <si>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</si>
  <si>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</si>
  <si>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</si>
  <si>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</si>
  <si>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</si>
  <si>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</si>
  <si>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</si>
  <si>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</si>
  <si>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</si>
  <si>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</si>
  <si>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</si>
  <si>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</si>
  <si>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</si>
  <si>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</si>
  <si>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</si>
  <si>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</si>
  <si>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</si>
  <si>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</si>
  <si>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</si>
  <si>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</si>
  <si>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</si>
  <si>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</si>
  <si>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</si>
  <si>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</si>
  <si>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</si>
  <si>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</si>
  <si>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</si>
  <si>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</si>
  <si>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</si>
  <si>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</si>
  <si>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</si>
  <si>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</si>
  <si>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</si>
  <si>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</si>
  <si>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</si>
  <si>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</si>
  <si>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</si>
  <si>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</si>
  <si>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</si>
  <si>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</si>
  <si>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</si>
  <si>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</si>
  <si>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</si>
  <si>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</si>
  <si>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</si>
  <si>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</si>
  <si>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</si>
  <si>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</si>
  <si>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</si>
  <si>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</si>
  <si>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</si>
  <si>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</si>
  <si>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</si>
  <si>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</si>
  <si>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</si>
  <si>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</si>
  <si>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</si>
  <si>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</si>
  <si>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</si>
  <si>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</si>
  <si>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</si>
  <si>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</si>
  <si>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</si>
  <si>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</si>
  <si>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</si>
  <si>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</si>
  <si>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</si>
  <si>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</si>
  <si>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</si>
  <si>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</si>
  <si>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</si>
  <si>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</si>
  <si>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</si>
  <si>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</si>
  <si>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</si>
  <si>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</si>
  <si>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</si>
  <si>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</si>
  <si>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</si>
  <si>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</si>
  <si>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</si>
  <si>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</si>
  <si>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</si>
  <si>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</si>
  <si>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</si>
  <si>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</si>
  <si>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</si>
  <si>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</si>
  <si>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</si>
  <si>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</si>
  <si>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</si>
  <si>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</si>
  <si>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</si>
  <si>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</si>
  <si>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</si>
  <si>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</si>
  <si>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</si>
  <si>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</si>
  <si>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</si>
  <si>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</si>
  <si>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</si>
  <si>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</si>
  <si>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</si>
  <si>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</si>
  <si>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</si>
  <si>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</si>
  <si>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埼玉療育園</t>
    <phoneticPr fontId="3"/>
  </si>
  <si>
    <t>〒369-1204 大里郡寄居町藤田１７９－１</t>
    <phoneticPr fontId="3"/>
  </si>
  <si>
    <t>〇</t>
  </si>
  <si>
    <t>2018年7月</t>
  </si>
  <si>
    <t>社会福祉法人</t>
  </si>
  <si>
    <t>複数の診療科で活用</t>
  </si>
  <si>
    <t>内科</t>
  </si>
  <si>
    <t>整形外科</t>
  </si>
  <si>
    <t>障害者施設等15対１入院基本料</t>
  </si>
  <si>
    <t>ＤＰＣ病院ではない</t>
  </si>
  <si>
    <t>-</t>
    <phoneticPr fontId="3"/>
  </si>
  <si>
    <t>本館病棟</t>
  </si>
  <si>
    <t>慢性期機能</t>
  </si>
  <si>
    <t>療養病棟入院料１</t>
  </si>
  <si>
    <t>第２・３病棟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</si>
</sst>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384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t="s">
        <v>1039</v>
      </c>
      <c r="M48" s="28" t="s">
        <v>1039</v>
      </c>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c r="M52" s="29"/>
    </row>
    <row r="53" spans="1:13" s="21" customFormat="1" ht="34.5" customHeight="1">
      <c r="A53" s="278" t="s">
        <v>984</v>
      </c>
      <c r="B53" s="17"/>
      <c r="C53" s="19"/>
      <c r="D53" s="19"/>
      <c r="E53" s="19"/>
      <c r="F53" s="19"/>
      <c r="G53" s="19"/>
      <c r="H53" s="20"/>
      <c r="I53" s="309" t="s">
        <v>985</v>
      </c>
      <c r="J53" s="309"/>
      <c r="K53" s="309"/>
      <c r="L53" s="29" t="s">
        <v>1040</v>
      </c>
      <c r="M53" s="29" t="s">
        <v>1040</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50</v>
      </c>
      <c r="K99" s="237" t="str">
        <f>IF(OR(COUNTIF(L99:M99,"未確認")&gt;0,COUNTIF(L99:M99,"~*")&gt;0),"※","")</f>
        <v/>
      </c>
      <c r="L99" s="258">
        <v>50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39</v>
      </c>
      <c r="K101" s="237" t="str">
        <f>IF(OR(COUNTIF(L101:M101,"未確認")&gt;0,COUNTIF(L101:M101,"~*")&gt;0),"※","")</f>
        <v/>
      </c>
      <c r="L101" s="258">
        <v>39</v>
      </c>
      <c r="M101" s="258">
        <v>0</v>
      </c>
    </row>
    <row r="102" spans="1:22" s="83" customFormat="1" ht="34.5" customHeight="1">
      <c r="A102" s="244" t="s">
        <v>610</v>
      </c>
      <c r="B102" s="84"/>
      <c r="C102" s="377"/>
      <c r="D102" s="379"/>
      <c r="E102" s="317" t="s">
        <v>612</v>
      </c>
      <c r="F102" s="318"/>
      <c r="G102" s="318"/>
      <c r="H102" s="319"/>
      <c r="I102" s="420"/>
      <c r="J102" s="256">
        <f t="shared" si="0"/>
        <v>42</v>
      </c>
      <c r="K102" s="237" t="str">
        <f t="shared" ref="K102:K111" si="1">IF(OR(COUNTIF(L101:M101,"未確認")&gt;0,COUNTIF(L101:M101,"~*")&gt;0),"※","")</f>
        <v/>
      </c>
      <c r="L102" s="258">
        <v>42</v>
      </c>
      <c r="M102" s="258">
        <v>0</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0</v>
      </c>
      <c r="M103" s="258">
        <v>40</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0</v>
      </c>
      <c r="M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34</v>
      </c>
      <c r="K106" s="237" t="str">
        <f t="shared" si="1"/>
        <v/>
      </c>
      <c r="L106" s="258">
        <v>0</v>
      </c>
      <c r="M106" s="258">
        <v>34</v>
      </c>
    </row>
    <row r="107" spans="1:22" s="83" customFormat="1" ht="34.5" customHeight="1">
      <c r="A107" s="244" t="s">
        <v>614</v>
      </c>
      <c r="B107" s="84"/>
      <c r="C107" s="396"/>
      <c r="D107" s="397"/>
      <c r="E107" s="428"/>
      <c r="F107" s="429"/>
      <c r="G107" s="320" t="s">
        <v>47</v>
      </c>
      <c r="H107" s="322"/>
      <c r="I107" s="420"/>
      <c r="J107" s="256">
        <f t="shared" si="0"/>
        <v>34</v>
      </c>
      <c r="K107" s="237" t="str">
        <f t="shared" si="1"/>
        <v/>
      </c>
      <c r="L107" s="258">
        <v>0</v>
      </c>
      <c r="M107" s="258">
        <v>34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48</v>
      </c>
      <c r="K109" s="237" t="str">
        <f t="shared" si="1"/>
        <v/>
      </c>
      <c r="L109" s="258">
        <v>0</v>
      </c>
      <c r="M109" s="258">
        <v>48</v>
      </c>
    </row>
    <row r="110" spans="1:22" s="83" customFormat="1" ht="34.5" customHeight="1">
      <c r="A110" s="244" t="s">
        <v>614</v>
      </c>
      <c r="B110" s="84"/>
      <c r="C110" s="396"/>
      <c r="D110" s="397"/>
      <c r="E110" s="432"/>
      <c r="F110" s="433"/>
      <c r="G110" s="317" t="s">
        <v>47</v>
      </c>
      <c r="H110" s="319"/>
      <c r="I110" s="420"/>
      <c r="J110" s="256">
        <f t="shared" si="0"/>
        <v>48</v>
      </c>
      <c r="K110" s="237" t="str">
        <f t="shared" si="1"/>
        <v/>
      </c>
      <c r="L110" s="258">
        <v>0</v>
      </c>
      <c r="M110" s="258">
        <v>48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534</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534</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1050</v>
      </c>
    </row>
    <row r="132" spans="1:22" s="83" customFormat="1" ht="34.5" customHeight="1">
      <c r="A132" s="244" t="s">
        <v>621</v>
      </c>
      <c r="B132" s="84"/>
      <c r="C132" s="295"/>
      <c r="D132" s="297"/>
      <c r="E132" s="320" t="s">
        <v>58</v>
      </c>
      <c r="F132" s="321"/>
      <c r="G132" s="321"/>
      <c r="H132" s="322"/>
      <c r="I132" s="389"/>
      <c r="J132" s="101"/>
      <c r="K132" s="102"/>
      <c r="L132" s="82">
        <v>50</v>
      </c>
      <c r="M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33</v>
      </c>
      <c r="K157" s="264" t="str">
        <f t="shared" si="3"/>
        <v/>
      </c>
      <c r="L157" s="117">
        <v>0</v>
      </c>
      <c r="M157" s="117">
        <v>33</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37</v>
      </c>
      <c r="K169" s="264" t="str">
        <f t="shared" si="3"/>
        <v/>
      </c>
      <c r="L169" s="117">
        <v>37</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3.13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18</v>
      </c>
      <c r="K269" s="81" t="str">
        <f t="shared" si="8"/>
        <v/>
      </c>
      <c r="L269" s="147">
        <v>13</v>
      </c>
      <c r="M269" s="147">
        <v>5</v>
      </c>
    </row>
    <row r="270" spans="1:22" s="83" customFormat="1" ht="34.5" customHeight="1">
      <c r="A270" s="249" t="s">
        <v>725</v>
      </c>
      <c r="B270" s="120"/>
      <c r="C270" s="371"/>
      <c r="D270" s="371"/>
      <c r="E270" s="371"/>
      <c r="F270" s="371"/>
      <c r="G270" s="371" t="s">
        <v>148</v>
      </c>
      <c r="H270" s="371"/>
      <c r="I270" s="404"/>
      <c r="J270" s="266">
        <f t="shared" si="9"/>
        <v>1.1000000000000001</v>
      </c>
      <c r="K270" s="81" t="str">
        <f t="shared" si="8"/>
        <v/>
      </c>
      <c r="L270" s="148">
        <v>1.1000000000000001</v>
      </c>
      <c r="M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2</v>
      </c>
      <c r="M271" s="147">
        <v>6</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row>
    <row r="273" spans="1:13" s="83" customFormat="1" ht="34.5" customHeight="1">
      <c r="A273" s="249" t="s">
        <v>727</v>
      </c>
      <c r="B273" s="120"/>
      <c r="C273" s="371" t="s">
        <v>152</v>
      </c>
      <c r="D273" s="372"/>
      <c r="E273" s="372"/>
      <c r="F273" s="372"/>
      <c r="G273" s="371" t="s">
        <v>146</v>
      </c>
      <c r="H273" s="371"/>
      <c r="I273" s="404"/>
      <c r="J273" s="266">
        <f t="shared" si="9"/>
        <v>21</v>
      </c>
      <c r="K273" s="81" t="str">
        <f t="shared" si="8"/>
        <v/>
      </c>
      <c r="L273" s="147">
        <v>12</v>
      </c>
      <c r="M273" s="147">
        <v>9</v>
      </c>
    </row>
    <row r="274" spans="1:13" s="83" customFormat="1" ht="34.5" customHeight="1">
      <c r="A274" s="249" t="s">
        <v>727</v>
      </c>
      <c r="B274" s="120"/>
      <c r="C274" s="372"/>
      <c r="D274" s="372"/>
      <c r="E274" s="372"/>
      <c r="F274" s="372"/>
      <c r="G274" s="371" t="s">
        <v>148</v>
      </c>
      <c r="H274" s="371"/>
      <c r="I274" s="404"/>
      <c r="J274" s="266">
        <f t="shared" si="9"/>
        <v>1.2</v>
      </c>
      <c r="K274" s="81" t="str">
        <f t="shared" si="8"/>
        <v/>
      </c>
      <c r="L274" s="148">
        <v>0.6</v>
      </c>
      <c r="M274" s="148">
        <v>0.6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4</v>
      </c>
      <c r="K277" s="81" t="str">
        <f t="shared" si="8"/>
        <v/>
      </c>
      <c r="L277" s="147">
        <v>3</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4</v>
      </c>
      <c r="K279" s="81" t="str">
        <f t="shared" si="8"/>
        <v/>
      </c>
      <c r="L279" s="147">
        <v>3</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3</v>
      </c>
      <c r="K281" s="81" t="str">
        <f t="shared" si="8"/>
        <v/>
      </c>
      <c r="L281" s="147">
        <v>2</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0.05</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0</v>
      </c>
      <c r="K392" s="81" t="str">
        <f t="shared" ref="K392:K397" si="12">IF(OR(COUNTIF(L392:M392,"未確認")&gt;0,COUNTIF(L392:M392,"~*")&gt;0),"※","")</f>
        <v/>
      </c>
      <c r="L392" s="147">
        <v>0</v>
      </c>
      <c r="M392" s="147">
        <v>0</v>
      </c>
    </row>
    <row r="393" spans="1:22" s="83" customFormat="1" ht="34.5" customHeight="1">
      <c r="A393" s="249" t="s">
        <v>773</v>
      </c>
      <c r="B393" s="84"/>
      <c r="C393" s="370"/>
      <c r="D393" s="380"/>
      <c r="E393" s="320" t="s">
        <v>224</v>
      </c>
      <c r="F393" s="321"/>
      <c r="G393" s="321"/>
      <c r="H393" s="322"/>
      <c r="I393" s="343"/>
      <c r="J393" s="140">
        <f t="shared" si="11"/>
        <v>0</v>
      </c>
      <c r="K393" s="81" t="str">
        <f t="shared" si="12"/>
        <v/>
      </c>
      <c r="L393" s="147">
        <v>0</v>
      </c>
      <c r="M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26060</v>
      </c>
      <c r="K396" s="81" t="str">
        <f t="shared" si="12"/>
        <v/>
      </c>
      <c r="L396" s="147">
        <v>13908</v>
      </c>
      <c r="M396" s="147">
        <v>12152</v>
      </c>
    </row>
    <row r="397" spans="1:22" s="83" customFormat="1" ht="34.5" customHeight="1">
      <c r="A397" s="250" t="s">
        <v>777</v>
      </c>
      <c r="B397" s="119"/>
      <c r="C397" s="370"/>
      <c r="D397" s="320" t="s">
        <v>228</v>
      </c>
      <c r="E397" s="321"/>
      <c r="F397" s="321"/>
      <c r="G397" s="321"/>
      <c r="H397" s="322"/>
      <c r="I397" s="344"/>
      <c r="J397" s="140">
        <f t="shared" si="11"/>
        <v>6</v>
      </c>
      <c r="K397" s="81" t="str">
        <f t="shared" si="12"/>
        <v/>
      </c>
      <c r="L397" s="147">
        <v>4</v>
      </c>
      <c r="M397" s="147">
        <v>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0</v>
      </c>
      <c r="K405" s="81" t="str">
        <f t="shared" ref="K405:K422" si="14">IF(OR(COUNTIF(L405:M405,"未確認")&gt;0,COUNTIF(L405:M405,"~*")&gt;0),"※","")</f>
        <v/>
      </c>
      <c r="L405" s="147">
        <v>0</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v>
      </c>
      <c r="K413" s="81" t="str">
        <f t="shared" si="14"/>
        <v/>
      </c>
      <c r="L413" s="147">
        <v>4</v>
      </c>
      <c r="M413" s="147">
        <v>2</v>
      </c>
    </row>
    <row r="414" spans="1:22" s="83" customFormat="1" ht="34.5" customHeight="1">
      <c r="A414" s="251" t="s">
        <v>787</v>
      </c>
      <c r="B414" s="119"/>
      <c r="C414" s="369"/>
      <c r="D414" s="375" t="s">
        <v>240</v>
      </c>
      <c r="E414" s="377" t="s">
        <v>241</v>
      </c>
      <c r="F414" s="378"/>
      <c r="G414" s="378"/>
      <c r="H414" s="379"/>
      <c r="I414" s="361"/>
      <c r="J414" s="140">
        <f t="shared" si="13"/>
        <v>3</v>
      </c>
      <c r="K414" s="81" t="str">
        <f t="shared" si="14"/>
        <v/>
      </c>
      <c r="L414" s="147">
        <v>2</v>
      </c>
      <c r="M414" s="147">
        <v>1</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row>
    <row r="416" spans="1:22" s="83" customFormat="1" ht="34.5" customHeight="1">
      <c r="A416" s="251" t="s">
        <v>789</v>
      </c>
      <c r="B416" s="119"/>
      <c r="C416" s="369"/>
      <c r="D416" s="369"/>
      <c r="E416" s="320" t="s">
        <v>243</v>
      </c>
      <c r="F416" s="321"/>
      <c r="G416" s="321"/>
      <c r="H416" s="322"/>
      <c r="I416" s="361"/>
      <c r="J416" s="140">
        <f t="shared" si="13"/>
        <v>1</v>
      </c>
      <c r="K416" s="81" t="str">
        <f t="shared" si="14"/>
        <v/>
      </c>
      <c r="L416" s="147">
        <v>1</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0</v>
      </c>
      <c r="M420" s="147">
        <v>1</v>
      </c>
    </row>
    <row r="421" spans="1:22" s="83" customFormat="1" ht="34.5" customHeight="1">
      <c r="A421" s="251" t="s">
        <v>794</v>
      </c>
      <c r="B421" s="119"/>
      <c r="C421" s="369"/>
      <c r="D421" s="369"/>
      <c r="E421" s="320" t="s">
        <v>247</v>
      </c>
      <c r="F421" s="321"/>
      <c r="G421" s="321"/>
      <c r="H421" s="322"/>
      <c r="I421" s="361"/>
      <c r="J421" s="140">
        <f t="shared" si="13"/>
        <v>1</v>
      </c>
      <c r="K421" s="81" t="str">
        <f t="shared" si="14"/>
        <v/>
      </c>
      <c r="L421" s="147">
        <v>1</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v>
      </c>
      <c r="K430" s="193" t="str">
        <f>IF(OR(COUNTIF(L430:M430,"未確認")&gt;0,COUNTIF(L430:M430,"~*")&gt;0),"※","")</f>
        <v/>
      </c>
      <c r="L430" s="147">
        <v>2</v>
      </c>
      <c r="M430" s="147">
        <v>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v>
      </c>
      <c r="K432" s="193" t="str">
        <f>IF(OR(COUNTIF(L432:M432,"未確認")&gt;0,COUNTIF(L432:M432,"~*")&gt;0),"※","")</f>
        <v/>
      </c>
      <c r="L432" s="147">
        <v>2</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0</v>
      </c>
      <c r="K433" s="193" t="str">
        <f>IF(OR(COUNTIF(L433:M433,"未確認")&gt;0,COUNTIF(L433:M433,"~*")&gt;0),"※","")</f>
        <v/>
      </c>
      <c r="L433" s="147">
        <v>0</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71</v>
      </c>
      <c r="K646" s="201" t="str">
        <f t="shared" ref="K646:K660" si="33">IF(OR(COUNTIF(L646:M646,"未確認")&gt;0,COUNTIF(L646:M646,"*")&gt;0),"※","")</f>
        <v/>
      </c>
      <c r="L646" s="117">
        <v>38</v>
      </c>
      <c r="M646" s="117">
        <v>33</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71</v>
      </c>
      <c r="K652" s="201" t="str">
        <f t="shared" si="33"/>
        <v/>
      </c>
      <c r="L652" s="117">
        <v>38</v>
      </c>
      <c r="M652" s="117">
        <v>33</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70</v>
      </c>
      <c r="K658" s="201" t="str">
        <f t="shared" si="33"/>
        <v/>
      </c>
      <c r="L658" s="117">
        <v>37</v>
      </c>
      <c r="M658" s="117">
        <v>33</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37</v>
      </c>
      <c r="K694" s="201" t="str">
        <f>IF(OR(COUNTIF(L694:M694,"未確認")&gt;0,COUNTIF(L694:M694,"*")&gt;0),"※","")</f>
        <v/>
      </c>
      <c r="L694" s="117">
        <v>37</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71</v>
      </c>
      <c r="K696" s="201" t="str">
        <f>IF(OR(COUNTIF(L696:M696,"未確認")&gt;0,COUNTIF(L696:M696,"*")&gt;0),"※","")</f>
        <v/>
      </c>
      <c r="L696" s="117">
        <v>38</v>
      </c>
      <c r="M696" s="117">
        <v>33</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8C6854C-C66D-4E6C-A62F-35F37487D28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2019-12-23T00:32:20Z</dcterms:modified>
</cp:coreProperties>
</file>