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8EAB9AD-3E9F-4EDE-BB47-121D745CDDD2}"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<sst xmlns="http://schemas.openxmlformats.org/spreadsheetml/2006/main" count="3279" uniqueCount="1049">
  <si>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</si>
  <si>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</si>
  <si>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</si>
  <si>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</si>
  <si>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</si>
  <si>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</si>
  <si>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</si>
  <si>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</si>
  <si>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</si>
  <si>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</si>
  <si>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</si>
  <si>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</si>
  <si>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</si>
  <si>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</si>
  <si>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</si>
  <si>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</si>
  <si>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</si>
  <si>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</si>
  <si>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</si>
  <si>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</si>
  <si>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</si>
  <si>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</si>
  <si>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</si>
  <si>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</si>
  <si>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</si>
  <si>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</si>
  <si>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</si>
  <si>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</si>
  <si>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</si>
  <si>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</si>
  <si>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</si>
  <si>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</si>
  <si>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</si>
  <si>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</si>
  <si>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</si>
  <si>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</si>
  <si>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</si>
  <si>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</si>
  <si>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</si>
  <si>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</si>
  <si>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</si>
  <si>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</si>
  <si>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</si>
  <si>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</si>
  <si>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</si>
  <si>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</si>
  <si>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</si>
  <si>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</si>
  <si>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</si>
  <si>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</si>
  <si>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</si>
  <si>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</si>
  <si>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</si>
  <si>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</si>
  <si>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</si>
  <si>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</si>
  <si>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</si>
  <si>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</si>
  <si>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</si>
  <si>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</si>
  <si>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</si>
  <si>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</si>
  <si>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</si>
  <si>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</si>
  <si>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</si>
  <si>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</si>
  <si>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</si>
  <si>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</si>
  <si>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</si>
  <si>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</si>
  <si>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</si>
  <si>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</si>
  <si>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</si>
  <si>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</si>
  <si>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</si>
  <si>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</si>
  <si>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</si>
  <si>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</si>
  <si>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</si>
  <si>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</si>
  <si>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</si>
  <si>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</si>
  <si>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</si>
  <si>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</si>
  <si>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</si>
  <si>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</si>
  <si>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</si>
  <si>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</si>
  <si>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</si>
  <si>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</si>
  <si>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</si>
  <si>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</si>
  <si>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</si>
  <si>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</si>
  <si>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</si>
  <si>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</si>
  <si>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</si>
  <si>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</si>
  <si>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</si>
  <si>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</si>
  <si>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</si>
  <si>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</si>
  <si>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</si>
  <si>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</si>
  <si>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</si>
  <si>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</si>
  <si>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</si>
  <si>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</si>
  <si>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</si>
  <si>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</si>
  <si>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</si>
  <si>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</si>
  <si>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</si>
  <si>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</si>
  <si>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</si>
  <si>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</si>
  <si>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</si>
  <si>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</si>
  <si>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</si>
  <si>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</si>
  <si>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</si>
  <si>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</si>
  <si>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</si>
  <si>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</si>
  <si>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</si>
  <si>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</si>
  <si>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</si>
  <si>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</si>
  <si>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</si>
  <si>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</si>
  <si>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</si>
  <si>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</si>
  <si>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</si>
  <si>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</si>
  <si>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</si>
  <si>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</si>
  <si>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</si>
  <si>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</si>
  <si>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</si>
  <si>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</si>
  <si>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</si>
  <si>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</si>
  <si>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</si>
  <si>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</si>
  <si>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</si>
  <si>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</si>
  <si>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</si>
  <si>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</si>
  <si>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</si>
  <si>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</si>
  <si>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</si>
  <si>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</si>
  <si>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</si>
  <si>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</si>
  <si>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</si>
  <si>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</si>
  <si>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</si>
  <si>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</si>
  <si>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</si>
  <si>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</si>
  <si>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</si>
  <si>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</si>
  <si>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</si>
  <si>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</si>
  <si>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</si>
  <si>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</si>
  <si>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</si>
  <si>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</si>
  <si>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</si>
  <si>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</si>
  <si>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</si>
  <si>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</si>
  <si>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</si>
  <si>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</si>
  <si>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</si>
  <si>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</si>
  <si>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</si>
  <si>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</si>
  <si>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</si>
  <si>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</si>
  <si>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</si>
  <si>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</si>
  <si>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</si>
  <si>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</si>
  <si>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</si>
  <si>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</si>
  <si>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</si>
  <si>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</si>
  <si>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</si>
  <si>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</si>
  <si>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</si>
  <si>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</si>
  <si>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</si>
  <si>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</si>
  <si>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</si>
  <si>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</si>
  <si>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</si>
  <si>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</si>
  <si>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</si>
  <si>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</si>
  <si>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</si>
  <si>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</si>
  <si>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</si>
  <si>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</si>
  <si>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</si>
  <si>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</si>
  <si>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</si>
  <si>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</si>
  <si>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</si>
  <si>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</si>
  <si>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</si>
  <si>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</si>
  <si>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</si>
  <si>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</si>
  <si>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</si>
  <si>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</si>
  <si>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</si>
  <si>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</si>
  <si>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</si>
  <si>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</si>
  <si>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</si>
  <si>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</si>
  <si>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</si>
  <si>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</si>
  <si>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</si>
  <si>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</si>
  <si>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</si>
  <si>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</si>
  <si>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</si>
  <si>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</si>
  <si>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</si>
  <si>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</si>
  <si>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</si>
  <si>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</si>
  <si>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</si>
  <si>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</si>
  <si>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</si>
  <si>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</si>
  <si>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</si>
  <si>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</si>
  <si>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</si>
  <si>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</si>
  <si>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</si>
  <si>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</si>
  <si>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</si>
  <si>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</si>
  <si>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</si>
  <si>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</si>
  <si>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</si>
  <si>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</si>
  <si>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</si>
  <si>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</si>
  <si>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</si>
  <si>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</si>
  <si>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</si>
  <si>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</si>
  <si>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</si>
  <si>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</si>
  <si>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</si>
  <si>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</si>
  <si>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</si>
  <si>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</si>
  <si>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</si>
  <si>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</si>
  <si>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</si>
  <si>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</si>
  <si>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</si>
  <si>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</si>
  <si>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</si>
  <si>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</si>
  <si>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</si>
  <si>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</si>
  <si>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</si>
  <si>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</si>
  <si>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</si>
  <si>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</si>
  <si>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</si>
  <si>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</si>
  <si>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</si>
  <si>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</si>
  <si>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</si>
  <si>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</si>
  <si>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</si>
  <si>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</si>
  <si>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</si>
  <si>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</si>
  <si>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</si>
  <si>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</si>
  <si>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</si>
  <si>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</si>
  <si>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</si>
  <si>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</si>
  <si>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</si>
  <si>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</si>
  <si>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</si>
  <si>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</si>
  <si>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</si>
  <si>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</si>
  <si>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</si>
  <si>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</si>
  <si>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</si>
  <si>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</si>
  <si>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</si>
  <si>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</si>
  <si>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</si>
  <si>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</si>
  <si>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</si>
  <si>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</si>
  <si>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</si>
  <si>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</si>
  <si>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</si>
  <si>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</si>
  <si>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</si>
  <si>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</si>
  <si>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</si>
  <si>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</si>
  <si>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</si>
  <si>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</si>
  <si>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</si>
  <si>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</si>
  <si>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</si>
  <si>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</si>
  <si>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</si>
  <si>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</si>
  <si>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</si>
  <si>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</si>
  <si>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</si>
  <si>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</si>
  <si>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</si>
  <si>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</si>
  <si>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</si>
  <si>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</si>
  <si>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</si>
  <si>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</si>
  <si>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</si>
  <si>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</si>
  <si>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</si>
  <si>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</si>
  <si>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</si>
  <si>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</si>
  <si>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</si>
  <si>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</si>
  <si>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</si>
  <si>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</si>
  <si>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</si>
  <si>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</si>
  <si>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</si>
  <si>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</si>
  <si>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</si>
  <si>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</si>
  <si>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</si>
  <si>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</si>
  <si>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</si>
  <si>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</si>
  <si>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</si>
  <si>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</si>
  <si>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</si>
  <si>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</si>
  <si>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</si>
  <si>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</si>
  <si>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</si>
  <si>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</si>
  <si>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</si>
  <si>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</si>
  <si>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</si>
  <si>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</si>
  <si>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</si>
  <si>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</si>
  <si>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</si>
  <si>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</si>
  <si>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</si>
  <si>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</si>
  <si>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</si>
  <si>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</si>
  <si>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</si>
  <si>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</si>
  <si>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</si>
  <si>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</si>
  <si>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</si>
  <si>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</si>
  <si>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</si>
  <si>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</si>
  <si>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</si>
  <si>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</si>
  <si>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</si>
  <si>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</si>
  <si>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</si>
  <si>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</si>
  <si>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</si>
  <si>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</si>
  <si>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</si>
  <si>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</si>
  <si>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</si>
  <si>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</si>
  <si>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</si>
  <si>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</si>
  <si>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</si>
  <si>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</si>
  <si>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</si>
  <si>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</si>
  <si>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</si>
  <si>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</si>
  <si>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</si>
  <si>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</si>
  <si>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</si>
  <si>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</si>
  <si>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</si>
  <si>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</si>
  <si>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</si>
  <si>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</si>
  <si>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</si>
  <si>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</si>
  <si>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</si>
  <si>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</si>
  <si>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</si>
  <si>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</si>
  <si>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</si>
  <si>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</si>
  <si>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</si>
  <si>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</si>
  <si>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</si>
  <si>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</si>
  <si>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</si>
  <si>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</si>
  <si>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</si>
  <si>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</si>
  <si>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</si>
  <si>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</si>
  <si>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</si>
  <si>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</si>
  <si>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</si>
  <si>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</si>
  <si>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</si>
  <si>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</si>
  <si>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</si>
  <si>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</si>
  <si>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</si>
  <si>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</si>
  <si>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</si>
  <si>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</si>
  <si>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</si>
  <si>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</si>
  <si>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</si>
  <si>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</si>
  <si>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</si>
  <si>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</si>
  <si>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</si>
  <si>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</si>
  <si>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</si>
  <si>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</si>
  <si>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</si>
  <si>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</si>
  <si>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</si>
  <si>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</si>
  <si>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</si>
  <si>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</si>
  <si>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</si>
  <si>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</si>
  <si>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</si>
  <si>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</si>
  <si>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</si>
  <si>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</si>
  <si>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</si>
  <si>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</si>
  <si>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</si>
  <si>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</si>
  <si>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</si>
  <si>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</si>
  <si>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</si>
  <si>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</si>
  <si>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</si>
  <si>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</si>
  <si>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</si>
  <si>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</si>
  <si>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</si>
  <si>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</si>
  <si>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</si>
  <si>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</si>
  <si>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</si>
  <si>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</si>
  <si>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</si>
  <si>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</si>
  <si>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</si>
  <si>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</si>
  <si>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</si>
  <si>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</si>
  <si>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</si>
  <si>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</si>
  <si>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</si>
  <si>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</si>
  <si>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</si>
  <si>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</si>
  <si>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</si>
  <si>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</si>
  <si>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</si>
  <si>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</si>
  <si>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</si>
  <si>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</si>
  <si>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</si>
  <si>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</si>
  <si>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</si>
  <si>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</si>
  <si>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</si>
  <si>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</si>
  <si>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</si>
  <si>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</si>
  <si>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</si>
  <si>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</si>
  <si>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</si>
  <si>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</si>
  <si>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</si>
  <si>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</si>
  <si>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</si>
  <si>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</si>
  <si>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</si>
  <si>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</si>
  <si>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</si>
  <si>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</si>
  <si>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</si>
  <si>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</si>
  <si>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</si>
  <si>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</si>
  <si>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</si>
  <si>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</si>
  <si>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</si>
  <si>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</si>
  <si>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</si>
  <si>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</si>
  <si>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</si>
  <si>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</si>
  <si>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</si>
  <si>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</si>
  <si>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</si>
  <si>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</si>
  <si>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</si>
  <si>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</si>
  <si>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</si>
  <si>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</si>
  <si>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</si>
  <si>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</si>
  <si>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</si>
  <si>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</si>
  <si>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</si>
  <si>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</si>
  <si>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</si>
  <si>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</si>
  <si>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</si>
  <si>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</si>
  <si>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</si>
  <si>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</si>
  <si>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</si>
  <si>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</si>
  <si>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</si>
  <si>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</si>
  <si>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</si>
  <si>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</si>
  <si>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</si>
  <si>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</si>
  <si>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</si>
  <si>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</si>
  <si>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</si>
  <si>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</si>
  <si>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</si>
  <si>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</si>
  <si>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</si>
  <si>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</si>
  <si>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</si>
  <si>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</si>
  <si>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</si>
  <si>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</si>
  <si>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</si>
  <si>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</si>
  <si>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</si>
  <si>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</si>
  <si>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</si>
  <si>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</si>
  <si>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</si>
  <si>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</si>
  <si>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</si>
  <si>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</si>
  <si>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</si>
  <si>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</si>
  <si>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</si>
  <si>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</si>
  <si>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</si>
  <si>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</si>
  <si>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</si>
  <si>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</si>
  <si>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</si>
  <si>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</si>
  <si>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</si>
  <si>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</si>
  <si>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</si>
  <si>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</si>
  <si>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</si>
  <si>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</si>
  <si>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</si>
  <si>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</si>
  <si>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</si>
  <si>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</si>
  <si>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</si>
  <si>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</si>
  <si>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</si>
  <si>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</si>
  <si>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</si>
  <si>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</si>
  <si>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</si>
  <si>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</si>
  <si>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</si>
  <si>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</si>
  <si>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</si>
  <si>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</si>
  <si>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</si>
  <si>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</si>
  <si>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</si>
  <si>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</si>
  <si>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</si>
  <si>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</si>
  <si>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</si>
  <si>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</si>
  <si>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</si>
  <si>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</si>
  <si>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</si>
  <si>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</si>
  <si>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</si>
  <si>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</si>
  <si>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</si>
  <si>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</si>
  <si>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</si>
  <si>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</si>
  <si>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</si>
  <si>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</si>
  <si>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</si>
  <si>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</si>
  <si>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</si>
  <si>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</si>
  <si>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</si>
  <si>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</si>
  <si>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</si>
  <si>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</si>
  <si>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</si>
  <si>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</si>
  <si>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</si>
  <si>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</si>
  <si>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</si>
  <si>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</si>
  <si>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</si>
  <si>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</si>
  <si>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</si>
  <si>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</si>
  <si>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</si>
  <si>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</si>
  <si>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</si>
  <si>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</si>
  <si>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</si>
  <si>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</si>
  <si>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</si>
  <si>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</si>
  <si>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</si>
  <si>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</si>
  <si>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</si>
  <si>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</si>
  <si>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</si>
  <si>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</si>
  <si>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</si>
  <si>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</si>
  <si>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</si>
  <si>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</si>
  <si>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</si>
  <si>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</si>
  <si>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</si>
  <si>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</si>
  <si>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</si>
  <si>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</si>
  <si>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</si>
  <si>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</si>
  <si>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</si>
  <si>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</si>
  <si>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</si>
  <si>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</si>
  <si>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</si>
  <si>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</si>
  <si>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</si>
  <si>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</si>
  <si>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</si>
  <si>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</si>
  <si>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</si>
  <si>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</si>
  <si>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</si>
  <si>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</si>
  <si>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</si>
  <si>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</si>
  <si>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</si>
  <si>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</si>
  <si>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</si>
  <si>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</si>
  <si>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</si>
  <si>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</si>
  <si>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</si>
  <si>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</si>
  <si>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</si>
  <si>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</si>
  <si>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</si>
  <si>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</si>
  <si>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</si>
  <si>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</si>
  <si>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</si>
  <si>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</si>
  <si>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</si>
  <si>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</si>
  <si>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</si>
  <si>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</si>
  <si>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</si>
  <si>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</si>
  <si>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</si>
  <si>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</si>
  <si>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</si>
  <si>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</si>
  <si>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</si>
  <si>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</si>
  <si>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</si>
  <si>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</si>
  <si>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</si>
  <si>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</si>
  <si>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</si>
  <si>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</si>
  <si>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</si>
  <si>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</si>
  <si>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</si>
  <si>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</si>
  <si>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</si>
  <si>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</si>
  <si>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</si>
  <si>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</si>
  <si>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</si>
  <si>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</si>
  <si>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</si>
  <si>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</si>
  <si>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</si>
  <si>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</si>
  <si>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</si>
  <si>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</si>
  <si>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</si>
  <si>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</si>
  <si>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</si>
  <si>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</si>
  <si>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</si>
  <si>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</si>
  <si>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</si>
  <si>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</si>
  <si>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</si>
  <si>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</si>
  <si>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</si>
  <si>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</si>
  <si>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</si>
  <si>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</si>
  <si>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</si>
  <si>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</si>
  <si>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</si>
  <si>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</si>
  <si>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</si>
  <si>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</si>
  <si>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</si>
  <si>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</si>
  <si>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</si>
  <si>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</si>
  <si>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</si>
  <si>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</si>
  <si>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</si>
  <si>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</si>
  <si>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</si>
  <si>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</si>
  <si>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</si>
  <si>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</si>
  <si>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</si>
  <si>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</si>
  <si>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</si>
  <si>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</si>
  <si>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</si>
  <si>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</si>
  <si>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</si>
  <si>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</si>
  <si>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</si>
  <si>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</si>
  <si>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</si>
  <si>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</si>
  <si>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</si>
  <si>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</si>
  <si>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</si>
  <si>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</si>
  <si>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</si>
  <si>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</si>
  <si>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</si>
  <si>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</si>
  <si>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</si>
  <si>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</si>
  <si>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</si>
  <si>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</si>
  <si>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</si>
  <si>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</si>
  <si>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</si>
  <si>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</si>
  <si>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</si>
  <si>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</si>
  <si>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</si>
  <si>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</si>
  <si>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</si>
  <si>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</si>
  <si>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</si>
  <si>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</si>
  <si>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</si>
  <si>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</si>
  <si>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</si>
  <si>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</si>
  <si>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</si>
  <si>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</si>
  <si>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</si>
  <si>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</si>
  <si>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</si>
  <si>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</si>
  <si>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</si>
  <si>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</si>
  <si>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</si>
  <si>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</si>
  <si>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</si>
  <si>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</si>
  <si>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</si>
  <si>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</si>
  <si>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</si>
  <si>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</si>
  <si>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</si>
  <si>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</si>
  <si>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</si>
  <si>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</si>
  <si>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</si>
  <si>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</si>
  <si>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</si>
  <si>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</si>
  <si>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</si>
  <si>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</si>
  <si>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</si>
  <si>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</si>
  <si>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</si>
  <si>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</si>
  <si>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</si>
  <si>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</si>
  <si>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</si>
  <si>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</si>
  <si>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</si>
  <si>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</si>
  <si>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</si>
  <si>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</si>
  <si>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</si>
  <si>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</si>
  <si>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</si>
  <si>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</si>
  <si>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</si>
  <si>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</si>
  <si>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</si>
  <si>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</si>
  <si>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</si>
  <si>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</si>
  <si>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</si>
  <si>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</si>
  <si>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</si>
  <si>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</si>
  <si>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</si>
  <si>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</si>
  <si>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</si>
  <si>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</si>
  <si>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</si>
  <si>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</si>
  <si>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</si>
  <si>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</si>
  <si>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</si>
  <si>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</si>
  <si>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</si>
  <si>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</si>
  <si>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</si>
  <si>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</si>
  <si>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</si>
  <si>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</si>
  <si>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</si>
  <si>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</si>
  <si>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</si>
  <si>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</si>
  <si>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</si>
  <si>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</si>
  <si>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</si>
  <si>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</si>
  <si>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</si>
  <si>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</si>
  <si>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</si>
  <si>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</si>
  <si>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</si>
  <si>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</si>
  <si>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</si>
  <si>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</si>
  <si>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</si>
  <si>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</si>
  <si>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</si>
  <si>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</si>
  <si>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</si>
  <si>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</si>
  <si>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</si>
  <si>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</si>
  <si>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</si>
  <si>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</si>
  <si>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</si>
  <si>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</si>
  <si>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</si>
  <si>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</si>
  <si>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</si>
  <si>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</si>
  <si>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</si>
  <si>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</si>
  <si>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</si>
  <si>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</si>
  <si>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</si>
  <si>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</si>
  <si>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</si>
  <si>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</si>
  <si>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</si>
  <si>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</si>
  <si>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</si>
  <si>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</si>
  <si>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</si>
  <si>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</si>
  <si>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</si>
  <si>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</si>
  <si>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</si>
  <si>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</si>
  <si>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</si>
  <si>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</si>
  <si>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</si>
  <si>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</si>
  <si>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</si>
  <si>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</si>
  <si>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</si>
  <si>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</si>
  <si>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</si>
  <si>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</si>
  <si>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</si>
  <si>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</si>
  <si>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</si>
  <si>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</si>
  <si>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</si>
  <si>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</si>
  <si>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</si>
  <si>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</si>
  <si>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</si>
  <si>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</si>
  <si>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</si>
  <si>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</si>
  <si>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</si>
  <si>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</si>
  <si>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</si>
  <si>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</si>
  <si>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</si>
  <si>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</si>
  <si>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</si>
  <si>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</si>
  <si>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</si>
  <si>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</si>
  <si>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</si>
  <si>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</si>
  <si>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</si>
  <si>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</si>
  <si>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</si>
  <si>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</si>
  <si>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</si>
  <si>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</si>
  <si>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</si>
  <si>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</si>
  <si>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</si>
  <si>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</si>
  <si>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</si>
  <si>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</si>
  <si>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</si>
  <si>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</si>
  <si>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</si>
  <si>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</si>
  <si>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</si>
  <si>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</si>
  <si>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</si>
  <si>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</si>
  <si>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</si>
  <si>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</si>
  <si>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</si>
  <si>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</si>
  <si>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</si>
  <si>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</si>
  <si>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</si>
  <si>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</si>
  <si>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</si>
  <si>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</si>
  <si>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</si>
  <si>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</si>
  <si>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</si>
  <si>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</si>
  <si>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</si>
  <si>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</si>
  <si>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</si>
  <si>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</si>
  <si>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</si>
  <si>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</si>
  <si>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</si>
  <si>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</si>
  <si>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</si>
  <si>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</si>
  <si>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</si>
  <si>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</si>
  <si>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</si>
  <si>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</si>
  <si>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</si>
  <si>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</si>
  <si>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</si>
  <si>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</si>
  <si>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</si>
  <si>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</si>
  <si>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</si>
  <si>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</si>
  <si>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</si>
  <si>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</si>
  <si>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</si>
  <si>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</si>
  <si>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</si>
  <si>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</si>
  <si>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</si>
  <si>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</si>
  <si>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</si>
  <si>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</si>
  <si>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</si>
  <si>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</si>
  <si>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</si>
  <si>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</si>
  <si>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</si>
  <si>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</si>
  <si>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福祉医療センター太陽の園</t>
    <phoneticPr fontId="3"/>
  </si>
  <si>
    <t>〒369-0101 熊谷市津田１８５５－１</t>
    <phoneticPr fontId="3"/>
  </si>
  <si>
    <t>〇</t>
  </si>
  <si>
    <t>社会福祉法人</t>
  </si>
  <si>
    <t>内科</t>
  </si>
  <si>
    <t>ＤＰＣ病院ではない</t>
  </si>
  <si>
    <t>-</t>
    <phoneticPr fontId="3"/>
  </si>
  <si>
    <t>障害者施設等１０対１入院基本料</t>
  </si>
  <si>
    <t>慢性期機能</t>
  </si>
  <si>
    <t>未突合</t>
  </si>
  <si>
    <t>未突合</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</si>
</sst>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8904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1045</v>
      </c>
      <c r="M9" s="282" t="s">
        <v>639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1040</v>
      </c>
      <c r="M13" s="28" t="s">
        <v>1040</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987</v>
      </c>
      <c r="B17" s="17"/>
      <c r="C17" s="19"/>
      <c r="D17" s="19"/>
      <c r="E17" s="19"/>
      <c r="F17" s="19"/>
      <c r="G17" s="19"/>
      <c r="H17" s="20"/>
      <c r="I17" s="310" t="s">
        <v>1010</v>
      </c>
      <c r="J17" s="310"/>
      <c r="K17" s="310"/>
      <c r="L17" s="29" t="s">
        <v>533</v>
      </c>
      <c r="M17" s="29" t="s">
        <v>1047</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1045</v>
      </c>
      <c r="M22" s="282" t="s">
        <v>639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1040</v>
      </c>
      <c r="M26" s="28" t="s">
        <v>1040</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1045</v>
      </c>
      <c r="M35" s="282" t="s">
        <v>639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1045</v>
      </c>
      <c r="M44" s="282" t="s">
        <v>639</v>
      </c>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t="s">
        <v>1040</v>
      </c>
      <c r="M52" s="29" t="s">
        <v>1040</v>
      </c>
    </row>
    <row r="53" spans="1:13" s="21" customFormat="1" ht="34.5" customHeight="1">
      <c r="A53" s="278" t="s">
        <v>985</v>
      </c>
      <c r="B53" s="17"/>
      <c r="C53" s="19"/>
      <c r="D53" s="19"/>
      <c r="E53" s="19"/>
      <c r="F53" s="19"/>
      <c r="G53" s="19"/>
      <c r="H53" s="20"/>
      <c r="I53" s="309" t="s">
        <v>986</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40.5">
      <c r="A89" s="243"/>
      <c r="B89" s="18"/>
      <c r="C89" s="62"/>
      <c r="D89" s="3"/>
      <c r="E89" s="3"/>
      <c r="F89" s="3"/>
      <c r="G89" s="3"/>
      <c r="H89" s="287"/>
      <c r="I89" s="287"/>
      <c r="J89" s="64" t="s">
        <v>35</v>
      </c>
      <c r="K89" s="65"/>
      <c r="L89" s="262" t="s">
        <v>1045</v>
      </c>
      <c r="M89" s="262" t="s">
        <v>639</v>
      </c>
    </row>
    <row r="90" spans="1:22" s="21" customFormat="1">
      <c r="A90" s="243"/>
      <c r="B90" s="1"/>
      <c r="C90" s="3"/>
      <c r="D90" s="3"/>
      <c r="E90" s="3"/>
      <c r="F90" s="3"/>
      <c r="G90" s="3"/>
      <c r="H90" s="287"/>
      <c r="I90" s="67" t="s">
        <v>36</v>
      </c>
      <c r="J90" s="68"/>
      <c r="K90" s="69"/>
      <c r="L90" s="262" t="s">
        <v>1046</v>
      </c>
      <c r="M90" s="262" t="s">
        <v>1046</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639</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79</v>
      </c>
      <c r="K99" s="237" t="str">
        <f>IF(OR(COUNTIF(L99:M99,"未確認")&gt;0,COUNTIF(L99:M99,"~*")&gt;0),"※","")</f>
        <v/>
      </c>
      <c r="L99" s="258">
        <v>59</v>
      </c>
      <c r="M99" s="258">
        <v>20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70</v>
      </c>
      <c r="K101" s="237" t="str">
        <f>IF(OR(COUNTIF(L101:M101,"未確認")&gt;0,COUNTIF(L101:M101,"~*")&gt;0),"※","")</f>
        <v/>
      </c>
      <c r="L101" s="258">
        <v>50</v>
      </c>
      <c r="M101" s="258">
        <v>20</v>
      </c>
    </row>
    <row r="102" spans="1:22" s="83" customFormat="1" ht="34.5" customHeight="1">
      <c r="A102" s="244" t="s">
        <v>610</v>
      </c>
      <c r="B102" s="84"/>
      <c r="C102" s="377"/>
      <c r="D102" s="379"/>
      <c r="E102" s="317" t="s">
        <v>612</v>
      </c>
      <c r="F102" s="318"/>
      <c r="G102" s="318"/>
      <c r="H102" s="319"/>
      <c r="I102" s="420"/>
      <c r="J102" s="256">
        <f t="shared" si="0"/>
        <v>79</v>
      </c>
      <c r="K102" s="237" t="str">
        <f t="shared" ref="K102:K111" si="1">IF(OR(COUNTIF(L101:M101,"未確認")&gt;0,COUNTIF(L101:M101,"~*")&gt;0),"※","")</f>
        <v/>
      </c>
      <c r="L102" s="258">
        <v>59</v>
      </c>
      <c r="M102" s="258">
        <v>20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639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639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639</v>
      </c>
    </row>
    <row r="132" spans="1:22" s="83" customFormat="1" ht="34.5" customHeight="1">
      <c r="A132" s="244" t="s">
        <v>621</v>
      </c>
      <c r="B132" s="84"/>
      <c r="C132" s="295"/>
      <c r="D132" s="297"/>
      <c r="E132" s="320" t="s">
        <v>58</v>
      </c>
      <c r="F132" s="321"/>
      <c r="G132" s="321"/>
      <c r="H132" s="322"/>
      <c r="I132" s="389"/>
      <c r="J132" s="101"/>
      <c r="K132" s="102"/>
      <c r="L132" s="82">
        <v>59</v>
      </c>
      <c r="M132" s="82">
        <v>20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1018</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639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t="s">
        <v>1048</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t="s">
        <v>1048</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t="s">
        <v>1048</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t="s">
        <v>1048</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t="s">
        <v>1048</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t="s">
        <v>1048</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t="s">
        <v>1048</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t="s">
        <v>1048</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t="s">
        <v>1048</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t="s">
        <v>1048</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t="s">
        <v>1048</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t="s">
        <v>1048</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t="s">
        <v>1048</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t="s">
        <v>1048</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t="s">
        <v>1048</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t="s">
        <v>1048</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t="s">
        <v>1048</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t="s">
        <v>1048</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t="s">
        <v>1048</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t="s">
        <v>1048</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t="s">
        <v>1048</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t="s">
        <v>1048</v>
      </c>
    </row>
    <row r="167" spans="1:13" s="118" customFormat="1" ht="34.5" customHeight="1">
      <c r="A167" s="246" t="s">
        <v>660</v>
      </c>
      <c r="B167" s="115"/>
      <c r="C167" s="317" t="s">
        <v>575</v>
      </c>
      <c r="D167" s="318"/>
      <c r="E167" s="318"/>
      <c r="F167" s="318"/>
      <c r="G167" s="318"/>
      <c r="H167" s="319"/>
      <c r="I167" s="413"/>
      <c r="J167" s="263">
        <f t="shared" si="2"/>
        <v>47</v>
      </c>
      <c r="K167" s="264" t="str">
        <f t="shared" si="3"/>
        <v/>
      </c>
      <c r="L167" s="117">
        <v>47</v>
      </c>
      <c r="M167" s="117" t="s">
        <v>1048</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t="s">
        <v>1048</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t="s">
        <v>1048</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t="s">
        <v>1048</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t="s">
        <v>1048</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t="s">
        <v>1048</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t="s">
        <v>1048</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t="s">
        <v>1048</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t="s">
        <v>1048</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t="s">
        <v>1048</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t="s">
        <v>1048</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t="s">
        <v>1048</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t="s">
        <v>1048</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t="s">
        <v>1048</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t="s">
        <v>1048</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t="s">
        <v>1048</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t="s">
        <v>1048</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t="s">
        <v>1048</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t="s">
        <v>1048</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t="s">
        <v>1048</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t="s">
        <v>1048</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t="s">
        <v>1048</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t="s">
        <v>1048</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t="s">
        <v>1048</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t="s">
        <v>1048</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t="s">
        <v>1048</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t="s">
        <v>1048</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t="s">
        <v>1048</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t="s">
        <v>1048</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t="s">
        <v>1048</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t="s">
        <v>1048</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t="s">
        <v>1048</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t="s">
        <v>1048</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t="s">
        <v>1048</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t="s">
        <v>1048</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t="s">
        <v>1048</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t="s">
        <v>1048</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t="s">
        <v>1048</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t="s">
        <v>1048</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t="s">
        <v>1048</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t="s">
        <v>1048</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t="s">
        <v>1048</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t="s">
        <v>1048</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t="s">
        <v>1048</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t="s">
        <v>1048</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t="s">
        <v>1048</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t="s">
        <v>1048</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t="s">
        <v>1048</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t="s">
        <v>1048</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t="s">
        <v>1048</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t="s">
        <v>1048</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t="s">
        <v>1048</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t="s">
        <v>1048</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t="s">
        <v>1048</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639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639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639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639</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639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17</v>
      </c>
      <c r="K269" s="81" t="str">
        <f t="shared" si="8"/>
        <v/>
      </c>
      <c r="L269" s="147">
        <v>16</v>
      </c>
      <c r="M269" s="147">
        <v>1</v>
      </c>
    </row>
    <row r="270" spans="1:22" s="83" customFormat="1" ht="34.5" customHeight="1">
      <c r="A270" s="249" t="s">
        <v>725</v>
      </c>
      <c r="B270" s="120"/>
      <c r="C270" s="371"/>
      <c r="D270" s="371"/>
      <c r="E270" s="371"/>
      <c r="F270" s="371"/>
      <c r="G270" s="371" t="s">
        <v>148</v>
      </c>
      <c r="H270" s="371"/>
      <c r="I270" s="404"/>
      <c r="J270" s="266">
        <f t="shared" si="9"/>
        <v>4.7</v>
      </c>
      <c r="K270" s="81" t="str">
        <f t="shared" si="8"/>
        <v/>
      </c>
      <c r="L270" s="148">
        <v>4.2</v>
      </c>
      <c r="M270" s="148">
        <v>0.5</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3</v>
      </c>
      <c r="M271" s="147">
        <v>5</v>
      </c>
    </row>
    <row r="272" spans="1:22" s="83" customFormat="1" ht="34.5" customHeight="1">
      <c r="A272" s="249" t="s">
        <v>726</v>
      </c>
      <c r="B272" s="120"/>
      <c r="C272" s="372"/>
      <c r="D272" s="372"/>
      <c r="E272" s="372"/>
      <c r="F272" s="372"/>
      <c r="G272" s="371" t="s">
        <v>148</v>
      </c>
      <c r="H272" s="371"/>
      <c r="I272" s="404"/>
      <c r="J272" s="266">
        <f t="shared" si="9"/>
        <v>0.60000000000000009</v>
      </c>
      <c r="K272" s="81" t="str">
        <f t="shared" si="8"/>
        <v/>
      </c>
      <c r="L272" s="148">
        <v>0.4</v>
      </c>
      <c r="M272" s="148">
        <v>0.2</v>
      </c>
    </row>
    <row r="273" spans="1:13" s="83" customFormat="1" ht="34.5" customHeight="1">
      <c r="A273" s="249" t="s">
        <v>727</v>
      </c>
      <c r="B273" s="120"/>
      <c r="C273" s="371" t="s">
        <v>152</v>
      </c>
      <c r="D273" s="372"/>
      <c r="E273" s="372"/>
      <c r="F273" s="372"/>
      <c r="G273" s="371" t="s">
        <v>146</v>
      </c>
      <c r="H273" s="371"/>
      <c r="I273" s="404"/>
      <c r="J273" s="266">
        <f t="shared" si="9"/>
        <v>33</v>
      </c>
      <c r="K273" s="81" t="str">
        <f t="shared" si="8"/>
        <v/>
      </c>
      <c r="L273" s="147">
        <v>23</v>
      </c>
      <c r="M273" s="147">
        <v>10</v>
      </c>
    </row>
    <row r="274" spans="1:13" s="83" customFormat="1" ht="34.5" customHeight="1">
      <c r="A274" s="249" t="s">
        <v>727</v>
      </c>
      <c r="B274" s="120"/>
      <c r="C274" s="372"/>
      <c r="D274" s="372"/>
      <c r="E274" s="372"/>
      <c r="F274" s="372"/>
      <c r="G274" s="371" t="s">
        <v>148</v>
      </c>
      <c r="H274" s="371"/>
      <c r="I274" s="404"/>
      <c r="J274" s="266">
        <f t="shared" si="9"/>
        <v>7.5</v>
      </c>
      <c r="K274" s="81" t="str">
        <f t="shared" si="8"/>
        <v/>
      </c>
      <c r="L274" s="148">
        <v>4.7</v>
      </c>
      <c r="M274" s="148">
        <v>2.8</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0.2</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0.2</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639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639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639</v>
      </c>
    </row>
    <row r="368" spans="1:22" s="118" customFormat="1" ht="20.25" customHeight="1">
      <c r="A368" s="243"/>
      <c r="B368" s="1"/>
      <c r="C368" s="3"/>
      <c r="D368" s="3"/>
      <c r="E368" s="3"/>
      <c r="F368" s="3"/>
      <c r="G368" s="3"/>
      <c r="H368" s="287"/>
      <c r="I368" s="67" t="s">
        <v>36</v>
      </c>
      <c r="J368" s="170"/>
      <c r="K368" s="79"/>
      <c r="L368" s="137" t="s">
        <v>1046</v>
      </c>
      <c r="M368" s="137" t="s">
        <v>1046</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639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0</v>
      </c>
      <c r="K392" s="81" t="str">
        <f t="shared" ref="K392:K397" si="12">IF(OR(COUNTIF(L392:M392,"未確認")&gt;0,COUNTIF(L392:M392,"~*")&gt;0),"※","")</f>
        <v/>
      </c>
      <c r="L392" s="147">
        <v>0</v>
      </c>
      <c r="M392" s="147">
        <v>0</v>
      </c>
    </row>
    <row r="393" spans="1:22" s="83" customFormat="1" ht="34.5" customHeight="1">
      <c r="A393" s="249" t="s">
        <v>773</v>
      </c>
      <c r="B393" s="84"/>
      <c r="C393" s="370"/>
      <c r="D393" s="380"/>
      <c r="E393" s="320" t="s">
        <v>224</v>
      </c>
      <c r="F393" s="321"/>
      <c r="G393" s="321"/>
      <c r="H393" s="322"/>
      <c r="I393" s="343"/>
      <c r="J393" s="140">
        <f t="shared" si="11"/>
        <v>0</v>
      </c>
      <c r="K393" s="81" t="str">
        <f t="shared" si="12"/>
        <v/>
      </c>
      <c r="L393" s="147">
        <v>0</v>
      </c>
      <c r="M393" s="147">
        <v>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25491</v>
      </c>
      <c r="K396" s="81" t="str">
        <f t="shared" si="12"/>
        <v/>
      </c>
      <c r="L396" s="147">
        <v>18191</v>
      </c>
      <c r="M396" s="147">
        <v>7300</v>
      </c>
    </row>
    <row r="397" spans="1:22" s="83" customFormat="1" ht="34.5" customHeight="1">
      <c r="A397" s="250" t="s">
        <v>777</v>
      </c>
      <c r="B397" s="119"/>
      <c r="C397" s="370"/>
      <c r="D397" s="320" t="s">
        <v>228</v>
      </c>
      <c r="E397" s="321"/>
      <c r="F397" s="321"/>
      <c r="G397" s="321"/>
      <c r="H397" s="322"/>
      <c r="I397" s="344"/>
      <c r="J397" s="140">
        <f t="shared" si="11"/>
        <v>0</v>
      </c>
      <c r="K397" s="81" t="str">
        <f t="shared" si="12"/>
        <v/>
      </c>
      <c r="L397" s="147">
        <v>0</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639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0</v>
      </c>
      <c r="K405" s="81" t="str">
        <f t="shared" ref="K405:K422" si="14">IF(OR(COUNTIF(L405:M405,"未確認")&gt;0,COUNTIF(L405:M405,"~*")&gt;0),"※","")</f>
        <v/>
      </c>
      <c r="L405" s="147">
        <v>0</v>
      </c>
      <c r="M405" s="147">
        <v>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row>
    <row r="408" spans="1:22" s="83" customFormat="1" ht="34.5" customHeight="1">
      <c r="A408" s="251" t="s">
        <v>781</v>
      </c>
      <c r="B408" s="119"/>
      <c r="C408" s="369"/>
      <c r="D408" s="369"/>
      <c r="E408" s="320" t="s">
        <v>236</v>
      </c>
      <c r="F408" s="321"/>
      <c r="G408" s="321"/>
      <c r="H408" s="322"/>
      <c r="I408" s="361"/>
      <c r="J408" s="140">
        <f t="shared" si="13"/>
        <v>0</v>
      </c>
      <c r="K408" s="81" t="str">
        <f t="shared" si="14"/>
        <v/>
      </c>
      <c r="L408" s="147">
        <v>0</v>
      </c>
      <c r="M408" s="147">
        <v>0</v>
      </c>
    </row>
    <row r="409" spans="1:22" s="83" customFormat="1" ht="34.5" customHeight="1">
      <c r="A409" s="251" t="s">
        <v>782</v>
      </c>
      <c r="B409" s="119"/>
      <c r="C409" s="369"/>
      <c r="D409" s="369"/>
      <c r="E409" s="317" t="s">
        <v>990</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0</v>
      </c>
      <c r="K413" s="81" t="str">
        <f t="shared" si="14"/>
        <v/>
      </c>
      <c r="L413" s="147">
        <v>0</v>
      </c>
      <c r="M413" s="147">
        <v>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0</v>
      </c>
      <c r="K415" s="81" t="str">
        <f t="shared" si="14"/>
        <v/>
      </c>
      <c r="L415" s="147">
        <v>0</v>
      </c>
      <c r="M415" s="147">
        <v>0</v>
      </c>
    </row>
    <row r="416" spans="1:22" s="83" customFormat="1" ht="34.5" customHeight="1">
      <c r="A416" s="251" t="s">
        <v>789</v>
      </c>
      <c r="B416" s="119"/>
      <c r="C416" s="369"/>
      <c r="D416" s="369"/>
      <c r="E416" s="320" t="s">
        <v>243</v>
      </c>
      <c r="F416" s="321"/>
      <c r="G416" s="321"/>
      <c r="H416" s="322"/>
      <c r="I416" s="361"/>
      <c r="J416" s="140">
        <f t="shared" si="13"/>
        <v>0</v>
      </c>
      <c r="K416" s="81" t="str">
        <f t="shared" si="14"/>
        <v/>
      </c>
      <c r="L416" s="147">
        <v>0</v>
      </c>
      <c r="M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0</v>
      </c>
      <c r="K421" s="81" t="str">
        <f t="shared" si="14"/>
        <v/>
      </c>
      <c r="L421" s="147">
        <v>0</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639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0</v>
      </c>
      <c r="K430" s="193" t="str">
        <f>IF(OR(COUNTIF(L430:M430,"未確認")&gt;0,COUNTIF(L430:M430,"~*")&gt;0),"※","")</f>
        <v/>
      </c>
      <c r="L430" s="147">
        <v>0</v>
      </c>
      <c r="M430" s="147">
        <v>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0</v>
      </c>
      <c r="K433" s="193" t="str">
        <f>IF(OR(COUNTIF(L433:M433,"未確認")&gt;0,COUNTIF(L433:M433,"~*")&gt;0),"※","")</f>
        <v/>
      </c>
      <c r="L433" s="147">
        <v>0</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639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639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v>0</v>
      </c>
      <c r="M468" s="117" t="s">
        <v>1048</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v>0</v>
      </c>
      <c r="M469" s="117" t="s">
        <v>978</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v>0</v>
      </c>
      <c r="M470" s="117" t="s">
        <v>978</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t="s">
        <v>978</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t="s">
        <v>978</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t="s">
        <v>978</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t="s">
        <v>978</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t="s">
        <v>978</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v>0</v>
      </c>
      <c r="M476" s="117" t="s">
        <v>978</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v>0</v>
      </c>
      <c r="M477" s="117" t="s">
        <v>978</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t="s">
        <v>978</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t="s">
        <v>978</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t="s">
        <v>978</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v>0</v>
      </c>
      <c r="M481" s="117" t="s">
        <v>1048</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v>0</v>
      </c>
      <c r="M482" s="117" t="s">
        <v>978</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v>0</v>
      </c>
      <c r="M483" s="117" t="s">
        <v>978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t="s">
        <v>978</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t="s">
        <v>978</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t="s">
        <v>978</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t="s">
        <v>978</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t="s">
        <v>978</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t="s">
        <v>978</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t="s">
        <v>978</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t="s">
        <v>978</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t="s">
        <v>978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t="s">
        <v>978</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v>
      </c>
      <c r="L494" s="117">
        <v>0</v>
      </c>
      <c r="M494" s="117" t="s">
        <v>1048</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v>
      </c>
      <c r="L495" s="117">
        <v>0</v>
      </c>
      <c r="M495" s="117" t="s">
        <v>1048</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v>
      </c>
      <c r="L496" s="117">
        <v>0</v>
      </c>
      <c r="M496" s="117" t="s">
        <v>1048</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639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v>
      </c>
      <c r="L504" s="117">
        <v>0</v>
      </c>
      <c r="M504" s="117" t="s">
        <v>1048</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v>0</v>
      </c>
      <c r="M505" s="117" t="s">
        <v>1048</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v>
      </c>
      <c r="L506" s="117">
        <v>0</v>
      </c>
      <c r="M506" s="117" t="s">
        <v>1048</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v>
      </c>
      <c r="L507" s="117">
        <v>0</v>
      </c>
      <c r="M507" s="117" t="s">
        <v>1048</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v>
      </c>
      <c r="L508" s="117">
        <v>0</v>
      </c>
      <c r="M508" s="117" t="s">
        <v>1048</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t="s">
        <v>1048</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v>
      </c>
      <c r="L510" s="117">
        <v>0</v>
      </c>
      <c r="M510" s="117" t="s">
        <v>1048</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t="s">
        <v>1048</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639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v>0</v>
      </c>
      <c r="M516" s="117" t="s">
        <v>1048</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v>
      </c>
      <c r="L517" s="117">
        <v>0</v>
      </c>
      <c r="M517" s="117" t="s">
        <v>1048</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639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v>
      </c>
      <c r="L522" s="117">
        <v>0</v>
      </c>
      <c r="M522" s="117" t="s">
        <v>1048</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639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639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v>0</v>
      </c>
      <c r="M532" s="117" t="s">
        <v>1048</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v>
      </c>
      <c r="L533" s="117">
        <v>0</v>
      </c>
      <c r="M533" s="117" t="s">
        <v>1048</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t="s">
        <v>1048</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v>0</v>
      </c>
      <c r="M535" s="117" t="s">
        <v>1048</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v>
      </c>
      <c r="L536" s="117">
        <v>0</v>
      </c>
      <c r="M536" s="117" t="s">
        <v>1048</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v>
      </c>
      <c r="L537" s="117">
        <v>0</v>
      </c>
      <c r="M537" s="117" t="s">
        <v>1048</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639</v>
      </c>
    </row>
    <row r="544" spans="1:22" s="1" customFormat="1" ht="20.25" customHeight="1">
      <c r="A544" s="243"/>
      <c r="C544" s="62"/>
      <c r="D544" s="3"/>
      <c r="E544" s="3"/>
      <c r="F544" s="3"/>
      <c r="G544" s="3"/>
      <c r="H544" s="287"/>
      <c r="I544" s="67" t="s">
        <v>36</v>
      </c>
      <c r="J544" s="68"/>
      <c r="K544" s="186"/>
      <c r="L544" s="70" t="s">
        <v>1046</v>
      </c>
      <c r="M544" s="70" t="s">
        <v>1046</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v>
      </c>
      <c r="L545" s="117">
        <v>0</v>
      </c>
      <c r="M545" s="117" t="s">
        <v>1048</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v>
      </c>
      <c r="L546" s="117">
        <v>0</v>
      </c>
      <c r="M546" s="117" t="s">
        <v>1048</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v>
      </c>
      <c r="L547" s="117">
        <v>0</v>
      </c>
      <c r="M547" s="117" t="s">
        <v>1048</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v>
      </c>
      <c r="L548" s="117">
        <v>0</v>
      </c>
      <c r="M548" s="117" t="s">
        <v>1048</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v>
      </c>
      <c r="L549" s="117">
        <v>0</v>
      </c>
      <c r="M549" s="117" t="s">
        <v>1048</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v>
      </c>
      <c r="L550" s="117">
        <v>0</v>
      </c>
      <c r="M550" s="117" t="s">
        <v>1048</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t="s">
        <v>1048</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v>
      </c>
      <c r="L552" s="117">
        <v>0</v>
      </c>
      <c r="M552" s="117" t="s">
        <v>1048</v>
      </c>
    </row>
    <row r="553" spans="1:13" s="115" customFormat="1" ht="69.95" customHeight="1">
      <c r="A553" s="252" t="s">
        <v>861</v>
      </c>
      <c r="B553" s="119"/>
      <c r="C553" s="317" t="s">
        <v>992</v>
      </c>
      <c r="D553" s="318"/>
      <c r="E553" s="318"/>
      <c r="F553" s="318"/>
      <c r="G553" s="318"/>
      <c r="H553" s="319"/>
      <c r="I553" s="138" t="s">
        <v>365</v>
      </c>
      <c r="J553" s="116">
        <f t="shared" si="24"/>
        <v>0</v>
      </c>
      <c r="K553" s="201" t="str">
        <f t="shared" si="25"/>
        <v>※</v>
      </c>
      <c r="L553" s="117">
        <v>0</v>
      </c>
      <c r="M553" s="117" t="s">
        <v>1048</v>
      </c>
    </row>
    <row r="554" spans="1:13" s="115" customFormat="1" ht="42.75">
      <c r="A554" s="252" t="s">
        <v>862</v>
      </c>
      <c r="B554" s="119"/>
      <c r="C554" s="320" t="s">
        <v>366</v>
      </c>
      <c r="D554" s="321"/>
      <c r="E554" s="321"/>
      <c r="F554" s="321"/>
      <c r="G554" s="321"/>
      <c r="H554" s="322"/>
      <c r="I554" s="138" t="s">
        <v>367</v>
      </c>
      <c r="J554" s="116">
        <f t="shared" si="24"/>
        <v>0</v>
      </c>
      <c r="K554" s="201" t="str">
        <f t="shared" si="25"/>
        <v>※</v>
      </c>
      <c r="L554" s="117">
        <v>0</v>
      </c>
      <c r="M554" s="117" t="s">
        <v>1048</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v>
      </c>
      <c r="L555" s="117">
        <v>0</v>
      </c>
      <c r="M555" s="117" t="s">
        <v>1048</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v>
      </c>
      <c r="L556" s="117">
        <v>0</v>
      </c>
      <c r="M556" s="117" t="s">
        <v>1048</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v>
      </c>
      <c r="L557" s="117">
        <v>0</v>
      </c>
      <c r="M557" s="117" t="s">
        <v>1048</v>
      </c>
    </row>
    <row r="558" spans="1:13" s="115" customFormat="1" ht="113.4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099999999999994"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993</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994</v>
      </c>
      <c r="E566" s="342"/>
      <c r="F566" s="342"/>
      <c r="G566" s="342"/>
      <c r="H566" s="332"/>
      <c r="I566" s="343"/>
      <c r="J566" s="213"/>
      <c r="K566" s="214"/>
      <c r="L566" s="211" t="s">
        <v>533</v>
      </c>
      <c r="M566" s="211" t="s">
        <v>533</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993</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994</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639</v>
      </c>
    </row>
    <row r="589" spans="1:22" s="1" customFormat="1" ht="20.25" customHeight="1">
      <c r="A589" s="243"/>
      <c r="C589" s="62"/>
      <c r="D589" s="3"/>
      <c r="E589" s="3"/>
      <c r="F589" s="3"/>
      <c r="G589" s="3"/>
      <c r="H589" s="287"/>
      <c r="I589" s="67" t="s">
        <v>36</v>
      </c>
      <c r="J589" s="68"/>
      <c r="K589" s="186"/>
      <c r="L589" s="70" t="s">
        <v>1046</v>
      </c>
      <c r="M589" s="70" t="s">
        <v>1046</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v>0</v>
      </c>
      <c r="M590" s="117" t="s">
        <v>1048</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v>
      </c>
      <c r="L591" s="117">
        <v>0</v>
      </c>
      <c r="M591" s="117" t="s">
        <v>1048</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v>0</v>
      </c>
      <c r="M592" s="117" t="s">
        <v>1048</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v>
      </c>
      <c r="L593" s="117">
        <v>0</v>
      </c>
      <c r="M593" s="117" t="s">
        <v>1048</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v>0</v>
      </c>
      <c r="M594" s="117" t="s">
        <v>1048</v>
      </c>
    </row>
    <row r="595" spans="1:13" s="115" customFormat="1" ht="35.1" customHeight="1">
      <c r="A595" s="251" t="s">
        <v>895</v>
      </c>
      <c r="B595" s="84"/>
      <c r="C595" s="323" t="s">
        <v>995</v>
      </c>
      <c r="D595" s="324"/>
      <c r="E595" s="324"/>
      <c r="F595" s="324"/>
      <c r="G595" s="324"/>
      <c r="H595" s="325"/>
      <c r="I595" s="340" t="s">
        <v>397</v>
      </c>
      <c r="J595" s="140" t="s">
        <v>540</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 customHeight="1">
      <c r="A597" s="251" t="s">
        <v>897</v>
      </c>
      <c r="B597" s="84"/>
      <c r="C597" s="323" t="s">
        <v>996</v>
      </c>
      <c r="D597" s="324"/>
      <c r="E597" s="324"/>
      <c r="F597" s="324"/>
      <c r="G597" s="324"/>
      <c r="H597" s="325"/>
      <c r="I597" s="326" t="s">
        <v>400</v>
      </c>
      <c r="J597" s="140">
        <v>17</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v>0</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v>
      </c>
      <c r="L600" s="117">
        <v>0</v>
      </c>
      <c r="M600" s="117" t="s">
        <v>1048</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v>
      </c>
      <c r="L601" s="117">
        <v>0</v>
      </c>
      <c r="M601" s="117" t="s">
        <v>1048</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v>
      </c>
      <c r="L602" s="117">
        <v>0</v>
      </c>
      <c r="M602" s="117" t="s">
        <v>1048</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v>
      </c>
      <c r="L603" s="117">
        <v>0</v>
      </c>
      <c r="M603" s="117" t="s">
        <v>1048</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t="s">
        <v>1048</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v>
      </c>
      <c r="L605" s="117">
        <v>0</v>
      </c>
      <c r="M605" s="117" t="s">
        <v>1048</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639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0</v>
      </c>
      <c r="K613" s="201" t="str">
        <f t="shared" ref="K613:K623" si="29">IF(OR(COUNTIF(L613:M613,"未確認")&gt;0,COUNTIF(L613:M613,"*")&gt;0),"※","")</f>
        <v>※</v>
      </c>
      <c r="L613" s="117">
        <v>0</v>
      </c>
      <c r="M613" s="117" t="s">
        <v>1048</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t="s">
        <v>1048</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t="s">
        <v>1048</v>
      </c>
    </row>
    <row r="616" spans="1:22" s="118" customFormat="1" ht="69.95" customHeight="1">
      <c r="A616" s="252" t="s">
        <v>909</v>
      </c>
      <c r="B616" s="115"/>
      <c r="C616" s="317" t="s">
        <v>976</v>
      </c>
      <c r="D616" s="318"/>
      <c r="E616" s="318"/>
      <c r="F616" s="318"/>
      <c r="G616" s="318"/>
      <c r="H616" s="319"/>
      <c r="I616" s="299" t="s">
        <v>1036</v>
      </c>
      <c r="J616" s="116">
        <f t="shared" si="28"/>
        <v>0</v>
      </c>
      <c r="K616" s="201" t="str">
        <f t="shared" si="29"/>
        <v>※</v>
      </c>
      <c r="L616" s="117">
        <v>0</v>
      </c>
      <c r="M616" s="117" t="s">
        <v>1048</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t="s">
        <v>1048</v>
      </c>
    </row>
    <row r="618" spans="1:22" s="118" customFormat="1" ht="100.35" customHeight="1">
      <c r="A618" s="252" t="s">
        <v>911</v>
      </c>
      <c r="B618" s="115"/>
      <c r="C618" s="317" t="s">
        <v>1001</v>
      </c>
      <c r="D618" s="318"/>
      <c r="E618" s="318"/>
      <c r="F618" s="318"/>
      <c r="G618" s="318"/>
      <c r="H618" s="319"/>
      <c r="I618" s="138" t="s">
        <v>1029</v>
      </c>
      <c r="J618" s="116">
        <f t="shared" si="28"/>
        <v>0</v>
      </c>
      <c r="K618" s="201" t="str">
        <f t="shared" si="29"/>
        <v>※</v>
      </c>
      <c r="L618" s="117">
        <v>0</v>
      </c>
      <c r="M618" s="117" t="s">
        <v>1048</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t="s">
        <v>1048</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v>
      </c>
      <c r="L620" s="117">
        <v>0</v>
      </c>
      <c r="M620" s="117" t="s">
        <v>1048</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t="s">
        <v>1048</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v>
      </c>
      <c r="L622" s="117">
        <v>0</v>
      </c>
      <c r="M622" s="117" t="s">
        <v>1048</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t="s">
        <v>1048</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639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v>
      </c>
      <c r="L631" s="117">
        <v>0</v>
      </c>
      <c r="M631" s="117" t="s">
        <v>1048</v>
      </c>
    </row>
    <row r="632" spans="1:22" s="118" customFormat="1" ht="56.1" customHeight="1">
      <c r="A632" s="252" t="s">
        <v>918</v>
      </c>
      <c r="B632" s="119"/>
      <c r="C632" s="320" t="s">
        <v>434</v>
      </c>
      <c r="D632" s="321"/>
      <c r="E632" s="321"/>
      <c r="F632" s="321"/>
      <c r="G632" s="321"/>
      <c r="H632" s="322"/>
      <c r="I632" s="122" t="s">
        <v>435</v>
      </c>
      <c r="J632" s="116" t="str">
        <f t="shared" si="30"/>
        <v>*</v>
      </c>
      <c r="K632" s="201" t="str">
        <f t="shared" si="31"/>
        <v>※</v>
      </c>
      <c r="L632" s="117" t="s">
        <v>541</v>
      </c>
      <c r="M632" s="117" t="s">
        <v>1048</v>
      </c>
    </row>
    <row r="633" spans="1:22" s="118" customFormat="1" ht="57">
      <c r="A633" s="252" t="s">
        <v>919</v>
      </c>
      <c r="B633" s="119"/>
      <c r="C633" s="320" t="s">
        <v>436</v>
      </c>
      <c r="D633" s="321"/>
      <c r="E633" s="321"/>
      <c r="F633" s="321"/>
      <c r="G633" s="321"/>
      <c r="H633" s="322"/>
      <c r="I633" s="122" t="s">
        <v>437</v>
      </c>
      <c r="J633" s="116" t="str">
        <f t="shared" si="30"/>
        <v>*</v>
      </c>
      <c r="K633" s="201" t="str">
        <f t="shared" si="31"/>
        <v>※</v>
      </c>
      <c r="L633" s="117" t="s">
        <v>541</v>
      </c>
      <c r="M633" s="117" t="s">
        <v>1048</v>
      </c>
    </row>
    <row r="634" spans="1:22" s="118" customFormat="1" ht="56.1" customHeight="1">
      <c r="A634" s="252" t="s">
        <v>920</v>
      </c>
      <c r="B634" s="119"/>
      <c r="C634" s="317" t="s">
        <v>1027</v>
      </c>
      <c r="D634" s="318"/>
      <c r="E634" s="318"/>
      <c r="F634" s="318"/>
      <c r="G634" s="318"/>
      <c r="H634" s="319"/>
      <c r="I634" s="122" t="s">
        <v>439</v>
      </c>
      <c r="J634" s="116">
        <f t="shared" si="30"/>
        <v>0</v>
      </c>
      <c r="K634" s="201" t="str">
        <f t="shared" si="31"/>
        <v>※</v>
      </c>
      <c r="L634" s="117">
        <v>0</v>
      </c>
      <c r="M634" s="117" t="s">
        <v>1048</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v>0</v>
      </c>
      <c r="M635" s="117" t="s">
        <v>1048</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v>
      </c>
      <c r="L636" s="117">
        <v>0</v>
      </c>
      <c r="M636" s="117" t="s">
        <v>1048</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v>
      </c>
      <c r="L637" s="117">
        <v>0</v>
      </c>
      <c r="M637" s="117" t="s">
        <v>1048</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v>0</v>
      </c>
      <c r="M638" s="117" t="s">
        <v>1048</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639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46</v>
      </c>
      <c r="K646" s="201" t="str">
        <f t="shared" ref="K646:K660" si="33">IF(OR(COUNTIF(L646:M646,"未確認")&gt;0,COUNTIF(L646:M646,"*")&gt;0),"※","")</f>
        <v>※</v>
      </c>
      <c r="L646" s="117">
        <v>46</v>
      </c>
      <c r="M646" s="117" t="s">
        <v>1048</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v>
      </c>
      <c r="L647" s="117">
        <v>0</v>
      </c>
      <c r="M647" s="117" t="s">
        <v>1048</v>
      </c>
    </row>
    <row r="648" spans="1:22" s="118" customFormat="1" ht="69.95" customHeight="1">
      <c r="A648" s="252" t="s">
        <v>927</v>
      </c>
      <c r="B648" s="84"/>
      <c r="C648" s="188"/>
      <c r="D648" s="221"/>
      <c r="E648" s="320" t="s">
        <v>939</v>
      </c>
      <c r="F648" s="321"/>
      <c r="G648" s="321"/>
      <c r="H648" s="322"/>
      <c r="I648" s="122" t="s">
        <v>454</v>
      </c>
      <c r="J648" s="116">
        <f t="shared" si="32"/>
        <v>0</v>
      </c>
      <c r="K648" s="201" t="str">
        <f t="shared" si="33"/>
        <v>※</v>
      </c>
      <c r="L648" s="117">
        <v>0</v>
      </c>
      <c r="M648" s="117" t="s">
        <v>1048</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v>
      </c>
      <c r="L649" s="117">
        <v>0</v>
      </c>
      <c r="M649" s="117" t="s">
        <v>1048</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v>
      </c>
      <c r="L650" s="117">
        <v>0</v>
      </c>
      <c r="M650" s="117" t="s">
        <v>1048</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v>
      </c>
      <c r="L651" s="117">
        <v>0</v>
      </c>
      <c r="M651" s="117" t="s">
        <v>1048</v>
      </c>
    </row>
    <row r="652" spans="1:22" s="118" customFormat="1" ht="56.1" customHeight="1">
      <c r="A652" s="252" t="s">
        <v>931</v>
      </c>
      <c r="B652" s="84"/>
      <c r="C652" s="188"/>
      <c r="D652" s="221"/>
      <c r="E652" s="320" t="s">
        <v>943</v>
      </c>
      <c r="F652" s="321"/>
      <c r="G652" s="321"/>
      <c r="H652" s="322"/>
      <c r="I652" s="122" t="s">
        <v>462</v>
      </c>
      <c r="J652" s="116">
        <f t="shared" si="32"/>
        <v>46</v>
      </c>
      <c r="K652" s="201" t="str">
        <f t="shared" si="33"/>
        <v>※</v>
      </c>
      <c r="L652" s="117">
        <v>46</v>
      </c>
      <c r="M652" s="117" t="s">
        <v>1048</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v>
      </c>
      <c r="L653" s="117">
        <v>0</v>
      </c>
      <c r="M653" s="117" t="s">
        <v>1048</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v>
      </c>
      <c r="L654" s="117">
        <v>0</v>
      </c>
      <c r="M654" s="117" t="s">
        <v>1048</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v>
      </c>
      <c r="L655" s="117">
        <v>0</v>
      </c>
      <c r="M655" s="117" t="s">
        <v>1048</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t="s">
        <v>1048</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v>
      </c>
      <c r="L657" s="117">
        <v>0</v>
      </c>
      <c r="M657" s="117" t="s">
        <v>1048</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v>
      </c>
      <c r="L658" s="117">
        <v>0</v>
      </c>
      <c r="M658" s="117" t="s">
        <v>1048</v>
      </c>
    </row>
    <row r="659" spans="1:22" s="118" customFormat="1" ht="69.95" customHeight="1">
      <c r="A659" s="252" t="s">
        <v>947</v>
      </c>
      <c r="B659" s="84"/>
      <c r="C659" s="317" t="s">
        <v>1003</v>
      </c>
      <c r="D659" s="318"/>
      <c r="E659" s="318"/>
      <c r="F659" s="318"/>
      <c r="G659" s="318"/>
      <c r="H659" s="319"/>
      <c r="I659" s="122" t="s">
        <v>476</v>
      </c>
      <c r="J659" s="116">
        <f t="shared" si="32"/>
        <v>0</v>
      </c>
      <c r="K659" s="201" t="str">
        <f t="shared" si="33"/>
        <v>※</v>
      </c>
      <c r="L659" s="117">
        <v>0</v>
      </c>
      <c r="M659" s="117" t="s">
        <v>1048</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t="s">
        <v>1048</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639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1004</v>
      </c>
      <c r="H672" s="332"/>
      <c r="I672" s="328"/>
      <c r="J672" s="223"/>
      <c r="K672" s="224"/>
      <c r="L672" s="301" t="s">
        <v>533</v>
      </c>
      <c r="M672" s="301" t="s">
        <v>533</v>
      </c>
    </row>
    <row r="673" spans="1:22" s="115" customFormat="1" ht="80.099999999999994" customHeight="1">
      <c r="A673" s="251" t="s">
        <v>956</v>
      </c>
      <c r="B673" s="84"/>
      <c r="C673" s="323" t="s">
        <v>1028</v>
      </c>
      <c r="D673" s="324"/>
      <c r="E673" s="324"/>
      <c r="F673" s="324"/>
      <c r="G673" s="324"/>
      <c r="H673" s="325"/>
      <c r="I673" s="326" t="s">
        <v>1032</v>
      </c>
      <c r="J673" s="223"/>
      <c r="K673" s="224"/>
      <c r="L673" s="301" t="s">
        <v>533</v>
      </c>
      <c r="M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row>
    <row r="675" spans="1:22" s="83" customFormat="1" ht="56.1" customHeight="1">
      <c r="A675" s="251" t="s">
        <v>958</v>
      </c>
      <c r="B675" s="84"/>
      <c r="C675" s="317" t="s">
        <v>1006</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639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1033</v>
      </c>
      <c r="J683" s="205">
        <f>IF(SUM(L683:M683)=0,IF(COUNTIF(L683:M683,"未確認")&gt;0,"未確認",IF(COUNTIF(L683:M683,"~*")&gt;0,"*",SUM(L683:M683))),SUM(L683:M683))</f>
        <v>0</v>
      </c>
      <c r="K683" s="201" t="str">
        <f>IF(OR(COUNTIF(L683:M683,"未確認")&gt;0,COUNTIF(L683:M683,"*")&gt;0),"※","")</f>
        <v>※</v>
      </c>
      <c r="L683" s="117">
        <v>0</v>
      </c>
      <c r="M683" s="117" t="s">
        <v>1048</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v>
      </c>
      <c r="L684" s="117">
        <v>0</v>
      </c>
      <c r="M684" s="117" t="s">
        <v>1048</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v>
      </c>
      <c r="L685" s="117">
        <v>0</v>
      </c>
      <c r="M685" s="117" t="s">
        <v>1048</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639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v>
      </c>
      <c r="L693" s="117">
        <v>0</v>
      </c>
      <c r="M693" s="117" t="s">
        <v>1048</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48</v>
      </c>
      <c r="K694" s="201" t="str">
        <f>IF(OR(COUNTIF(L694:M694,"未確認")&gt;0,COUNTIF(L694:M694,"*")&gt;0),"※","")</f>
        <v>※</v>
      </c>
      <c r="L694" s="117">
        <v>48</v>
      </c>
      <c r="M694" s="117" t="s">
        <v>1048</v>
      </c>
    </row>
    <row r="695" spans="1:22" s="118" customFormat="1" ht="69.95" customHeight="1">
      <c r="A695" s="252" t="s">
        <v>965</v>
      </c>
      <c r="B695" s="119"/>
      <c r="C695" s="317" t="s">
        <v>1007</v>
      </c>
      <c r="D695" s="318"/>
      <c r="E695" s="318"/>
      <c r="F695" s="318"/>
      <c r="G695" s="318"/>
      <c r="H695" s="319"/>
      <c r="I695" s="122" t="s">
        <v>508</v>
      </c>
      <c r="J695" s="116">
        <f>IF(SUM(L695:M695)=0,IF(COUNTIF(L695:M695,"未確認")&gt;0,"未確認",IF(COUNTIF(L695:M695,"~*")&gt;0,"*",SUM(L695:M695))),SUM(L695:M695))</f>
        <v>17</v>
      </c>
      <c r="K695" s="201" t="str">
        <f>IF(OR(COUNTIF(L695:M695,"未確認")&gt;0,COUNTIF(L695:M695,"*")&gt;0),"※","")</f>
        <v>※</v>
      </c>
      <c r="L695" s="117">
        <v>17</v>
      </c>
      <c r="M695" s="117" t="s">
        <v>1048</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46</v>
      </c>
      <c r="K696" s="201" t="str">
        <f>IF(OR(COUNTIF(L696:M696,"未確認")&gt;0,COUNTIF(L696:M696,"*")&gt;0),"※","")</f>
        <v>※</v>
      </c>
      <c r="L696" s="117">
        <v>46</v>
      </c>
      <c r="M696" s="117" t="s">
        <v>1048</v>
      </c>
    </row>
    <row r="697" spans="1:22" s="118" customFormat="1" ht="69.95" customHeight="1">
      <c r="A697" s="252" t="s">
        <v>967</v>
      </c>
      <c r="B697" s="119"/>
      <c r="C697" s="320" t="s">
        <v>511</v>
      </c>
      <c r="D697" s="321"/>
      <c r="E697" s="321"/>
      <c r="F697" s="321"/>
      <c r="G697" s="321"/>
      <c r="H697" s="322"/>
      <c r="I697" s="122" t="s">
        <v>512</v>
      </c>
      <c r="J697" s="116" t="str">
        <f>IF(SUM(L697:M697)=0,IF(COUNTIF(L697:M697,"未確認")&gt;0,"未確認",IF(COUNTIF(L697:M697,"~*")&gt;0,"*",SUM(L697:M697))),SUM(L697:M697))</f>
        <v>*</v>
      </c>
      <c r="K697" s="201" t="str">
        <f>IF(OR(COUNTIF(L697:M697,"未確認")&gt;0,COUNTIF(L697:M697,"*")&gt;0),"※","")</f>
        <v>※</v>
      </c>
      <c r="L697" s="117" t="s">
        <v>541</v>
      </c>
      <c r="M697" s="117" t="s">
        <v>1048</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639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v>0</v>
      </c>
      <c r="M706" s="117" t="s">
        <v>1048</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v>0</v>
      </c>
      <c r="M707" s="117" t="s">
        <v>1048</v>
      </c>
    </row>
    <row r="708" spans="1:23" s="118" customFormat="1" ht="69.95"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v>0</v>
      </c>
      <c r="M708" s="117" t="s">
        <v>1048</v>
      </c>
    </row>
    <row r="709" spans="1:23" s="118" customFormat="1" ht="69.95"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v>
      </c>
      <c r="L709" s="117">
        <v>0</v>
      </c>
      <c r="M709" s="117" t="s">
        <v>1048</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20976D9-481C-45DD-B8D3-650FDB21A91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2019-12-23T00:32:37Z</dcterms:modified>
</cp:coreProperties>
</file>