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35" tabRatio="571" activeTab="0"/>
  </bookViews>
  <sheets>
    <sheet name="一覧表" sheetId="1" r:id="rId1"/>
    <sheet name="一般会計債の内訳（当初）" sheetId="2" r:id="rId2"/>
    <sheet name="一般会計債の内訳（予備費（7月31日閣議決定分））" sheetId="3" r:id="rId3"/>
    <sheet name="公営企業債の内訳" sheetId="4" r:id="rId4"/>
  </sheets>
  <definedNames>
    <definedName name="_xlnm._FilterDatabase" localSheetId="1" hidden="1">'一般会計債の内訳（当初）'!$A$3:$Y$120</definedName>
    <definedName name="_xlnm._FilterDatabase" localSheetId="2" hidden="1">'一般会計債の内訳（予備費（7月31日閣議決定分））'!$A$3:$Z$120</definedName>
    <definedName name="_xlnm._FilterDatabase" localSheetId="0" hidden="1">'一覧表'!$A$3:$K$120</definedName>
    <definedName name="_xlnm._FilterDatabase" localSheetId="3" hidden="1">'公営企業債の内訳'!$A$4:$Q$121</definedName>
    <definedName name="_xlfn.AGGREGATE" hidden="1">#NAME?</definedName>
    <definedName name="_xlnm.Print_Area" localSheetId="1">'一般会計債の内訳（当初）'!$A$1:$X$119</definedName>
    <definedName name="_xlnm.Print_Area" localSheetId="2">'一般会計債の内訳（予備費（7月31日閣議決定分））'!$A$1:$Y$119</definedName>
    <definedName name="_xlnm.Print_Area" localSheetId="0">'一覧表'!$A$1:$J$120</definedName>
    <definedName name="_xlnm.Print_Area" localSheetId="3">'公営企業債の内訳'!$A$1:$P$121</definedName>
    <definedName name="_xlnm.Print_Titles" localSheetId="1">'一般会計債の内訳（当初）'!$1:$3</definedName>
    <definedName name="_xlnm.Print_Titles" localSheetId="2">'一般会計債の内訳（予備費（7月31日閣議決定分））'!$1:$3</definedName>
    <definedName name="_xlnm.Print_Titles" localSheetId="0">'一覧表'!$1:$3</definedName>
    <definedName name="_xlnm.Print_Titles" localSheetId="3">'公営企業債の内訳'!$1:$4</definedName>
  </definedNames>
  <calcPr fullCalcOnLoad="1"/>
</workbook>
</file>

<file path=xl/comments4.xml><?xml version="1.0" encoding="utf-8"?>
<comments xmlns="http://schemas.openxmlformats.org/spreadsheetml/2006/main">
  <authors>
    <author>埼玉県</author>
  </authors>
  <commentList>
    <comment ref="P53" authorId="0">
      <text>
        <r>
          <rPr>
            <b/>
            <sz val="9"/>
            <rFont val="MS P ゴシック"/>
            <family val="3"/>
          </rPr>
          <t>農集1,200
特排　600</t>
        </r>
      </text>
    </comment>
  </commentList>
</comments>
</file>

<file path=xl/sharedStrings.xml><?xml version="1.0" encoding="utf-8"?>
<sst xmlns="http://schemas.openxmlformats.org/spreadsheetml/2006/main" count="613" uniqueCount="177">
  <si>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</si>
  <si>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</si>
  <si>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</si>
  <si>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</si>
  <si>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</si>
  <si>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</si>
  <si>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</si>
  <si>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</si>
  <si>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</si>
  <si>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</si>
  <si>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</si>
  <si>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</si>
  <si>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</si>
  <si>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</si>
  <si>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</si>
  <si>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</si>
  <si>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</si>
  <si>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</si>
  <si>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</si>
  <si>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</si>
  <si>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</si>
  <si>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</si>
  <si>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</si>
  <si>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</si>
  <si>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</si>
  <si>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</si>
  <si>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</si>
  <si>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</si>
  <si>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</si>
  <si>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</si>
  <si>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</si>
  <si>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</si>
  <si>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</si>
  <si>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</si>
  <si>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</si>
  <si>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</si>
  <si>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</si>
  <si>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</si>
  <si>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</si>
  <si>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</si>
  <si>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</si>
  <si>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</si>
  <si>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</si>
  <si>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</si>
  <si>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</si>
  <si>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</si>
  <si>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</si>
  <si>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</si>
  <si>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</si>
  <si>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</si>
  <si>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</si>
  <si>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</si>
  <si>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</si>
  <si>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</si>
  <si>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</si>
  <si>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</si>
  <si>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</si>
  <si>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</si>
  <si>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</si>
  <si>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</si>
  <si>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</si>
  <si>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</si>
  <si>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</si>
  <si>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</si>
  <si>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</si>
  <si>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</si>
  <si>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</si>
  <si>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公営企業債</t>
  </si>
  <si>
    <t>臨時財政対策債</t>
  </si>
  <si>
    <t>退職手当債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</si>
  <si>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</si>
  <si>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</si>
  <si>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</si>
  <si>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</si>
  <si>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</si>
  <si>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</si>
  <si>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</si>
  <si>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</si>
  <si>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</si>
  <si>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</si>
  <si>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</si>
  <si>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</si>
  <si>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</si>
  <si>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</si>
  <si>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</si>
  <si>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</si>
  <si>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</si>
  <si>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</si>
  <si>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</si>
  <si>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</si>
  <si>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</si>
  <si>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</si>
  <si>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</si>
  <si>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</si>
  <si>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</si>
  <si>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</si>
  <si>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</si>
  <si>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</si>
  <si>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</si>
  <si>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</si>
  <si>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</si>
  <si>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</si>
  <si>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</si>
  <si>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</si>
  <si>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</si>
  <si>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</si>
  <si>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</si>
  <si>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</si>
  <si>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</si>
  <si>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</si>
  <si>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</si>
  <si>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</si>
  <si>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</si>
  <si>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</si>
  <si>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</si>
  <si>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</si>
  <si>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</si>
  <si>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</si>
  <si>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</si>
  <si>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</si>
  <si>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</si>
  <si>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</si>
  <si>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</si>
  <si>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</si>
  <si>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</si>
  <si>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</si>
  <si>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</si>
  <si>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</si>
  <si>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</si>
  <si>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</si>
  <si>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</si>
  <si>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</si>
  <si>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</si>
  <si>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</si>
  <si>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</si>
  <si>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</si>
  <si>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</si>
  <si>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</si>
  <si>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</si>
  <si>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</si>
  <si>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</si>
  <si>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</si>
  <si>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</si>
  <si>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</si>
  <si>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</si>
  <si>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</si>
  <si>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</si>
  <si>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</si>
  <si>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</si>
  <si>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</si>
  <si>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</si>
  <si>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</si>
  <si>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</si>
  <si>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</si>
  <si>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</si>
  <si>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防災・減災・国土強靭化緊急対策事業</t>
  </si>
  <si>
    <t>緊急自然災害防止対策事業</t>
  </si>
  <si>
    <t>緊急浚渫推進事業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</si>
  <si>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</si>
  <si>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</si>
  <si>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</si>
  <si>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</si>
  <si>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</si>
  <si>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</si>
  <si>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</si>
  <si>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</si>
  <si>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</si>
  <si>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</si>
  <si>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特別措置分</t>
  </si>
  <si>
    <t>白岡市</t>
  </si>
  <si>
    <t>一般会計債の内訳（当初）</t>
  </si>
  <si>
    <t>特別減収対策債</t>
  </si>
  <si>
    <t>減収補塡債</t>
  </si>
  <si>
    <t>令和２年度起債協議等予定額（最終・予備費（7月31日閣議決定）分）</t>
  </si>
  <si>
    <t>一般会計債
（当初）</t>
  </si>
  <si>
    <t>一般会計債
（予備費）</t>
  </si>
  <si>
    <t>一般会計債の内訳（予備費（7月31日閣議決定分））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</si>
</sst>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2"/>
      <name val="HG丸ｺﾞｼｯｸM-PRO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2" xfId="60" applyFill="1" applyBorder="1" applyAlignment="1">
      <alignment horizontal="center" vertical="center"/>
      <protection/>
    </xf>
    <xf numFmtId="0" fontId="3" fillId="33" borderId="12" xfId="60" applyFill="1" applyBorder="1" applyAlignment="1">
      <alignment horizontal="center" vertical="center" wrapText="1"/>
      <protection/>
    </xf>
    <xf numFmtId="0" fontId="3" fillId="0" borderId="12" xfId="60" applyBorder="1" applyAlignment="1">
      <alignment shrinkToFit="1"/>
      <protection/>
    </xf>
    <xf numFmtId="0" fontId="3" fillId="0" borderId="12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2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184" fontId="3" fillId="0" borderId="12" xfId="60" applyNumberFormat="1" applyBorder="1" applyAlignment="1">
      <alignment/>
      <protection/>
    </xf>
    <xf numFmtId="184" fontId="3" fillId="0" borderId="12" xfId="60" applyNumberFormat="1" applyFill="1" applyBorder="1" applyAlignment="1">
      <alignment/>
      <protection/>
    </xf>
    <xf numFmtId="184" fontId="3" fillId="0" borderId="12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2" fillId="0" borderId="14" xfId="0" applyNumberFormat="1" applyFont="1" applyBorder="1" applyAlignment="1">
      <alignment vertical="center"/>
    </xf>
    <xf numFmtId="184" fontId="9" fillId="0" borderId="14" xfId="0" applyNumberFormat="1" applyFont="1" applyBorder="1" applyAlignment="1">
      <alignment vertical="center"/>
    </xf>
    <xf numFmtId="184" fontId="12" fillId="0" borderId="12" xfId="0" applyNumberFormat="1" applyFont="1" applyBorder="1" applyAlignment="1">
      <alignment vertical="center"/>
    </xf>
    <xf numFmtId="184" fontId="9" fillId="0" borderId="12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13" fillId="0" borderId="12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vertical="center"/>
    </xf>
    <xf numFmtId="184" fontId="13" fillId="34" borderId="18" xfId="0" applyNumberFormat="1" applyFont="1" applyFill="1" applyBorder="1" applyAlignment="1">
      <alignment vertical="center"/>
    </xf>
    <xf numFmtId="184" fontId="7" fillId="34" borderId="18" xfId="0" applyNumberFormat="1" applyFont="1" applyFill="1" applyBorder="1" applyAlignment="1">
      <alignment vertical="center"/>
    </xf>
    <xf numFmtId="184" fontId="7" fillId="34" borderId="19" xfId="0" applyNumberFormat="1" applyFont="1" applyFill="1" applyBorder="1" applyAlignment="1">
      <alignment vertical="center"/>
    </xf>
    <xf numFmtId="184" fontId="13" fillId="0" borderId="20" xfId="0" applyNumberFormat="1" applyFont="1" applyBorder="1" applyAlignment="1">
      <alignment vertical="center"/>
    </xf>
    <xf numFmtId="184" fontId="7" fillId="0" borderId="20" xfId="0" applyNumberFormat="1" applyFont="1" applyBorder="1" applyAlignment="1">
      <alignment vertical="center"/>
    </xf>
    <xf numFmtId="184" fontId="13" fillId="0" borderId="21" xfId="0" applyNumberFormat="1" applyFont="1" applyBorder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13" fillId="34" borderId="23" xfId="0" applyNumberFormat="1" applyFont="1" applyFill="1" applyBorder="1" applyAlignment="1">
      <alignment vertical="center"/>
    </xf>
    <xf numFmtId="0" fontId="7" fillId="0" borderId="24" xfId="0" applyFont="1" applyBorder="1" applyAlignment="1">
      <alignment horizontal="center" vertical="center" shrinkToFit="1"/>
    </xf>
    <xf numFmtId="0" fontId="7" fillId="34" borderId="25" xfId="0" applyFont="1" applyFill="1" applyBorder="1" applyAlignment="1">
      <alignment horizontal="center" vertical="center" shrinkToFit="1"/>
    </xf>
    <xf numFmtId="0" fontId="14" fillId="33" borderId="12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184" fontId="13" fillId="0" borderId="17" xfId="0" applyNumberFormat="1" applyFont="1" applyBorder="1" applyAlignment="1">
      <alignment vertical="center"/>
    </xf>
    <xf numFmtId="184" fontId="3" fillId="0" borderId="12" xfId="60" applyNumberFormat="1" applyFill="1" applyBorder="1" applyAlignment="1">
      <alignment vertical="center" shrinkToFit="1"/>
      <protection/>
    </xf>
    <xf numFmtId="181" fontId="4" fillId="0" borderId="0" xfId="60" applyNumberFormat="1" applyFont="1">
      <alignment vertical="center"/>
      <protection/>
    </xf>
    <xf numFmtId="181" fontId="6" fillId="0" borderId="0" xfId="60" applyNumberFormat="1" applyFont="1">
      <alignment vertical="center"/>
      <protection/>
    </xf>
    <xf numFmtId="181" fontId="3" fillId="0" borderId="0" xfId="60" applyNumberFormat="1">
      <alignment vertical="center"/>
      <protection/>
    </xf>
    <xf numFmtId="181" fontId="3" fillId="0" borderId="0" xfId="60" applyNumberFormat="1" applyAlignment="1">
      <alignment horizontal="right" vertical="center"/>
      <protection/>
    </xf>
    <xf numFmtId="181" fontId="3" fillId="35" borderId="22" xfId="60" applyNumberFormat="1" applyFill="1" applyBorder="1" applyAlignment="1">
      <alignment horizontal="center" vertical="center"/>
      <protection/>
    </xf>
    <xf numFmtId="181" fontId="3" fillId="36" borderId="26" xfId="60" applyNumberFormat="1" applyFill="1" applyBorder="1" applyAlignment="1">
      <alignment horizontal="center" vertical="center" wrapText="1"/>
      <protection/>
    </xf>
    <xf numFmtId="181" fontId="3" fillId="36" borderId="12" xfId="60" applyNumberFormat="1" applyFill="1" applyBorder="1" applyAlignment="1">
      <alignment horizontal="center" vertical="center" wrapText="1"/>
      <protection/>
    </xf>
    <xf numFmtId="181" fontId="3" fillId="0" borderId="0" xfId="60" applyNumberFormat="1" applyAlignment="1">
      <alignment vertical="center" wrapText="1"/>
      <protection/>
    </xf>
    <xf numFmtId="181" fontId="3" fillId="0" borderId="12" xfId="60" applyNumberFormat="1" applyBorder="1" applyAlignment="1">
      <alignment shrinkToFit="1"/>
      <protection/>
    </xf>
    <xf numFmtId="181" fontId="3" fillId="0" borderId="12" xfId="60" applyNumberFormat="1" applyBorder="1" applyAlignment="1">
      <alignment/>
      <protection/>
    </xf>
    <xf numFmtId="181" fontId="3" fillId="0" borderId="12" xfId="60" applyNumberFormat="1" applyFont="1" applyBorder="1" applyAlignment="1">
      <alignment/>
      <protection/>
    </xf>
    <xf numFmtId="181" fontId="3" fillId="0" borderId="0" xfId="60" applyNumberFormat="1" applyFill="1">
      <alignment vertical="center"/>
      <protection/>
    </xf>
    <xf numFmtId="181" fontId="3" fillId="0" borderId="12" xfId="60" applyNumberFormat="1" applyFill="1" applyBorder="1" applyAlignment="1">
      <alignment shrinkToFit="1"/>
      <protection/>
    </xf>
    <xf numFmtId="181" fontId="3" fillId="0" borderId="12" xfId="60" applyNumberFormat="1" applyFill="1" applyBorder="1" applyAlignment="1">
      <alignment/>
      <protection/>
    </xf>
    <xf numFmtId="0" fontId="15" fillId="0" borderId="0" xfId="60" applyFont="1" applyAlignment="1">
      <alignment vertical="center"/>
      <protection/>
    </xf>
    <xf numFmtId="184" fontId="12" fillId="0" borderId="27" xfId="0" applyNumberFormat="1" applyFont="1" applyBorder="1" applyAlignment="1">
      <alignment vertical="center"/>
    </xf>
    <xf numFmtId="184" fontId="12" fillId="0" borderId="28" xfId="0" applyNumberFormat="1" applyFont="1" applyBorder="1" applyAlignment="1">
      <alignment vertical="center"/>
    </xf>
    <xf numFmtId="184" fontId="12" fillId="0" borderId="26" xfId="0" applyNumberFormat="1" applyFont="1" applyBorder="1" applyAlignment="1">
      <alignment vertical="center"/>
    </xf>
    <xf numFmtId="184" fontId="9" fillId="0" borderId="29" xfId="0" applyNumberFormat="1" applyFont="1" applyBorder="1" applyAlignment="1">
      <alignment vertical="center"/>
    </xf>
    <xf numFmtId="184" fontId="9" fillId="0" borderId="30" xfId="0" applyNumberFormat="1" applyFont="1" applyBorder="1" applyAlignment="1">
      <alignment vertical="center"/>
    </xf>
    <xf numFmtId="184" fontId="9" fillId="0" borderId="26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184" fontId="12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184" fontId="3" fillId="0" borderId="12" xfId="60" applyNumberFormat="1" applyBorder="1">
      <alignment vertical="center"/>
      <protection/>
    </xf>
    <xf numFmtId="0" fontId="10" fillId="0" borderId="0" xfId="0" applyFont="1" applyAlignment="1">
      <alignment horizontal="left" vertical="center" shrinkToFit="1"/>
    </xf>
    <xf numFmtId="181" fontId="3" fillId="33" borderId="33" xfId="60" applyNumberFormat="1" applyFill="1" applyBorder="1" applyAlignment="1">
      <alignment horizontal="center" vertical="center"/>
      <protection/>
    </xf>
    <xf numFmtId="181" fontId="3" fillId="33" borderId="26" xfId="60" applyNumberFormat="1" applyFill="1" applyBorder="1" applyAlignment="1">
      <alignment horizontal="center" vertical="center"/>
      <protection/>
    </xf>
    <xf numFmtId="181" fontId="3" fillId="35" borderId="37" xfId="60" applyNumberFormat="1" applyFill="1" applyBorder="1" applyAlignment="1">
      <alignment horizontal="center" vertical="center"/>
      <protection/>
    </xf>
    <xf numFmtId="181" fontId="3" fillId="35" borderId="30" xfId="60" applyNumberFormat="1" applyFill="1" applyBorder="1" applyAlignment="1">
      <alignment horizontal="center" vertical="center"/>
      <protection/>
    </xf>
    <xf numFmtId="181" fontId="3" fillId="33" borderId="33" xfId="60" applyNumberFormat="1" applyFill="1" applyBorder="1" applyAlignment="1">
      <alignment horizontal="center" vertical="center" wrapText="1"/>
      <protection/>
    </xf>
    <xf numFmtId="181" fontId="3" fillId="33" borderId="26" xfId="60" applyNumberForma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view="pageBreakPreview" zoomScaleNormal="75" zoomScaleSheetLayoutView="10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I117" sqref="I117"/>
    </sheetView>
  </sheetViews>
  <sheetFormatPr defaultColWidth="9.140625" defaultRowHeight="15"/>
  <cols>
    <col min="1" max="1" width="25.57421875" style="1" customWidth="1"/>
    <col min="2" max="4" width="16.57421875" style="16" customWidth="1"/>
    <col min="5" max="10" width="16.57421875" style="0" customWidth="1"/>
    <col min="11" max="11" width="16.57421875" style="17" customWidth="1"/>
  </cols>
  <sheetData>
    <row r="1" spans="1:10" ht="31.5" customHeight="1">
      <c r="A1" s="81" t="s">
        <v>173</v>
      </c>
      <c r="B1" s="81"/>
      <c r="C1" s="81"/>
      <c r="D1" s="81"/>
      <c r="E1" s="81"/>
      <c r="F1" s="81"/>
      <c r="G1" s="81"/>
      <c r="H1" s="81"/>
      <c r="I1" s="81"/>
      <c r="J1" s="81"/>
    </row>
    <row r="2" ht="13.5">
      <c r="J2" s="2" t="s">
        <v>94</v>
      </c>
    </row>
    <row r="3" spans="1:12" ht="45.75" customHeight="1" thickBot="1">
      <c r="A3" s="71" t="s">
        <v>66</v>
      </c>
      <c r="B3" s="72" t="s">
        <v>174</v>
      </c>
      <c r="C3" s="73" t="s">
        <v>175</v>
      </c>
      <c r="D3" s="74" t="s">
        <v>67</v>
      </c>
      <c r="E3" s="75" t="s">
        <v>68</v>
      </c>
      <c r="F3" s="75" t="s">
        <v>69</v>
      </c>
      <c r="G3" s="76" t="s">
        <v>127</v>
      </c>
      <c r="H3" s="75" t="s">
        <v>172</v>
      </c>
      <c r="I3" s="77" t="s">
        <v>171</v>
      </c>
      <c r="J3" s="77" t="s">
        <v>73</v>
      </c>
      <c r="K3" s="18" t="s">
        <v>122</v>
      </c>
      <c r="L3" t="s">
        <v>124</v>
      </c>
    </row>
    <row r="4" spans="1:11" ht="34.5" customHeight="1">
      <c r="A4" s="3" t="s">
        <v>0</v>
      </c>
      <c r="B4" s="64">
        <f>VLOOKUP(A4,'一般会計債の内訳（当初）'!$B$4:$C$114,2,FALSE)</f>
        <v>283400</v>
      </c>
      <c r="C4" s="66">
        <f>'一般会計債の内訳（予備費（7月31日閣議決定分））'!C4</f>
        <v>0</v>
      </c>
      <c r="D4" s="24">
        <f>VLOOKUP(A4,'公営企業債の内訳'!$B$5:$C$114,2,FALSE)</f>
        <v>0</v>
      </c>
      <c r="E4" s="25"/>
      <c r="F4" s="25">
        <v>0</v>
      </c>
      <c r="G4" s="25">
        <v>0</v>
      </c>
      <c r="H4" s="25">
        <v>660433</v>
      </c>
      <c r="I4" s="67">
        <v>137567</v>
      </c>
      <c r="J4" s="69">
        <f>SUM(B4:I4)</f>
        <v>1081400</v>
      </c>
      <c r="K4" s="17" t="s">
        <v>124</v>
      </c>
    </row>
    <row r="5" spans="1:11" ht="34.5" customHeight="1">
      <c r="A5" s="4" t="s">
        <v>1</v>
      </c>
      <c r="B5" s="65">
        <f>VLOOKUP(A5,'一般会計債の内訳（当初）'!$B$4:$C$114,2,FALSE)</f>
        <v>0</v>
      </c>
      <c r="C5" s="26">
        <f>'一般会計債の内訳（予備費（7月31日閣議決定分））'!C5</f>
        <v>0</v>
      </c>
      <c r="D5" s="26">
        <f>VLOOKUP(A5,'公営企業債の内訳'!$B$5:$C$114,2,FALSE)</f>
        <v>0</v>
      </c>
      <c r="E5" s="27"/>
      <c r="F5" s="27">
        <v>0</v>
      </c>
      <c r="G5" s="27">
        <v>0</v>
      </c>
      <c r="H5" s="27">
        <v>250000</v>
      </c>
      <c r="I5" s="68"/>
      <c r="J5" s="27">
        <f aca="true" t="shared" si="0" ref="J5:J68">SUM(B5:I5)</f>
        <v>250000</v>
      </c>
      <c r="K5" s="17" t="s">
        <v>123</v>
      </c>
    </row>
    <row r="6" spans="1:11" ht="34.5" customHeight="1">
      <c r="A6" s="4" t="s">
        <v>2</v>
      </c>
      <c r="B6" s="65">
        <f>VLOOKUP(A6,'一般会計債の内訳（当初）'!$B$4:$C$114,2,FALSE)</f>
        <v>0</v>
      </c>
      <c r="C6" s="26">
        <f>'一般会計債の内訳（予備費（7月31日閣議決定分））'!C6</f>
        <v>0</v>
      </c>
      <c r="D6" s="26">
        <f>VLOOKUP(A6,'公営企業債の内訳'!$B$5:$C$114,2,FALSE)</f>
        <v>0</v>
      </c>
      <c r="E6" s="27"/>
      <c r="F6" s="27">
        <v>0</v>
      </c>
      <c r="G6" s="27">
        <v>0</v>
      </c>
      <c r="H6" s="27">
        <v>952500</v>
      </c>
      <c r="I6" s="68"/>
      <c r="J6" s="27">
        <f t="shared" si="0"/>
        <v>952500</v>
      </c>
      <c r="K6" s="17" t="s">
        <v>123</v>
      </c>
    </row>
    <row r="7" spans="1:11" ht="34.5" customHeight="1">
      <c r="A7" s="4" t="s">
        <v>3</v>
      </c>
      <c r="B7" s="65">
        <f>VLOOKUP(A7,'一般会計債の内訳（当初）'!$B$4:$C$114,2,FALSE)</f>
        <v>0</v>
      </c>
      <c r="C7" s="26">
        <f>'一般会計債の内訳（予備費（7月31日閣議決定分））'!C7</f>
        <v>0</v>
      </c>
      <c r="D7" s="26">
        <f>VLOOKUP(A7,'公営企業債の内訳'!$B$5:$C$114,2,FALSE)</f>
        <v>0</v>
      </c>
      <c r="E7" s="27"/>
      <c r="F7" s="27">
        <v>0</v>
      </c>
      <c r="G7" s="27">
        <v>0</v>
      </c>
      <c r="H7" s="27"/>
      <c r="I7" s="68"/>
      <c r="J7" s="27">
        <f t="shared" si="0"/>
        <v>0</v>
      </c>
      <c r="K7" s="17" t="s">
        <v>123</v>
      </c>
    </row>
    <row r="8" spans="1:11" ht="34.5" customHeight="1">
      <c r="A8" s="4" t="s">
        <v>4</v>
      </c>
      <c r="B8" s="65">
        <f>VLOOKUP(A8,'一般会計債の内訳（当初）'!$B$4:$C$114,2,FALSE)</f>
        <v>0</v>
      </c>
      <c r="C8" s="26">
        <f>'一般会計債の内訳（予備費（7月31日閣議決定分））'!C8</f>
        <v>0</v>
      </c>
      <c r="D8" s="26">
        <f>VLOOKUP(A8,'公営企業債の内訳'!$B$5:$C$114,2,FALSE)</f>
        <v>0</v>
      </c>
      <c r="E8" s="27"/>
      <c r="F8" s="27">
        <v>0</v>
      </c>
      <c r="G8" s="27">
        <v>0</v>
      </c>
      <c r="H8" s="27">
        <v>109900</v>
      </c>
      <c r="I8" s="68"/>
      <c r="J8" s="27">
        <f t="shared" si="0"/>
        <v>109900</v>
      </c>
      <c r="K8" s="17" t="s">
        <v>123</v>
      </c>
    </row>
    <row r="9" spans="1:11" ht="34.5" customHeight="1">
      <c r="A9" s="4" t="s">
        <v>5</v>
      </c>
      <c r="B9" s="65">
        <f>VLOOKUP(A9,'一般会計債の内訳（当初）'!$B$4:$C$114,2,FALSE)</f>
        <v>369200</v>
      </c>
      <c r="C9" s="26">
        <f>'一般会計債の内訳（予備費（7月31日閣議決定分））'!C9</f>
        <v>0</v>
      </c>
      <c r="D9" s="26">
        <f>VLOOKUP(A9,'公営企業債の内訳'!$B$5:$C$114,2,FALSE)</f>
        <v>0</v>
      </c>
      <c r="E9" s="27"/>
      <c r="F9" s="27">
        <v>0</v>
      </c>
      <c r="G9" s="27">
        <v>0</v>
      </c>
      <c r="H9" s="27">
        <v>377400</v>
      </c>
      <c r="I9" s="68"/>
      <c r="J9" s="27">
        <f t="shared" si="0"/>
        <v>746600</v>
      </c>
      <c r="K9" s="17" t="s">
        <v>123</v>
      </c>
    </row>
    <row r="10" spans="1:11" ht="34.5" customHeight="1">
      <c r="A10" s="4" t="s">
        <v>6</v>
      </c>
      <c r="B10" s="65">
        <f>VLOOKUP(A10,'一般会計債の内訳（当初）'!$B$4:$C$114,2,FALSE)</f>
        <v>432800</v>
      </c>
      <c r="C10" s="26">
        <f>'一般会計債の内訳（予備費（7月31日閣議決定分））'!C10</f>
        <v>0</v>
      </c>
      <c r="D10" s="26">
        <f>VLOOKUP(A10,'公営企業債の内訳'!$B$5:$C$114,2,FALSE)</f>
        <v>0</v>
      </c>
      <c r="E10" s="27"/>
      <c r="F10" s="27">
        <v>0</v>
      </c>
      <c r="G10" s="27">
        <v>0</v>
      </c>
      <c r="H10" s="27">
        <v>142000</v>
      </c>
      <c r="I10" s="68"/>
      <c r="J10" s="27">
        <f t="shared" si="0"/>
        <v>574800</v>
      </c>
      <c r="K10" s="17" t="s">
        <v>123</v>
      </c>
    </row>
    <row r="11" spans="1:11" ht="34.5" customHeight="1">
      <c r="A11" s="4" t="s">
        <v>7</v>
      </c>
      <c r="B11" s="65">
        <f>VLOOKUP(A11,'一般会計債の内訳（当初）'!$B$4:$C$114,2,FALSE)</f>
        <v>0</v>
      </c>
      <c r="C11" s="26">
        <f>'一般会計債の内訳（予備費（7月31日閣議決定分））'!C11</f>
        <v>0</v>
      </c>
      <c r="D11" s="26">
        <f>VLOOKUP(A11,'公営企業債の内訳'!$B$5:$C$114,2,FALSE)</f>
        <v>0</v>
      </c>
      <c r="E11" s="27"/>
      <c r="F11" s="27">
        <v>0</v>
      </c>
      <c r="G11" s="27">
        <v>0</v>
      </c>
      <c r="H11" s="27">
        <v>125242</v>
      </c>
      <c r="I11" s="68"/>
      <c r="J11" s="27">
        <f t="shared" si="0"/>
        <v>125242</v>
      </c>
      <c r="K11" s="17" t="s">
        <v>123</v>
      </c>
    </row>
    <row r="12" spans="1:11" ht="34.5" customHeight="1">
      <c r="A12" s="4" t="s">
        <v>8</v>
      </c>
      <c r="B12" s="65">
        <f>VLOOKUP(A12,'一般会計債の内訳（当初）'!$B$4:$C$114,2,FALSE)</f>
        <v>30000</v>
      </c>
      <c r="C12" s="26">
        <f>'一般会計債の内訳（予備費（7月31日閣議決定分））'!C12</f>
        <v>0</v>
      </c>
      <c r="D12" s="26">
        <f>VLOOKUP(A12,'公営企業債の内訳'!$B$5:$C$114,2,FALSE)</f>
        <v>0</v>
      </c>
      <c r="E12" s="27"/>
      <c r="F12" s="27">
        <v>0</v>
      </c>
      <c r="G12" s="27">
        <v>0</v>
      </c>
      <c r="H12" s="27">
        <v>62000</v>
      </c>
      <c r="I12" s="68"/>
      <c r="J12" s="27">
        <f t="shared" si="0"/>
        <v>92000</v>
      </c>
      <c r="K12" s="17" t="s">
        <v>123</v>
      </c>
    </row>
    <row r="13" spans="1:11" ht="34.5" customHeight="1">
      <c r="A13" s="4" t="s">
        <v>9</v>
      </c>
      <c r="B13" s="65">
        <f>VLOOKUP(A13,'一般会計債の内訳（当初）'!$B$4:$C$114,2,FALSE)</f>
        <v>13300</v>
      </c>
      <c r="C13" s="26">
        <f>'一般会計債の内訳（予備費（7月31日閣議決定分））'!C13</f>
        <v>0</v>
      </c>
      <c r="D13" s="26">
        <f>VLOOKUP(A13,'公営企業債の内訳'!$B$5:$C$114,2,FALSE)</f>
        <v>0</v>
      </c>
      <c r="E13" s="27"/>
      <c r="F13" s="27">
        <v>0</v>
      </c>
      <c r="G13" s="27">
        <v>0</v>
      </c>
      <c r="H13" s="27">
        <v>130697</v>
      </c>
      <c r="I13" s="68"/>
      <c r="J13" s="27">
        <f t="shared" si="0"/>
        <v>143997</v>
      </c>
      <c r="K13" s="17" t="s">
        <v>123</v>
      </c>
    </row>
    <row r="14" spans="1:11" ht="34.5" customHeight="1">
      <c r="A14" s="4" t="s">
        <v>10</v>
      </c>
      <c r="B14" s="65">
        <f>VLOOKUP(A14,'一般会計債の内訳（当初）'!$B$4:$C$114,2,FALSE)</f>
        <v>176200</v>
      </c>
      <c r="C14" s="26">
        <f>'一般会計債の内訳（予備費（7月31日閣議決定分））'!C14</f>
        <v>0</v>
      </c>
      <c r="D14" s="26">
        <f>VLOOKUP(A14,'公営企業債の内訳'!$B$5:$C$114,2,FALSE)</f>
        <v>0</v>
      </c>
      <c r="E14" s="27"/>
      <c r="F14" s="27">
        <v>0</v>
      </c>
      <c r="G14" s="27">
        <v>0</v>
      </c>
      <c r="H14" s="27">
        <v>280388</v>
      </c>
      <c r="I14" s="68">
        <v>120600</v>
      </c>
      <c r="J14" s="27">
        <f t="shared" si="0"/>
        <v>577188</v>
      </c>
      <c r="K14" s="17" t="s">
        <v>123</v>
      </c>
    </row>
    <row r="15" spans="1:11" ht="34.5" customHeight="1">
      <c r="A15" s="4" t="s">
        <v>11</v>
      </c>
      <c r="B15" s="65">
        <f>VLOOKUP(A15,'一般会計債の内訳（当初）'!$B$4:$C$114,2,FALSE)</f>
        <v>0</v>
      </c>
      <c r="C15" s="26">
        <f>'一般会計債の内訳（予備費（7月31日閣議決定分））'!C15</f>
        <v>0</v>
      </c>
      <c r="D15" s="26">
        <f>VLOOKUP(A15,'公営企業債の内訳'!$B$5:$C$114,2,FALSE)</f>
        <v>0</v>
      </c>
      <c r="E15" s="27"/>
      <c r="F15" s="27">
        <v>0</v>
      </c>
      <c r="G15" s="27">
        <v>0</v>
      </c>
      <c r="H15" s="27">
        <v>200000</v>
      </c>
      <c r="I15" s="68"/>
      <c r="J15" s="27">
        <f t="shared" si="0"/>
        <v>200000</v>
      </c>
      <c r="K15" s="17" t="s">
        <v>123</v>
      </c>
    </row>
    <row r="16" spans="1:11" ht="34.5" customHeight="1">
      <c r="A16" s="4" t="s">
        <v>12</v>
      </c>
      <c r="B16" s="65">
        <f>VLOOKUP(A16,'一般会計債の内訳（当初）'!$B$4:$C$114,2,FALSE)</f>
        <v>0</v>
      </c>
      <c r="C16" s="26">
        <f>'一般会計債の内訳（予備費（7月31日閣議決定分））'!C16</f>
        <v>0</v>
      </c>
      <c r="D16" s="26">
        <f>VLOOKUP(A16,'公営企業債の内訳'!$B$5:$C$114,2,FALSE)</f>
        <v>0</v>
      </c>
      <c r="E16" s="27"/>
      <c r="F16" s="27">
        <v>0</v>
      </c>
      <c r="G16" s="27">
        <v>0</v>
      </c>
      <c r="H16" s="27">
        <v>98000</v>
      </c>
      <c r="I16" s="68"/>
      <c r="J16" s="27">
        <f t="shared" si="0"/>
        <v>98000</v>
      </c>
      <c r="K16" s="17" t="s">
        <v>123</v>
      </c>
    </row>
    <row r="17" spans="1:11" ht="34.5" customHeight="1">
      <c r="A17" s="4" t="s">
        <v>13</v>
      </c>
      <c r="B17" s="65">
        <f>VLOOKUP(A17,'一般会計債の内訳（当初）'!$B$4:$C$114,2,FALSE)</f>
        <v>0</v>
      </c>
      <c r="C17" s="26">
        <f>'一般会計債の内訳（予備費（7月31日閣議決定分））'!C17</f>
        <v>0</v>
      </c>
      <c r="D17" s="26">
        <f>VLOOKUP(A17,'公営企業債の内訳'!$B$5:$C$114,2,FALSE)</f>
        <v>0</v>
      </c>
      <c r="E17" s="27"/>
      <c r="F17" s="27">
        <v>0</v>
      </c>
      <c r="G17" s="27">
        <v>0</v>
      </c>
      <c r="H17" s="27">
        <v>106382</v>
      </c>
      <c r="I17" s="68"/>
      <c r="J17" s="27">
        <f t="shared" si="0"/>
        <v>106382</v>
      </c>
      <c r="K17" s="17" t="s">
        <v>123</v>
      </c>
    </row>
    <row r="18" spans="1:11" ht="34.5" customHeight="1">
      <c r="A18" s="4" t="s">
        <v>14</v>
      </c>
      <c r="B18" s="65">
        <f>VLOOKUP(A18,'一般会計債の内訳（当初）'!$B$4:$C$114,2,FALSE)</f>
        <v>53000</v>
      </c>
      <c r="C18" s="26">
        <f>'一般会計債の内訳（予備費（7月31日閣議決定分））'!C18</f>
        <v>0</v>
      </c>
      <c r="D18" s="26">
        <f>VLOOKUP(A18,'公営企業債の内訳'!$B$5:$C$114,2,FALSE)</f>
        <v>0</v>
      </c>
      <c r="E18" s="27"/>
      <c r="F18" s="27">
        <v>0</v>
      </c>
      <c r="G18" s="27">
        <v>0</v>
      </c>
      <c r="H18" s="27">
        <v>166200</v>
      </c>
      <c r="I18" s="68"/>
      <c r="J18" s="27">
        <f t="shared" si="0"/>
        <v>219200</v>
      </c>
      <c r="K18" s="17" t="s">
        <v>123</v>
      </c>
    </row>
    <row r="19" spans="1:11" ht="34.5" customHeight="1">
      <c r="A19" s="4" t="s">
        <v>15</v>
      </c>
      <c r="B19" s="65">
        <f>VLOOKUP(A19,'一般会計債の内訳（当初）'!$B$4:$C$114,2,FALSE)</f>
        <v>5000</v>
      </c>
      <c r="C19" s="26">
        <f>'一般会計債の内訳（予備費（7月31日閣議決定分））'!C19</f>
        <v>0</v>
      </c>
      <c r="D19" s="26">
        <f>VLOOKUP(A19,'公営企業債の内訳'!$B$5:$C$114,2,FALSE)</f>
        <v>0</v>
      </c>
      <c r="E19" s="27"/>
      <c r="F19" s="27">
        <v>0</v>
      </c>
      <c r="G19" s="27">
        <v>0</v>
      </c>
      <c r="H19" s="27">
        <v>206800</v>
      </c>
      <c r="I19" s="68">
        <v>117500</v>
      </c>
      <c r="J19" s="27">
        <f t="shared" si="0"/>
        <v>329300</v>
      </c>
      <c r="K19" s="17" t="s">
        <v>123</v>
      </c>
    </row>
    <row r="20" spans="1:11" ht="34.5" customHeight="1">
      <c r="A20" s="4" t="s">
        <v>16</v>
      </c>
      <c r="B20" s="65">
        <f>VLOOKUP(A20,'一般会計債の内訳（当初）'!$B$4:$C$114,2,FALSE)</f>
        <v>0</v>
      </c>
      <c r="C20" s="26">
        <f>'一般会計債の内訳（予備費（7月31日閣議決定分））'!C20</f>
        <v>0</v>
      </c>
      <c r="D20" s="26">
        <f>VLOOKUP(A20,'公営企業債の内訳'!$B$5:$C$114,2,FALSE)</f>
        <v>0</v>
      </c>
      <c r="E20" s="27"/>
      <c r="F20" s="27">
        <v>0</v>
      </c>
      <c r="G20" s="27">
        <v>0</v>
      </c>
      <c r="H20" s="27">
        <v>191800</v>
      </c>
      <c r="I20" s="68"/>
      <c r="J20" s="27">
        <f t="shared" si="0"/>
        <v>191800</v>
      </c>
      <c r="K20" s="17" t="s">
        <v>123</v>
      </c>
    </row>
    <row r="21" spans="1:11" ht="34.5" customHeight="1">
      <c r="A21" s="4" t="s">
        <v>17</v>
      </c>
      <c r="B21" s="65">
        <f>VLOOKUP(A21,'一般会計債の内訳（当初）'!$B$4:$C$114,2,FALSE)</f>
        <v>44500</v>
      </c>
      <c r="C21" s="26">
        <f>'一般会計債の内訳（予備費（7月31日閣議決定分））'!C21</f>
        <v>0</v>
      </c>
      <c r="D21" s="26">
        <f>VLOOKUP(A21,'公営企業債の内訳'!$B$5:$C$114,2,FALSE)</f>
        <v>0</v>
      </c>
      <c r="E21" s="27"/>
      <c r="F21" s="27">
        <v>0</v>
      </c>
      <c r="G21" s="27">
        <v>0</v>
      </c>
      <c r="H21" s="27">
        <v>443200</v>
      </c>
      <c r="I21" s="68">
        <v>582700</v>
      </c>
      <c r="J21" s="27">
        <f t="shared" si="0"/>
        <v>1070400</v>
      </c>
      <c r="K21" s="17" t="s">
        <v>123</v>
      </c>
    </row>
    <row r="22" spans="1:11" ht="34.5" customHeight="1">
      <c r="A22" s="4" t="s">
        <v>18</v>
      </c>
      <c r="B22" s="65">
        <f>VLOOKUP(A22,'一般会計債の内訳（当初）'!$B$4:$C$114,2,FALSE)</f>
        <v>0</v>
      </c>
      <c r="C22" s="26">
        <f>'一般会計債の内訳（予備費（7月31日閣議決定分））'!C22</f>
        <v>0</v>
      </c>
      <c r="D22" s="26">
        <f>VLOOKUP(A22,'公営企業債の内訳'!$B$5:$C$114,2,FALSE)</f>
        <v>0</v>
      </c>
      <c r="E22" s="27"/>
      <c r="F22" s="27">
        <v>0</v>
      </c>
      <c r="G22" s="27">
        <v>0</v>
      </c>
      <c r="H22" s="27">
        <v>55800</v>
      </c>
      <c r="I22" s="68"/>
      <c r="J22" s="27">
        <f t="shared" si="0"/>
        <v>55800</v>
      </c>
      <c r="K22" s="17" t="s">
        <v>123</v>
      </c>
    </row>
    <row r="23" spans="1:11" ht="34.5" customHeight="1">
      <c r="A23" s="4" t="s">
        <v>19</v>
      </c>
      <c r="B23" s="65">
        <f>VLOOKUP(A23,'一般会計債の内訳（当初）'!$B$4:$C$114,2,FALSE)</f>
        <v>0</v>
      </c>
      <c r="C23" s="26">
        <f>'一般会計債の内訳（予備費（7月31日閣議決定分））'!C23</f>
        <v>0</v>
      </c>
      <c r="D23" s="26">
        <f>VLOOKUP(A23,'公営企業債の内訳'!$B$5:$C$114,2,FALSE)</f>
        <v>0</v>
      </c>
      <c r="E23" s="27"/>
      <c r="F23" s="27">
        <v>0</v>
      </c>
      <c r="G23" s="27">
        <v>0</v>
      </c>
      <c r="H23" s="27"/>
      <c r="I23" s="68"/>
      <c r="J23" s="27">
        <f t="shared" si="0"/>
        <v>0</v>
      </c>
      <c r="K23" s="17" t="s">
        <v>123</v>
      </c>
    </row>
    <row r="24" spans="1:11" ht="34.5" customHeight="1">
      <c r="A24" s="4" t="s">
        <v>20</v>
      </c>
      <c r="B24" s="65">
        <f>VLOOKUP(A24,'一般会計債の内訳（当初）'!$B$4:$C$114,2,FALSE)</f>
        <v>0</v>
      </c>
      <c r="C24" s="26">
        <f>'一般会計債の内訳（予備費（7月31日閣議決定分））'!C24</f>
        <v>0</v>
      </c>
      <c r="D24" s="26">
        <f>VLOOKUP(A24,'公営企業債の内訳'!$B$5:$C$114,2,FALSE)</f>
        <v>0</v>
      </c>
      <c r="E24" s="27"/>
      <c r="F24" s="27">
        <v>0</v>
      </c>
      <c r="G24" s="27">
        <v>0</v>
      </c>
      <c r="H24" s="27">
        <v>141000</v>
      </c>
      <c r="I24" s="68"/>
      <c r="J24" s="27">
        <f t="shared" si="0"/>
        <v>141000</v>
      </c>
      <c r="K24" s="17" t="s">
        <v>123</v>
      </c>
    </row>
    <row r="25" spans="1:11" ht="34.5" customHeight="1">
      <c r="A25" s="4" t="s">
        <v>21</v>
      </c>
      <c r="B25" s="65">
        <f>VLOOKUP(A25,'一般会計債の内訳（当初）'!$B$4:$C$114,2,FALSE)</f>
        <v>47700</v>
      </c>
      <c r="C25" s="26">
        <f>'一般会計債の内訳（予備費（7月31日閣議決定分））'!C25</f>
        <v>0</v>
      </c>
      <c r="D25" s="26">
        <f>VLOOKUP(A25,'公営企業債の内訳'!$B$5:$C$114,2,FALSE)</f>
        <v>0</v>
      </c>
      <c r="E25" s="27"/>
      <c r="F25" s="27">
        <v>0</v>
      </c>
      <c r="G25" s="27">
        <v>0</v>
      </c>
      <c r="H25" s="27"/>
      <c r="I25" s="68"/>
      <c r="J25" s="27">
        <f t="shared" si="0"/>
        <v>47700</v>
      </c>
      <c r="K25" s="17" t="s">
        <v>123</v>
      </c>
    </row>
    <row r="26" spans="1:11" ht="34.5" customHeight="1">
      <c r="A26" s="4" t="s">
        <v>22</v>
      </c>
      <c r="B26" s="65">
        <f>VLOOKUP(A26,'一般会計債の内訳（当初）'!$B$4:$C$114,2,FALSE)</f>
        <v>7700</v>
      </c>
      <c r="C26" s="26">
        <f>'一般会計債の内訳（予備費（7月31日閣議決定分））'!C26</f>
        <v>0</v>
      </c>
      <c r="D26" s="26">
        <f>VLOOKUP(A26,'公営企業債の内訳'!$B$5:$C$114,2,FALSE)</f>
        <v>0</v>
      </c>
      <c r="E26" s="27"/>
      <c r="F26" s="27">
        <v>0</v>
      </c>
      <c r="G26" s="27">
        <v>0</v>
      </c>
      <c r="H26" s="27">
        <v>40000</v>
      </c>
      <c r="I26" s="68"/>
      <c r="J26" s="27">
        <f t="shared" si="0"/>
        <v>47700</v>
      </c>
      <c r="K26" s="17" t="s">
        <v>123</v>
      </c>
    </row>
    <row r="27" spans="1:11" ht="34.5" customHeight="1">
      <c r="A27" s="4" t="s">
        <v>23</v>
      </c>
      <c r="B27" s="65">
        <f>VLOOKUP(A27,'一般会計債の内訳（当初）'!$B$4:$C$114,2,FALSE)</f>
        <v>2800</v>
      </c>
      <c r="C27" s="26">
        <f>'一般会計債の内訳（予備費（7月31日閣議決定分））'!C27</f>
        <v>0</v>
      </c>
      <c r="D27" s="26">
        <f>VLOOKUP(A27,'公営企業債の内訳'!$B$5:$C$114,2,FALSE)</f>
        <v>0</v>
      </c>
      <c r="E27" s="27"/>
      <c r="F27" s="27">
        <v>0</v>
      </c>
      <c r="G27" s="27">
        <v>0</v>
      </c>
      <c r="H27" s="27">
        <v>77400</v>
      </c>
      <c r="I27" s="68"/>
      <c r="J27" s="27">
        <f t="shared" si="0"/>
        <v>80200</v>
      </c>
      <c r="K27" s="17" t="s">
        <v>123</v>
      </c>
    </row>
    <row r="28" spans="1:11" ht="34.5" customHeight="1">
      <c r="A28" s="4" t="s">
        <v>24</v>
      </c>
      <c r="B28" s="65">
        <f>VLOOKUP(A28,'一般会計債の内訳（当初）'!$B$4:$C$114,2,FALSE)</f>
        <v>0</v>
      </c>
      <c r="C28" s="26">
        <f>'一般会計債の内訳（予備費（7月31日閣議決定分））'!C28</f>
        <v>0</v>
      </c>
      <c r="D28" s="26">
        <f>VLOOKUP(A28,'公営企業債の内訳'!$B$5:$C$114,2,FALSE)</f>
        <v>0</v>
      </c>
      <c r="E28" s="27"/>
      <c r="F28" s="27">
        <v>0</v>
      </c>
      <c r="G28" s="27">
        <v>0</v>
      </c>
      <c r="H28" s="27">
        <v>63000</v>
      </c>
      <c r="I28" s="68"/>
      <c r="J28" s="27">
        <f t="shared" si="0"/>
        <v>63000</v>
      </c>
      <c r="K28" s="17" t="s">
        <v>123</v>
      </c>
    </row>
    <row r="29" spans="1:11" ht="34.5" customHeight="1">
      <c r="A29" s="4" t="s">
        <v>25</v>
      </c>
      <c r="B29" s="65">
        <f>VLOOKUP(A29,'一般会計債の内訳（当初）'!$B$4:$C$114,2,FALSE)</f>
        <v>225000</v>
      </c>
      <c r="C29" s="26">
        <f>'一般会計債の内訳（予備費（7月31日閣議決定分））'!C29</f>
        <v>0</v>
      </c>
      <c r="D29" s="26">
        <f>VLOOKUP(A29,'公営企業債の内訳'!$B$5:$C$114,2,FALSE)</f>
        <v>0</v>
      </c>
      <c r="E29" s="27"/>
      <c r="F29" s="27">
        <v>0</v>
      </c>
      <c r="G29" s="27">
        <v>0</v>
      </c>
      <c r="H29" s="27"/>
      <c r="I29" s="68"/>
      <c r="J29" s="27">
        <f t="shared" si="0"/>
        <v>225000</v>
      </c>
      <c r="K29" s="17" t="s">
        <v>123</v>
      </c>
    </row>
    <row r="30" spans="1:11" ht="34.5" customHeight="1">
      <c r="A30" s="4" t="s">
        <v>26</v>
      </c>
      <c r="B30" s="65">
        <f>VLOOKUP(A30,'一般会計債の内訳（当初）'!$B$4:$C$114,2,FALSE)</f>
        <v>0</v>
      </c>
      <c r="C30" s="26">
        <f>'一般会計債の内訳（予備費（7月31日閣議決定分））'!C30</f>
        <v>0</v>
      </c>
      <c r="D30" s="26">
        <f>VLOOKUP(A30,'公営企業債の内訳'!$B$5:$C$114,2,FALSE)</f>
        <v>0</v>
      </c>
      <c r="E30" s="27"/>
      <c r="F30" s="27">
        <v>0</v>
      </c>
      <c r="G30" s="27">
        <v>0</v>
      </c>
      <c r="H30" s="27">
        <v>232526</v>
      </c>
      <c r="I30" s="68"/>
      <c r="J30" s="27">
        <f t="shared" si="0"/>
        <v>232526</v>
      </c>
      <c r="K30" s="17" t="s">
        <v>123</v>
      </c>
    </row>
    <row r="31" spans="1:11" ht="34.5" customHeight="1">
      <c r="A31" s="4" t="s">
        <v>27</v>
      </c>
      <c r="B31" s="65">
        <f>VLOOKUP(A31,'一般会計債の内訳（当初）'!$B$4:$C$114,2,FALSE)</f>
        <v>6000</v>
      </c>
      <c r="C31" s="26">
        <f>'一般会計債の内訳（予備費（7月31日閣議決定分））'!C31</f>
        <v>0</v>
      </c>
      <c r="D31" s="26">
        <f>VLOOKUP(A31,'公営企業債の内訳'!$B$5:$C$114,2,FALSE)</f>
        <v>0</v>
      </c>
      <c r="E31" s="27"/>
      <c r="F31" s="27">
        <v>0</v>
      </c>
      <c r="G31" s="27">
        <v>0</v>
      </c>
      <c r="H31" s="27">
        <v>64100</v>
      </c>
      <c r="I31" s="68"/>
      <c r="J31" s="27">
        <f t="shared" si="0"/>
        <v>70100</v>
      </c>
      <c r="K31" s="17" t="s">
        <v>123</v>
      </c>
    </row>
    <row r="32" spans="1:11" ht="34.5" customHeight="1">
      <c r="A32" s="4" t="s">
        <v>28</v>
      </c>
      <c r="B32" s="65">
        <f>VLOOKUP(A32,'一般会計債の内訳（当初）'!$B$4:$C$114,2,FALSE)</f>
        <v>8700</v>
      </c>
      <c r="C32" s="26">
        <f>'一般会計債の内訳（予備費（7月31日閣議決定分））'!C32</f>
        <v>0</v>
      </c>
      <c r="D32" s="26">
        <f>VLOOKUP(A32,'公営企業債の内訳'!$B$5:$C$114,2,FALSE)</f>
        <v>0</v>
      </c>
      <c r="E32" s="27"/>
      <c r="F32" s="27">
        <v>0</v>
      </c>
      <c r="G32" s="27">
        <v>0</v>
      </c>
      <c r="H32" s="27">
        <v>155500</v>
      </c>
      <c r="I32" s="68"/>
      <c r="J32" s="27">
        <f t="shared" si="0"/>
        <v>164200</v>
      </c>
      <c r="K32" s="17" t="s">
        <v>123</v>
      </c>
    </row>
    <row r="33" spans="1:11" ht="34.5" customHeight="1">
      <c r="A33" s="4" t="s">
        <v>29</v>
      </c>
      <c r="B33" s="65">
        <f>VLOOKUP(A33,'一般会計債の内訳（当初）'!$B$4:$C$114,2,FALSE)</f>
        <v>1000</v>
      </c>
      <c r="C33" s="26">
        <f>'一般会計債の内訳（予備費（7月31日閣議決定分））'!C33</f>
        <v>0</v>
      </c>
      <c r="D33" s="26">
        <f>VLOOKUP(A33,'公営企業債の内訳'!$B$5:$C$114,2,FALSE)</f>
        <v>0</v>
      </c>
      <c r="E33" s="27"/>
      <c r="F33" s="27">
        <v>0</v>
      </c>
      <c r="G33" s="27">
        <v>0</v>
      </c>
      <c r="H33" s="27">
        <v>148700</v>
      </c>
      <c r="I33" s="68"/>
      <c r="J33" s="27">
        <f t="shared" si="0"/>
        <v>149700</v>
      </c>
      <c r="K33" s="17" t="s">
        <v>123</v>
      </c>
    </row>
    <row r="34" spans="1:11" ht="34.5" customHeight="1">
      <c r="A34" s="4" t="s">
        <v>30</v>
      </c>
      <c r="B34" s="65">
        <f>VLOOKUP(A34,'一般会計債の内訳（当初）'!$B$4:$C$114,2,FALSE)</f>
        <v>0</v>
      </c>
      <c r="C34" s="26">
        <f>'一般会計債の内訳（予備費（7月31日閣議決定分））'!C34</f>
        <v>19600</v>
      </c>
      <c r="D34" s="26">
        <f>VLOOKUP(A34,'公営企業債の内訳'!$B$5:$C$114,2,FALSE)</f>
        <v>0</v>
      </c>
      <c r="E34" s="27"/>
      <c r="F34" s="27">
        <v>0</v>
      </c>
      <c r="G34" s="27">
        <v>0</v>
      </c>
      <c r="H34" s="27">
        <v>200000</v>
      </c>
      <c r="I34" s="68"/>
      <c r="J34" s="27">
        <f t="shared" si="0"/>
        <v>219600</v>
      </c>
      <c r="K34" s="17" t="s">
        <v>123</v>
      </c>
    </row>
    <row r="35" spans="1:11" ht="34.5" customHeight="1">
      <c r="A35" s="4" t="s">
        <v>31</v>
      </c>
      <c r="B35" s="65">
        <f>VLOOKUP(A35,'一般会計債の内訳（当初）'!$B$4:$C$114,2,FALSE)</f>
        <v>0</v>
      </c>
      <c r="C35" s="26">
        <f>'一般会計債の内訳（予備費（7月31日閣議決定分））'!C35</f>
        <v>0</v>
      </c>
      <c r="D35" s="26">
        <f>VLOOKUP(A35,'公営企業債の内訳'!$B$5:$C$114,2,FALSE)</f>
        <v>0</v>
      </c>
      <c r="E35" s="27"/>
      <c r="F35" s="27">
        <v>0</v>
      </c>
      <c r="G35" s="27">
        <v>0</v>
      </c>
      <c r="H35" s="27">
        <v>50000</v>
      </c>
      <c r="I35" s="68"/>
      <c r="J35" s="27">
        <f t="shared" si="0"/>
        <v>50000</v>
      </c>
      <c r="K35" s="17" t="s">
        <v>123</v>
      </c>
    </row>
    <row r="36" spans="1:11" ht="34.5" customHeight="1">
      <c r="A36" s="4" t="s">
        <v>32</v>
      </c>
      <c r="B36" s="65">
        <f>VLOOKUP(A36,'一般会計債の内訳（当初）'!$B$4:$C$114,2,FALSE)</f>
        <v>21400</v>
      </c>
      <c r="C36" s="26">
        <f>'一般会計債の内訳（予備費（7月31日閣議決定分））'!C36</f>
        <v>0</v>
      </c>
      <c r="D36" s="26">
        <f>VLOOKUP(A36,'公営企業債の内訳'!$B$5:$C$114,2,FALSE)</f>
        <v>0</v>
      </c>
      <c r="E36" s="27"/>
      <c r="F36" s="27">
        <v>0</v>
      </c>
      <c r="G36" s="27">
        <v>0</v>
      </c>
      <c r="H36" s="27">
        <v>124180</v>
      </c>
      <c r="I36" s="68"/>
      <c r="J36" s="27">
        <f t="shared" si="0"/>
        <v>145580</v>
      </c>
      <c r="K36" s="17" t="s">
        <v>123</v>
      </c>
    </row>
    <row r="37" spans="1:11" ht="34.5" customHeight="1">
      <c r="A37" s="4" t="s">
        <v>33</v>
      </c>
      <c r="B37" s="65">
        <f>VLOOKUP(A37,'一般会計債の内訳（当初）'!$B$4:$C$114,2,FALSE)</f>
        <v>0</v>
      </c>
      <c r="C37" s="26">
        <f>'一般会計債の内訳（予備費（7月31日閣議決定分））'!C37</f>
        <v>0</v>
      </c>
      <c r="D37" s="26">
        <f>VLOOKUP(A37,'公営企業債の内訳'!$B$5:$C$114,2,FALSE)</f>
        <v>0</v>
      </c>
      <c r="E37" s="27"/>
      <c r="F37" s="27">
        <v>0</v>
      </c>
      <c r="G37" s="27">
        <v>0</v>
      </c>
      <c r="H37" s="27">
        <v>67100</v>
      </c>
      <c r="I37" s="68"/>
      <c r="J37" s="27">
        <f t="shared" si="0"/>
        <v>67100</v>
      </c>
      <c r="K37" s="17" t="s">
        <v>123</v>
      </c>
    </row>
    <row r="38" spans="1:11" ht="34.5" customHeight="1">
      <c r="A38" s="4" t="s">
        <v>34</v>
      </c>
      <c r="B38" s="65">
        <f>VLOOKUP(A38,'一般会計債の内訳（当初）'!$B$4:$C$114,2,FALSE)</f>
        <v>0</v>
      </c>
      <c r="C38" s="26">
        <f>'一般会計債の内訳（予備費（7月31日閣議決定分））'!C38</f>
        <v>0</v>
      </c>
      <c r="D38" s="26">
        <f>VLOOKUP(A38,'公営企業債の内訳'!$B$5:$C$114,2,FALSE)</f>
        <v>0</v>
      </c>
      <c r="E38" s="27"/>
      <c r="F38" s="27">
        <v>0</v>
      </c>
      <c r="G38" s="27">
        <v>0</v>
      </c>
      <c r="H38" s="27"/>
      <c r="I38" s="68"/>
      <c r="J38" s="27">
        <f t="shared" si="0"/>
        <v>0</v>
      </c>
      <c r="K38" s="17" t="s">
        <v>123</v>
      </c>
    </row>
    <row r="39" spans="1:11" ht="34.5" customHeight="1">
      <c r="A39" s="4" t="s">
        <v>35</v>
      </c>
      <c r="B39" s="65">
        <f>VLOOKUP(A39,'一般会計債の内訳（当初）'!$B$4:$C$114,2,FALSE)</f>
        <v>0</v>
      </c>
      <c r="C39" s="26">
        <f>'一般会計債の内訳（予備費（7月31日閣議決定分））'!C39</f>
        <v>0</v>
      </c>
      <c r="D39" s="26">
        <f>VLOOKUP(A39,'公営企業債の内訳'!$B$5:$C$114,2,FALSE)</f>
        <v>0</v>
      </c>
      <c r="E39" s="27"/>
      <c r="F39" s="27">
        <v>0</v>
      </c>
      <c r="G39" s="27">
        <v>0</v>
      </c>
      <c r="H39" s="27">
        <v>85000</v>
      </c>
      <c r="I39" s="68"/>
      <c r="J39" s="27">
        <f t="shared" si="0"/>
        <v>85000</v>
      </c>
      <c r="K39" s="17" t="s">
        <v>123</v>
      </c>
    </row>
    <row r="40" spans="1:11" ht="34.5" customHeight="1">
      <c r="A40" s="4" t="s">
        <v>36</v>
      </c>
      <c r="B40" s="65">
        <f>VLOOKUP(A40,'一般会計債の内訳（当初）'!$B$4:$C$114,2,FALSE)</f>
        <v>15300</v>
      </c>
      <c r="C40" s="26">
        <f>'一般会計債の内訳（予備費（7月31日閣議決定分））'!C40</f>
        <v>0</v>
      </c>
      <c r="D40" s="26">
        <f>VLOOKUP(A40,'公営企業債の内訳'!$B$5:$C$114,2,FALSE)</f>
        <v>0</v>
      </c>
      <c r="E40" s="27"/>
      <c r="F40" s="27">
        <v>0</v>
      </c>
      <c r="G40" s="27">
        <v>0</v>
      </c>
      <c r="H40" s="27">
        <v>90000</v>
      </c>
      <c r="I40" s="68"/>
      <c r="J40" s="27">
        <f t="shared" si="0"/>
        <v>105300</v>
      </c>
      <c r="K40" s="17" t="s">
        <v>123</v>
      </c>
    </row>
    <row r="41" spans="1:11" ht="34.5" customHeight="1">
      <c r="A41" s="4" t="s">
        <v>79</v>
      </c>
      <c r="B41" s="65">
        <f>VLOOKUP(A41,'一般会計債の内訳（当初）'!$B$4:$C$114,2,FALSE)</f>
        <v>0</v>
      </c>
      <c r="C41" s="26">
        <f>'一般会計債の内訳（予備費（7月31日閣議決定分））'!C41</f>
        <v>0</v>
      </c>
      <c r="D41" s="26">
        <f>VLOOKUP(A41,'公営企業債の内訳'!$B$5:$C$114,2,FALSE)</f>
        <v>0</v>
      </c>
      <c r="E41" s="27"/>
      <c r="F41" s="27">
        <v>0</v>
      </c>
      <c r="G41" s="27">
        <v>0</v>
      </c>
      <c r="H41" s="27">
        <v>103283</v>
      </c>
      <c r="I41" s="68"/>
      <c r="J41" s="27">
        <f t="shared" si="0"/>
        <v>103283</v>
      </c>
      <c r="K41" s="17" t="s">
        <v>123</v>
      </c>
    </row>
    <row r="42" spans="1:11" ht="34.5" customHeight="1">
      <c r="A42" s="4" t="s">
        <v>142</v>
      </c>
      <c r="B42" s="65">
        <f>VLOOKUP(A42,'一般会計債の内訳（当初）'!$B$4:$C$114,2,FALSE)</f>
        <v>0</v>
      </c>
      <c r="C42" s="26">
        <f>'一般会計債の内訳（予備費（7月31日閣議決定分））'!C42</f>
        <v>0</v>
      </c>
      <c r="D42" s="26">
        <f>VLOOKUP(A42,'公営企業債の内訳'!$B$5:$C$114,2,FALSE)</f>
        <v>0</v>
      </c>
      <c r="E42" s="27"/>
      <c r="F42" s="27">
        <v>0</v>
      </c>
      <c r="G42" s="27">
        <v>0</v>
      </c>
      <c r="H42" s="27">
        <v>41300</v>
      </c>
      <c r="I42" s="68"/>
      <c r="J42" s="27">
        <f t="shared" si="0"/>
        <v>41300</v>
      </c>
      <c r="K42" s="17" t="s">
        <v>123</v>
      </c>
    </row>
    <row r="43" spans="1:11" ht="34.5" customHeight="1">
      <c r="A43" s="4" t="s">
        <v>37</v>
      </c>
      <c r="B43" s="65">
        <f>VLOOKUP(A43,'一般会計債の内訳（当初）'!$B$4:$C$114,2,FALSE)</f>
        <v>1300</v>
      </c>
      <c r="C43" s="26">
        <f>'一般会計債の内訳（予備費（7月31日閣議決定分））'!C43</f>
        <v>0</v>
      </c>
      <c r="D43" s="26">
        <f>VLOOKUP(A43,'公営企業債の内訳'!$B$5:$C$114,2,FALSE)</f>
        <v>0</v>
      </c>
      <c r="E43" s="27"/>
      <c r="F43" s="27">
        <v>0</v>
      </c>
      <c r="G43" s="27">
        <v>0</v>
      </c>
      <c r="H43" s="27">
        <v>35100</v>
      </c>
      <c r="I43" s="68"/>
      <c r="J43" s="27">
        <f t="shared" si="0"/>
        <v>36400</v>
      </c>
      <c r="K43" s="17" t="s">
        <v>123</v>
      </c>
    </row>
    <row r="44" spans="1:11" ht="34.5" customHeight="1">
      <c r="A44" s="4" t="s">
        <v>38</v>
      </c>
      <c r="B44" s="65">
        <f>VLOOKUP(A44,'一般会計債の内訳（当初）'!$B$4:$C$114,2,FALSE)</f>
        <v>0</v>
      </c>
      <c r="C44" s="26">
        <f>'一般会計債の内訳（予備費（7月31日閣議決定分））'!C44</f>
        <v>0</v>
      </c>
      <c r="D44" s="26">
        <f>VLOOKUP(A44,'公営企業債の内訳'!$B$5:$C$114,2,FALSE)</f>
        <v>0</v>
      </c>
      <c r="E44" s="27"/>
      <c r="F44" s="27">
        <v>0</v>
      </c>
      <c r="G44" s="27">
        <v>0</v>
      </c>
      <c r="H44" s="27"/>
      <c r="I44" s="68"/>
      <c r="J44" s="27">
        <f t="shared" si="0"/>
        <v>0</v>
      </c>
      <c r="K44" s="17" t="s">
        <v>123</v>
      </c>
    </row>
    <row r="45" spans="1:11" ht="34.5" customHeight="1">
      <c r="A45" s="4" t="s">
        <v>39</v>
      </c>
      <c r="B45" s="65">
        <f>VLOOKUP(A45,'一般会計債の内訳（当初）'!$B$4:$C$114,2,FALSE)</f>
        <v>0</v>
      </c>
      <c r="C45" s="26">
        <f>'一般会計債の内訳（予備費（7月31日閣議決定分））'!C45</f>
        <v>0</v>
      </c>
      <c r="D45" s="26">
        <f>VLOOKUP(A45,'公営企業債の内訳'!$B$5:$C$114,2,FALSE)</f>
        <v>0</v>
      </c>
      <c r="E45" s="27"/>
      <c r="F45" s="27">
        <v>0</v>
      </c>
      <c r="G45" s="27">
        <v>0</v>
      </c>
      <c r="H45" s="27">
        <v>42793</v>
      </c>
      <c r="I45" s="68"/>
      <c r="J45" s="27">
        <f t="shared" si="0"/>
        <v>42793</v>
      </c>
      <c r="K45" s="17" t="s">
        <v>123</v>
      </c>
    </row>
    <row r="46" spans="1:11" ht="34.5" customHeight="1">
      <c r="A46" s="4" t="s">
        <v>40</v>
      </c>
      <c r="B46" s="65">
        <f>VLOOKUP(A46,'一般会計債の内訳（当初）'!$B$4:$C$114,2,FALSE)</f>
        <v>0</v>
      </c>
      <c r="C46" s="26">
        <f>'一般会計債の内訳（予備費（7月31日閣議決定分））'!C46</f>
        <v>0</v>
      </c>
      <c r="D46" s="26">
        <f>VLOOKUP(A46,'公営企業債の内訳'!$B$5:$C$114,2,FALSE)</f>
        <v>0</v>
      </c>
      <c r="E46" s="27"/>
      <c r="F46" s="27">
        <v>0</v>
      </c>
      <c r="G46" s="27">
        <v>0</v>
      </c>
      <c r="H46" s="27">
        <v>18000</v>
      </c>
      <c r="I46" s="68"/>
      <c r="J46" s="27">
        <f t="shared" si="0"/>
        <v>18000</v>
      </c>
      <c r="K46" s="17" t="s">
        <v>123</v>
      </c>
    </row>
    <row r="47" spans="1:11" ht="34.5" customHeight="1">
      <c r="A47" s="4" t="s">
        <v>41</v>
      </c>
      <c r="B47" s="65">
        <f>VLOOKUP(A47,'一般会計債の内訳（当初）'!$B$4:$C$114,2,FALSE)</f>
        <v>0</v>
      </c>
      <c r="C47" s="26">
        <f>'一般会計債の内訳（予備費（7月31日閣議決定分））'!C47</f>
        <v>0</v>
      </c>
      <c r="D47" s="26">
        <f>VLOOKUP(A47,'公営企業債の内訳'!$B$5:$C$114,2,FALSE)</f>
        <v>0</v>
      </c>
      <c r="E47" s="27"/>
      <c r="F47" s="27">
        <v>0</v>
      </c>
      <c r="G47" s="27">
        <v>0</v>
      </c>
      <c r="H47" s="27"/>
      <c r="I47" s="68"/>
      <c r="J47" s="27">
        <f t="shared" si="0"/>
        <v>0</v>
      </c>
      <c r="K47" s="17" t="s">
        <v>123</v>
      </c>
    </row>
    <row r="48" spans="1:11" ht="34.5" customHeight="1">
      <c r="A48" s="4" t="s">
        <v>42</v>
      </c>
      <c r="B48" s="65">
        <f>VLOOKUP(A48,'一般会計債の内訳（当初）'!$B$4:$C$114,2,FALSE)</f>
        <v>0</v>
      </c>
      <c r="C48" s="26">
        <f>'一般会計債の内訳（予備費（7月31日閣議決定分））'!C48</f>
        <v>0</v>
      </c>
      <c r="D48" s="26">
        <f>VLOOKUP(A48,'公営企業債の内訳'!$B$5:$C$114,2,FALSE)</f>
        <v>0</v>
      </c>
      <c r="E48" s="27"/>
      <c r="F48" s="27">
        <v>0</v>
      </c>
      <c r="G48" s="27">
        <v>0</v>
      </c>
      <c r="H48" s="27">
        <v>17679</v>
      </c>
      <c r="I48" s="68"/>
      <c r="J48" s="27">
        <f t="shared" si="0"/>
        <v>17679</v>
      </c>
      <c r="K48" s="17" t="s">
        <v>123</v>
      </c>
    </row>
    <row r="49" spans="1:11" ht="34.5" customHeight="1">
      <c r="A49" s="4" t="s">
        <v>43</v>
      </c>
      <c r="B49" s="65">
        <f>VLOOKUP(A49,'一般会計債の内訳（当初）'!$B$4:$C$114,2,FALSE)</f>
        <v>0</v>
      </c>
      <c r="C49" s="26">
        <f>'一般会計債の内訳（予備費（7月31日閣議決定分））'!C49</f>
        <v>0</v>
      </c>
      <c r="D49" s="26">
        <f>VLOOKUP(A49,'公営企業債の内訳'!$B$5:$C$114,2,FALSE)</f>
        <v>0</v>
      </c>
      <c r="E49" s="27"/>
      <c r="F49" s="27">
        <v>0</v>
      </c>
      <c r="G49" s="27">
        <v>0</v>
      </c>
      <c r="H49" s="27"/>
      <c r="I49" s="68"/>
      <c r="J49" s="27">
        <f t="shared" si="0"/>
        <v>0</v>
      </c>
      <c r="K49" s="17" t="s">
        <v>123</v>
      </c>
    </row>
    <row r="50" spans="1:11" ht="34.5" customHeight="1">
      <c r="A50" s="4" t="s">
        <v>44</v>
      </c>
      <c r="B50" s="65">
        <f>VLOOKUP(A50,'一般会計債の内訳（当初）'!$B$4:$C$114,2,FALSE)</f>
        <v>0</v>
      </c>
      <c r="C50" s="26">
        <f>'一般会計債の内訳（予備費（7月31日閣議決定分））'!C50</f>
        <v>0</v>
      </c>
      <c r="D50" s="26">
        <f>VLOOKUP(A50,'公営企業債の内訳'!$B$5:$C$114,2,FALSE)</f>
        <v>0</v>
      </c>
      <c r="E50" s="27"/>
      <c r="F50" s="27">
        <v>0</v>
      </c>
      <c r="G50" s="27">
        <v>0</v>
      </c>
      <c r="H50" s="27">
        <v>31630</v>
      </c>
      <c r="I50" s="68"/>
      <c r="J50" s="27">
        <f t="shared" si="0"/>
        <v>31630</v>
      </c>
      <c r="K50" s="17" t="s">
        <v>123</v>
      </c>
    </row>
    <row r="51" spans="1:11" ht="34.5" customHeight="1">
      <c r="A51" s="4" t="s">
        <v>45</v>
      </c>
      <c r="B51" s="65">
        <f>VLOOKUP(A51,'一般会計債の内訳（当初）'!$B$4:$C$114,2,FALSE)</f>
        <v>0</v>
      </c>
      <c r="C51" s="26">
        <f>'一般会計債の内訳（予備費（7月31日閣議決定分））'!C51</f>
        <v>0</v>
      </c>
      <c r="D51" s="26">
        <f>VLOOKUP(A51,'公営企業債の内訳'!$B$5:$C$114,2,FALSE)</f>
        <v>0</v>
      </c>
      <c r="E51" s="27"/>
      <c r="F51" s="27">
        <v>0</v>
      </c>
      <c r="G51" s="27">
        <v>0</v>
      </c>
      <c r="H51" s="27">
        <v>19676</v>
      </c>
      <c r="I51" s="68"/>
      <c r="J51" s="27">
        <f t="shared" si="0"/>
        <v>19676</v>
      </c>
      <c r="K51" s="17" t="s">
        <v>123</v>
      </c>
    </row>
    <row r="52" spans="1:11" ht="34.5" customHeight="1">
      <c r="A52" s="4" t="s">
        <v>46</v>
      </c>
      <c r="B52" s="65">
        <f>VLOOKUP(A52,'一般会計債の内訳（当初）'!$B$4:$C$114,2,FALSE)</f>
        <v>0</v>
      </c>
      <c r="C52" s="26">
        <f>'一般会計債の内訳（予備費（7月31日閣議決定分））'!C52</f>
        <v>0</v>
      </c>
      <c r="D52" s="26">
        <f>VLOOKUP(A52,'公営企業債の内訳'!$B$5:$C$114,2,FALSE)</f>
        <v>0</v>
      </c>
      <c r="E52" s="27"/>
      <c r="F52" s="27">
        <v>0</v>
      </c>
      <c r="G52" s="27">
        <v>0</v>
      </c>
      <c r="H52" s="27">
        <v>10600</v>
      </c>
      <c r="I52" s="68"/>
      <c r="J52" s="27">
        <f t="shared" si="0"/>
        <v>10600</v>
      </c>
      <c r="K52" s="17" t="s">
        <v>123</v>
      </c>
    </row>
    <row r="53" spans="1:11" ht="34.5" customHeight="1">
      <c r="A53" s="4" t="s">
        <v>80</v>
      </c>
      <c r="B53" s="65">
        <f>VLOOKUP(A53,'一般会計債の内訳（当初）'!$B$4:$C$114,2,FALSE)</f>
        <v>15300</v>
      </c>
      <c r="C53" s="26">
        <f>'一般会計債の内訳（予備費（7月31日閣議決定分））'!C53</f>
        <v>0</v>
      </c>
      <c r="D53" s="26">
        <f>VLOOKUP(A53,'公営企業債の内訳'!$B$5:$C$114,2,FALSE)</f>
        <v>0</v>
      </c>
      <c r="E53" s="27"/>
      <c r="F53" s="27">
        <v>0</v>
      </c>
      <c r="G53" s="27">
        <v>0</v>
      </c>
      <c r="H53" s="27">
        <v>14300</v>
      </c>
      <c r="I53" s="68"/>
      <c r="J53" s="27">
        <f t="shared" si="0"/>
        <v>29600</v>
      </c>
      <c r="K53" s="17" t="s">
        <v>123</v>
      </c>
    </row>
    <row r="54" spans="1:11" ht="34.5" customHeight="1">
      <c r="A54" s="4" t="s">
        <v>47</v>
      </c>
      <c r="B54" s="65">
        <f>VLOOKUP(A54,'一般会計債の内訳（当初）'!$B$4:$C$114,2,FALSE)</f>
        <v>0</v>
      </c>
      <c r="C54" s="26">
        <f>'一般会計債の内訳（予備費（7月31日閣議決定分））'!C54</f>
        <v>0</v>
      </c>
      <c r="D54" s="26">
        <f>VLOOKUP(A54,'公営企業債の内訳'!$B$5:$C$114,2,FALSE)</f>
        <v>0</v>
      </c>
      <c r="E54" s="27"/>
      <c r="F54" s="27">
        <v>0</v>
      </c>
      <c r="G54" s="27">
        <v>0</v>
      </c>
      <c r="H54" s="27">
        <v>11973</v>
      </c>
      <c r="I54" s="68"/>
      <c r="J54" s="27">
        <f t="shared" si="0"/>
        <v>11973</v>
      </c>
      <c r="K54" s="17" t="s">
        <v>123</v>
      </c>
    </row>
    <row r="55" spans="1:11" ht="34.5" customHeight="1">
      <c r="A55" s="4" t="s">
        <v>48</v>
      </c>
      <c r="B55" s="65">
        <f>VLOOKUP(A55,'一般会計債の内訳（当初）'!$B$4:$C$114,2,FALSE)</f>
        <v>0</v>
      </c>
      <c r="C55" s="26">
        <f>'一般会計債の内訳（予備費（7月31日閣議決定分））'!C55</f>
        <v>0</v>
      </c>
      <c r="D55" s="26">
        <f>VLOOKUP(A55,'公営企業債の内訳'!$B$5:$C$114,2,FALSE)</f>
        <v>0</v>
      </c>
      <c r="E55" s="27"/>
      <c r="F55" s="27">
        <v>0</v>
      </c>
      <c r="G55" s="27">
        <v>0</v>
      </c>
      <c r="H55" s="27">
        <v>8328</v>
      </c>
      <c r="I55" s="68"/>
      <c r="J55" s="27">
        <f t="shared" si="0"/>
        <v>8328</v>
      </c>
      <c r="K55" s="17" t="s">
        <v>123</v>
      </c>
    </row>
    <row r="56" spans="1:11" ht="34.5" customHeight="1">
      <c r="A56" s="4" t="s">
        <v>49</v>
      </c>
      <c r="B56" s="65">
        <f>VLOOKUP(A56,'一般会計債の内訳（当初）'!$B$4:$C$114,2,FALSE)</f>
        <v>2200</v>
      </c>
      <c r="C56" s="26">
        <f>'一般会計債の内訳（予備費（7月31日閣議決定分））'!C56</f>
        <v>0</v>
      </c>
      <c r="D56" s="26">
        <f>VLOOKUP(A56,'公営企業債の内訳'!$B$5:$C$114,2,FALSE)</f>
        <v>0</v>
      </c>
      <c r="E56" s="27"/>
      <c r="F56" s="27">
        <v>0</v>
      </c>
      <c r="G56" s="27">
        <v>0</v>
      </c>
      <c r="H56" s="27">
        <v>11647</v>
      </c>
      <c r="I56" s="68"/>
      <c r="J56" s="27">
        <f t="shared" si="0"/>
        <v>13847</v>
      </c>
      <c r="K56" s="17" t="s">
        <v>123</v>
      </c>
    </row>
    <row r="57" spans="1:11" ht="34.5" customHeight="1">
      <c r="A57" s="4" t="s">
        <v>50</v>
      </c>
      <c r="B57" s="65">
        <f>VLOOKUP(A57,'一般会計債の内訳（当初）'!$B$4:$C$114,2,FALSE)</f>
        <v>0</v>
      </c>
      <c r="C57" s="26">
        <f>'一般会計債の内訳（予備費（7月31日閣議決定分））'!C57</f>
        <v>0</v>
      </c>
      <c r="D57" s="26">
        <f>VLOOKUP(A57,'公営企業債の内訳'!$B$5:$C$114,2,FALSE)</f>
        <v>0</v>
      </c>
      <c r="E57" s="27"/>
      <c r="F57" s="27">
        <v>0</v>
      </c>
      <c r="G57" s="27">
        <v>0</v>
      </c>
      <c r="H57" s="27">
        <v>13864</v>
      </c>
      <c r="I57" s="68"/>
      <c r="J57" s="27">
        <f t="shared" si="0"/>
        <v>13864</v>
      </c>
      <c r="K57" s="17" t="s">
        <v>123</v>
      </c>
    </row>
    <row r="58" spans="1:11" ht="34.5" customHeight="1">
      <c r="A58" s="4" t="s">
        <v>51</v>
      </c>
      <c r="B58" s="65">
        <f>VLOOKUP(A58,'一般会計債の内訳（当初）'!$B$4:$C$114,2,FALSE)</f>
        <v>0</v>
      </c>
      <c r="C58" s="26">
        <f>'一般会計債の内訳（予備費（7月31日閣議決定分））'!C58</f>
        <v>0</v>
      </c>
      <c r="D58" s="26">
        <f>VLOOKUP(A58,'公営企業債の内訳'!$B$5:$C$114,2,FALSE)</f>
        <v>0</v>
      </c>
      <c r="E58" s="27"/>
      <c r="F58" s="27">
        <v>0</v>
      </c>
      <c r="G58" s="27">
        <v>0</v>
      </c>
      <c r="H58" s="27">
        <v>2200</v>
      </c>
      <c r="I58" s="68"/>
      <c r="J58" s="27">
        <f t="shared" si="0"/>
        <v>2200</v>
      </c>
      <c r="K58" s="17" t="s">
        <v>123</v>
      </c>
    </row>
    <row r="59" spans="1:11" ht="34.5" customHeight="1">
      <c r="A59" s="4" t="s">
        <v>52</v>
      </c>
      <c r="B59" s="65">
        <f>VLOOKUP(A59,'一般会計債の内訳（当初）'!$B$4:$C$114,2,FALSE)</f>
        <v>4000</v>
      </c>
      <c r="C59" s="26">
        <f>'一般会計債の内訳（予備費（7月31日閣議決定分））'!C59</f>
        <v>0</v>
      </c>
      <c r="D59" s="26">
        <f>VLOOKUP(A59,'公営企業債の内訳'!$B$5:$C$114,2,FALSE)</f>
        <v>0</v>
      </c>
      <c r="E59" s="27"/>
      <c r="F59" s="27">
        <v>0</v>
      </c>
      <c r="G59" s="27">
        <v>0</v>
      </c>
      <c r="H59" s="27">
        <v>15900</v>
      </c>
      <c r="I59" s="68"/>
      <c r="J59" s="27">
        <f t="shared" si="0"/>
        <v>19900</v>
      </c>
      <c r="K59" s="17" t="s">
        <v>123</v>
      </c>
    </row>
    <row r="60" spans="1:11" ht="34.5" customHeight="1">
      <c r="A60" s="4" t="s">
        <v>53</v>
      </c>
      <c r="B60" s="65">
        <f>VLOOKUP(A60,'一般会計債の内訳（当初）'!$B$4:$C$114,2,FALSE)</f>
        <v>0</v>
      </c>
      <c r="C60" s="26">
        <f>'一般会計債の内訳（予備費（7月31日閣議決定分））'!C60</f>
        <v>0</v>
      </c>
      <c r="D60" s="26">
        <f>VLOOKUP(A60,'公営企業債の内訳'!$B$5:$C$114,2,FALSE)</f>
        <v>0</v>
      </c>
      <c r="E60" s="27"/>
      <c r="F60" s="27">
        <v>0</v>
      </c>
      <c r="G60" s="27">
        <v>0</v>
      </c>
      <c r="H60" s="27">
        <v>14700</v>
      </c>
      <c r="I60" s="68"/>
      <c r="J60" s="27">
        <f t="shared" si="0"/>
        <v>14700</v>
      </c>
      <c r="K60" s="17" t="s">
        <v>123</v>
      </c>
    </row>
    <row r="61" spans="1:11" ht="34.5" customHeight="1">
      <c r="A61" s="4" t="s">
        <v>54</v>
      </c>
      <c r="B61" s="65">
        <f>VLOOKUP(A61,'一般会計債の内訳（当初）'!$B$4:$C$114,2,FALSE)</f>
        <v>198400</v>
      </c>
      <c r="C61" s="26">
        <f>'一般会計債の内訳（予備費（7月31日閣議決定分））'!C61</f>
        <v>0</v>
      </c>
      <c r="D61" s="26">
        <f>VLOOKUP(A61,'公営企業債の内訳'!$B$5:$C$114,2,FALSE)</f>
        <v>0</v>
      </c>
      <c r="E61" s="27"/>
      <c r="F61" s="27">
        <v>0</v>
      </c>
      <c r="G61" s="27">
        <v>0</v>
      </c>
      <c r="H61" s="27">
        <v>33500</v>
      </c>
      <c r="I61" s="68"/>
      <c r="J61" s="27">
        <f t="shared" si="0"/>
        <v>231900</v>
      </c>
      <c r="K61" s="17" t="s">
        <v>123</v>
      </c>
    </row>
    <row r="62" spans="1:11" ht="34.5" customHeight="1">
      <c r="A62" s="4" t="s">
        <v>55</v>
      </c>
      <c r="B62" s="65">
        <f>VLOOKUP(A62,'一般会計債の内訳（当初）'!$B$4:$C$114,2,FALSE)</f>
        <v>0</v>
      </c>
      <c r="C62" s="26">
        <f>'一般会計債の内訳（予備費（7月31日閣議決定分））'!C62</f>
        <v>0</v>
      </c>
      <c r="D62" s="26">
        <f>VLOOKUP(A62,'公営企業債の内訳'!$B$5:$C$114,2,FALSE)</f>
        <v>0</v>
      </c>
      <c r="E62" s="27"/>
      <c r="F62" s="27">
        <v>0</v>
      </c>
      <c r="G62" s="27">
        <v>0</v>
      </c>
      <c r="H62" s="27">
        <v>32118</v>
      </c>
      <c r="I62" s="68"/>
      <c r="J62" s="27">
        <f t="shared" si="0"/>
        <v>32118</v>
      </c>
      <c r="K62" s="17" t="s">
        <v>123</v>
      </c>
    </row>
    <row r="63" spans="1:11" ht="34.5" customHeight="1">
      <c r="A63" s="4" t="s">
        <v>56</v>
      </c>
      <c r="B63" s="65">
        <f>VLOOKUP(A63,'一般会計債の内訳（当初）'!$B$4:$C$114,2,FALSE)</f>
        <v>74500</v>
      </c>
      <c r="C63" s="26">
        <f>'一般会計債の内訳（予備費（7月31日閣議決定分））'!C63</f>
        <v>0</v>
      </c>
      <c r="D63" s="26">
        <f>VLOOKUP(A63,'公営企業債の内訳'!$B$5:$C$114,2,FALSE)</f>
        <v>0</v>
      </c>
      <c r="E63" s="27"/>
      <c r="F63" s="27">
        <v>0</v>
      </c>
      <c r="G63" s="27">
        <v>0</v>
      </c>
      <c r="H63" s="27">
        <v>30700</v>
      </c>
      <c r="I63" s="68"/>
      <c r="J63" s="27">
        <f t="shared" si="0"/>
        <v>105200</v>
      </c>
      <c r="K63" s="17" t="s">
        <v>123</v>
      </c>
    </row>
    <row r="64" spans="1:11" ht="34.5" customHeight="1">
      <c r="A64" s="4" t="s">
        <v>57</v>
      </c>
      <c r="B64" s="65">
        <f>VLOOKUP(A64,'一般会計債の内訳（当初）'!$B$4:$C$114,2,FALSE)</f>
        <v>54800</v>
      </c>
      <c r="C64" s="26">
        <f>'一般会計債の内訳（予備費（7月31日閣議決定分））'!C64</f>
        <v>0</v>
      </c>
      <c r="D64" s="26">
        <f>VLOOKUP(A64,'公営企業債の内訳'!$B$5:$C$114,2,FALSE)</f>
        <v>0</v>
      </c>
      <c r="E64" s="27"/>
      <c r="F64" s="27">
        <v>0</v>
      </c>
      <c r="G64" s="27">
        <v>0</v>
      </c>
      <c r="H64" s="27">
        <v>47600</v>
      </c>
      <c r="I64" s="68"/>
      <c r="J64" s="27">
        <f t="shared" si="0"/>
        <v>102400</v>
      </c>
      <c r="K64" s="17" t="s">
        <v>123</v>
      </c>
    </row>
    <row r="65" spans="1:11" ht="34.5" customHeight="1">
      <c r="A65" s="4" t="s">
        <v>58</v>
      </c>
      <c r="B65" s="65">
        <f>VLOOKUP(A65,'一般会計債の内訳（当初）'!$B$4:$C$114,2,FALSE)</f>
        <v>24400</v>
      </c>
      <c r="C65" s="26">
        <f>'一般会計債の内訳（予備費（7月31日閣議決定分））'!C65</f>
        <v>0</v>
      </c>
      <c r="D65" s="26">
        <f>VLOOKUP(A65,'公営企業債の内訳'!$B$5:$C$114,2,FALSE)</f>
        <v>0</v>
      </c>
      <c r="E65" s="27"/>
      <c r="F65" s="27">
        <v>0</v>
      </c>
      <c r="G65" s="27">
        <v>0</v>
      </c>
      <c r="H65" s="27">
        <v>17000</v>
      </c>
      <c r="I65" s="68"/>
      <c r="J65" s="27">
        <f t="shared" si="0"/>
        <v>41400</v>
      </c>
      <c r="K65" s="17" t="s">
        <v>123</v>
      </c>
    </row>
    <row r="66" spans="1:11" ht="34.5" customHeight="1">
      <c r="A66" s="4" t="s">
        <v>143</v>
      </c>
      <c r="B66" s="65">
        <f>VLOOKUP(A66,'一般会計債の内訳（当初）'!$B$4:$C$114,2,FALSE)</f>
        <v>0</v>
      </c>
      <c r="C66" s="26">
        <f>'一般会計債の内訳（予備費（7月31日閣議決定分））'!C66</f>
        <v>0</v>
      </c>
      <c r="D66" s="26">
        <f>VLOOKUP(A66,'公営企業債の内訳'!$B$5:$C$114,2,FALSE)</f>
        <v>0</v>
      </c>
      <c r="E66" s="27"/>
      <c r="F66" s="27">
        <v>0</v>
      </c>
      <c r="G66" s="27">
        <v>0</v>
      </c>
      <c r="H66" s="27"/>
      <c r="I66" s="68"/>
      <c r="J66" s="27">
        <f t="shared" si="0"/>
        <v>0</v>
      </c>
      <c r="K66" s="17">
        <f aca="true" t="shared" si="1" ref="K66:K91">IF(J66&gt;0,"○","")</f>
      </c>
    </row>
    <row r="67" spans="1:11" ht="34.5" customHeight="1">
      <c r="A67" s="4" t="s">
        <v>144</v>
      </c>
      <c r="B67" s="65">
        <f>VLOOKUP(A67,'一般会計債の内訳（当初）'!$B$4:$C$114,2,FALSE)</f>
        <v>0</v>
      </c>
      <c r="C67" s="26">
        <f>'一般会計債の内訳（予備費（7月31日閣議決定分））'!C67</f>
        <v>0</v>
      </c>
      <c r="D67" s="26">
        <f>VLOOKUP(A67,'公営企業債の内訳'!$B$5:$C$114,2,FALSE)</f>
        <v>0</v>
      </c>
      <c r="E67" s="27"/>
      <c r="F67" s="27">
        <v>0</v>
      </c>
      <c r="G67" s="27">
        <v>0</v>
      </c>
      <c r="H67" s="27"/>
      <c r="I67" s="68"/>
      <c r="J67" s="27">
        <f t="shared" si="0"/>
        <v>0</v>
      </c>
      <c r="K67" s="17">
        <f t="shared" si="1"/>
      </c>
    </row>
    <row r="68" spans="1:11" ht="34.5" customHeight="1">
      <c r="A68" s="4" t="s">
        <v>145</v>
      </c>
      <c r="B68" s="65">
        <f>VLOOKUP(A68,'一般会計債の内訳（当初）'!$B$4:$C$114,2,FALSE)</f>
        <v>0</v>
      </c>
      <c r="C68" s="26">
        <f>'一般会計債の内訳（予備費（7月31日閣議決定分））'!C68</f>
        <v>0</v>
      </c>
      <c r="D68" s="26">
        <f>VLOOKUP(A68,'公営企業債の内訳'!$B$5:$C$114,2,FALSE)</f>
        <v>0</v>
      </c>
      <c r="E68" s="27"/>
      <c r="F68" s="27">
        <v>0</v>
      </c>
      <c r="G68" s="27">
        <v>0</v>
      </c>
      <c r="H68" s="27"/>
      <c r="I68" s="68"/>
      <c r="J68" s="27">
        <f t="shared" si="0"/>
        <v>0</v>
      </c>
      <c r="K68" s="17">
        <f t="shared" si="1"/>
      </c>
    </row>
    <row r="69" spans="1:11" ht="34.5" customHeight="1">
      <c r="A69" s="4" t="s">
        <v>146</v>
      </c>
      <c r="B69" s="65">
        <f>VLOOKUP(A69,'一般会計債の内訳（当初）'!$B$4:$C$114,2,FALSE)</f>
        <v>0</v>
      </c>
      <c r="C69" s="26">
        <f>'一般会計債の内訳（予備費（7月31日閣議決定分））'!C69</f>
        <v>0</v>
      </c>
      <c r="D69" s="26">
        <f>VLOOKUP(A69,'公営企業債の内訳'!$B$5:$C$114,2,FALSE)</f>
        <v>0</v>
      </c>
      <c r="E69" s="27"/>
      <c r="F69" s="27">
        <v>0</v>
      </c>
      <c r="G69" s="27">
        <v>0</v>
      </c>
      <c r="H69" s="27"/>
      <c r="I69" s="68"/>
      <c r="J69" s="27">
        <f aca="true" t="shared" si="2" ref="J69:J114">SUM(B69:I69)</f>
        <v>0</v>
      </c>
      <c r="K69" s="17">
        <f t="shared" si="1"/>
      </c>
    </row>
    <row r="70" spans="1:11" ht="34.5" customHeight="1">
      <c r="A70" s="4" t="s">
        <v>147</v>
      </c>
      <c r="B70" s="65">
        <f>VLOOKUP(A70,'一般会計債の内訳（当初）'!$B$4:$C$114,2,FALSE)</f>
        <v>0</v>
      </c>
      <c r="C70" s="26">
        <f>'一般会計債の内訳（予備費（7月31日閣議決定分））'!C70</f>
        <v>0</v>
      </c>
      <c r="D70" s="26">
        <f>VLOOKUP(A70,'公営企業債の内訳'!$B$5:$C$114,2,FALSE)</f>
        <v>0</v>
      </c>
      <c r="E70" s="27"/>
      <c r="F70" s="27">
        <v>0</v>
      </c>
      <c r="G70" s="27">
        <v>0</v>
      </c>
      <c r="H70" s="27"/>
      <c r="I70" s="68"/>
      <c r="J70" s="27">
        <f t="shared" si="2"/>
        <v>0</v>
      </c>
      <c r="K70" s="17">
        <f t="shared" si="1"/>
      </c>
    </row>
    <row r="71" spans="1:11" ht="34.5" customHeight="1">
      <c r="A71" s="4" t="s">
        <v>148</v>
      </c>
      <c r="B71" s="65">
        <f>VLOOKUP(A71,'一般会計債の内訳（当初）'!$B$4:$C$114,2,FALSE)</f>
        <v>0</v>
      </c>
      <c r="C71" s="26">
        <f>'一般会計債の内訳（予備費（7月31日閣議決定分））'!C71</f>
        <v>0</v>
      </c>
      <c r="D71" s="26">
        <f>VLOOKUP(A71,'公営企業債の内訳'!$B$5:$C$114,2,FALSE)</f>
        <v>0</v>
      </c>
      <c r="E71" s="27"/>
      <c r="F71" s="27">
        <v>0</v>
      </c>
      <c r="G71" s="27">
        <v>0</v>
      </c>
      <c r="H71" s="27"/>
      <c r="I71" s="68"/>
      <c r="J71" s="27">
        <f t="shared" si="2"/>
        <v>0</v>
      </c>
      <c r="K71" s="17">
        <f t="shared" si="1"/>
      </c>
    </row>
    <row r="72" spans="1:11" ht="34.5" customHeight="1">
      <c r="A72" s="4" t="s">
        <v>96</v>
      </c>
      <c r="B72" s="65">
        <f>VLOOKUP(A72,'一般会計債の内訳（当初）'!$B$4:$C$114,2,FALSE)</f>
        <v>0</v>
      </c>
      <c r="C72" s="26">
        <f>'一般会計債の内訳（予備費（7月31日閣議決定分））'!C72</f>
        <v>0</v>
      </c>
      <c r="D72" s="26">
        <f>VLOOKUP(A72,'公営企業債の内訳'!$B$5:$C$114,2,FALSE)</f>
        <v>0</v>
      </c>
      <c r="E72" s="27"/>
      <c r="F72" s="27">
        <v>0</v>
      </c>
      <c r="G72" s="27">
        <v>0</v>
      </c>
      <c r="H72" s="27"/>
      <c r="I72" s="68"/>
      <c r="J72" s="27">
        <f t="shared" si="2"/>
        <v>0</v>
      </c>
      <c r="K72" s="17">
        <f t="shared" si="1"/>
      </c>
    </row>
    <row r="73" spans="1:11" ht="34.5" customHeight="1">
      <c r="A73" s="4" t="s">
        <v>97</v>
      </c>
      <c r="B73" s="65">
        <f>VLOOKUP(A73,'一般会計債の内訳（当初）'!$B$4:$C$114,2,FALSE)</f>
        <v>0</v>
      </c>
      <c r="C73" s="26">
        <f>'一般会計債の内訳（予備費（7月31日閣議決定分））'!C73</f>
        <v>0</v>
      </c>
      <c r="D73" s="26">
        <f>VLOOKUP(A73,'公営企業債の内訳'!$B$5:$C$114,2,FALSE)</f>
        <v>0</v>
      </c>
      <c r="E73" s="27"/>
      <c r="F73" s="27">
        <v>0</v>
      </c>
      <c r="G73" s="27">
        <v>0</v>
      </c>
      <c r="H73" s="27"/>
      <c r="I73" s="68"/>
      <c r="J73" s="27">
        <f t="shared" si="2"/>
        <v>0</v>
      </c>
      <c r="K73" s="17">
        <f t="shared" si="1"/>
      </c>
    </row>
    <row r="74" spans="1:11" ht="34.5" customHeight="1">
      <c r="A74" s="4" t="s">
        <v>98</v>
      </c>
      <c r="B74" s="65">
        <f>VLOOKUP(A74,'一般会計債の内訳（当初）'!$B$4:$C$114,2,FALSE)</f>
        <v>0</v>
      </c>
      <c r="C74" s="26">
        <f>'一般会計債の内訳（予備費（7月31日閣議決定分））'!C74</f>
        <v>0</v>
      </c>
      <c r="D74" s="26">
        <f>VLOOKUP(A74,'公営企業債の内訳'!$B$5:$C$114,2,FALSE)</f>
        <v>0</v>
      </c>
      <c r="E74" s="27"/>
      <c r="F74" s="27">
        <v>0</v>
      </c>
      <c r="G74" s="27">
        <v>0</v>
      </c>
      <c r="H74" s="27"/>
      <c r="I74" s="68"/>
      <c r="J74" s="27">
        <f t="shared" si="2"/>
        <v>0</v>
      </c>
      <c r="K74" s="17">
        <f t="shared" si="1"/>
      </c>
    </row>
    <row r="75" spans="1:11" ht="34.5" customHeight="1">
      <c r="A75" s="4" t="s">
        <v>99</v>
      </c>
      <c r="B75" s="65">
        <f>VLOOKUP(A75,'一般会計債の内訳（当初）'!$B$4:$C$114,2,FALSE)</f>
        <v>0</v>
      </c>
      <c r="C75" s="26">
        <f>'一般会計債の内訳（予備費（7月31日閣議決定分））'!C75</f>
        <v>0</v>
      </c>
      <c r="D75" s="26">
        <f>VLOOKUP(A75,'公営企業債の内訳'!$B$5:$C$114,2,FALSE)</f>
        <v>0</v>
      </c>
      <c r="E75" s="27"/>
      <c r="F75" s="27">
        <v>0</v>
      </c>
      <c r="G75" s="27">
        <v>0</v>
      </c>
      <c r="H75" s="27"/>
      <c r="I75" s="68"/>
      <c r="J75" s="27">
        <f t="shared" si="2"/>
        <v>0</v>
      </c>
      <c r="K75" s="17">
        <f t="shared" si="1"/>
      </c>
    </row>
    <row r="76" spans="1:11" ht="34.5" customHeight="1">
      <c r="A76" s="4" t="s">
        <v>59</v>
      </c>
      <c r="B76" s="65">
        <f>VLOOKUP(A76,'一般会計債の内訳（当初）'!$B$4:$C$114,2,FALSE)</f>
        <v>0</v>
      </c>
      <c r="C76" s="26">
        <f>'一般会計債の内訳（予備費（7月31日閣議決定分））'!C76</f>
        <v>0</v>
      </c>
      <c r="D76" s="26">
        <f>VLOOKUP(A76,'公営企業債の内訳'!$B$5:$C$114,2,FALSE)</f>
        <v>0</v>
      </c>
      <c r="E76" s="27"/>
      <c r="F76" s="27">
        <v>0</v>
      </c>
      <c r="G76" s="27">
        <v>0</v>
      </c>
      <c r="H76" s="27"/>
      <c r="I76" s="68"/>
      <c r="J76" s="27">
        <f t="shared" si="2"/>
        <v>0</v>
      </c>
      <c r="K76" s="17">
        <f t="shared" si="1"/>
      </c>
    </row>
    <row r="77" spans="1:11" ht="34.5" customHeight="1">
      <c r="A77" s="4" t="s">
        <v>100</v>
      </c>
      <c r="B77" s="65">
        <f>VLOOKUP(A77,'一般会計債の内訳（当初）'!$B$4:$C$114,2,FALSE)</f>
        <v>0</v>
      </c>
      <c r="C77" s="26">
        <f>'一般会計債の内訳（予備費（7月31日閣議決定分））'!C77</f>
        <v>0</v>
      </c>
      <c r="D77" s="26">
        <f>VLOOKUP(A77,'公営企業債の内訳'!$B$5:$C$114,2,FALSE)</f>
        <v>0</v>
      </c>
      <c r="E77" s="27"/>
      <c r="F77" s="27">
        <v>0</v>
      </c>
      <c r="G77" s="27">
        <v>0</v>
      </c>
      <c r="H77" s="27"/>
      <c r="I77" s="68"/>
      <c r="J77" s="27">
        <f t="shared" si="2"/>
        <v>0</v>
      </c>
      <c r="K77" s="17">
        <f t="shared" si="1"/>
      </c>
    </row>
    <row r="78" spans="1:11" ht="34.5" customHeight="1">
      <c r="A78" s="4" t="s">
        <v>101</v>
      </c>
      <c r="B78" s="65">
        <f>VLOOKUP(A78,'一般会計債の内訳（当初）'!$B$4:$C$114,2,FALSE)</f>
        <v>0</v>
      </c>
      <c r="C78" s="26">
        <f>'一般会計債の内訳（予備費（7月31日閣議決定分））'!C78</f>
        <v>0</v>
      </c>
      <c r="D78" s="26">
        <f>VLOOKUP(A78,'公営企業債の内訳'!$B$5:$C$114,2,FALSE)</f>
        <v>0</v>
      </c>
      <c r="E78" s="27"/>
      <c r="F78" s="27">
        <v>0</v>
      </c>
      <c r="G78" s="27">
        <v>0</v>
      </c>
      <c r="H78" s="27"/>
      <c r="I78" s="68"/>
      <c r="J78" s="27">
        <f t="shared" si="2"/>
        <v>0</v>
      </c>
      <c r="K78" s="17">
        <f t="shared" si="1"/>
      </c>
    </row>
    <row r="79" spans="1:11" ht="34.5" customHeight="1">
      <c r="A79" s="4" t="s">
        <v>74</v>
      </c>
      <c r="B79" s="65">
        <f>VLOOKUP(A79,'一般会計債の内訳（当初）'!$B$4:$C$114,2,FALSE)</f>
        <v>0</v>
      </c>
      <c r="C79" s="26">
        <f>'一般会計債の内訳（予備費（7月31日閣議決定分））'!C79</f>
        <v>0</v>
      </c>
      <c r="D79" s="26">
        <f>VLOOKUP(A79,'公営企業債の内訳'!$B$5:$C$114,2,FALSE)</f>
        <v>0</v>
      </c>
      <c r="E79" s="27"/>
      <c r="F79" s="27">
        <v>0</v>
      </c>
      <c r="G79" s="27">
        <v>0</v>
      </c>
      <c r="H79" s="27"/>
      <c r="I79" s="68"/>
      <c r="J79" s="27">
        <f t="shared" si="2"/>
        <v>0</v>
      </c>
      <c r="K79" s="17">
        <f t="shared" si="1"/>
      </c>
    </row>
    <row r="80" spans="1:11" ht="34.5" customHeight="1">
      <c r="A80" s="4" t="s">
        <v>109</v>
      </c>
      <c r="B80" s="65">
        <f>VLOOKUP(A80,'一般会計債の内訳（当初）'!$B$4:$C$114,2,FALSE)</f>
        <v>0</v>
      </c>
      <c r="C80" s="26">
        <f>'一般会計債の内訳（予備費（7月31日閣議決定分））'!C80</f>
        <v>0</v>
      </c>
      <c r="D80" s="26">
        <f>VLOOKUP(A80,'公営企業債の内訳'!$B$5:$C$114,2,FALSE)</f>
        <v>0</v>
      </c>
      <c r="E80" s="27"/>
      <c r="F80" s="27">
        <v>0</v>
      </c>
      <c r="G80" s="27">
        <v>0</v>
      </c>
      <c r="H80" s="27"/>
      <c r="I80" s="68"/>
      <c r="J80" s="27">
        <f t="shared" si="2"/>
        <v>0</v>
      </c>
      <c r="K80" s="17">
        <f t="shared" si="1"/>
      </c>
    </row>
    <row r="81" spans="1:11" ht="34.5" customHeight="1">
      <c r="A81" s="4" t="s">
        <v>110</v>
      </c>
      <c r="B81" s="65">
        <f>VLOOKUP(A81,'一般会計債の内訳（当初）'!$B$4:$C$114,2,FALSE)</f>
        <v>0</v>
      </c>
      <c r="C81" s="26">
        <f>'一般会計債の内訳（予備費（7月31日閣議決定分））'!C81</f>
        <v>0</v>
      </c>
      <c r="D81" s="26">
        <f>VLOOKUP(A81,'公営企業債の内訳'!$B$5:$C$114,2,FALSE)</f>
        <v>0</v>
      </c>
      <c r="E81" s="27"/>
      <c r="F81" s="27">
        <v>0</v>
      </c>
      <c r="G81" s="27">
        <v>0</v>
      </c>
      <c r="H81" s="27"/>
      <c r="I81" s="68"/>
      <c r="J81" s="27">
        <f t="shared" si="2"/>
        <v>0</v>
      </c>
      <c r="K81" s="17">
        <f t="shared" si="1"/>
      </c>
    </row>
    <row r="82" spans="1:11" ht="34.5" customHeight="1">
      <c r="A82" s="4" t="s">
        <v>111</v>
      </c>
      <c r="B82" s="65">
        <f>VLOOKUP(A82,'一般会計債の内訳（当初）'!$B$4:$C$114,2,FALSE)</f>
        <v>0</v>
      </c>
      <c r="C82" s="26">
        <f>'一般会計債の内訳（予備費（7月31日閣議決定分））'!C82</f>
        <v>0</v>
      </c>
      <c r="D82" s="26">
        <f>VLOOKUP(A82,'公営企業債の内訳'!$B$5:$C$114,2,FALSE)</f>
        <v>0</v>
      </c>
      <c r="E82" s="27"/>
      <c r="F82" s="27">
        <v>0</v>
      </c>
      <c r="G82" s="27">
        <v>0</v>
      </c>
      <c r="H82" s="27"/>
      <c r="I82" s="68"/>
      <c r="J82" s="27">
        <f t="shared" si="2"/>
        <v>0</v>
      </c>
      <c r="K82" s="17">
        <f t="shared" si="1"/>
      </c>
    </row>
    <row r="83" spans="1:11" ht="34.5" customHeight="1">
      <c r="A83" s="4" t="s">
        <v>112</v>
      </c>
      <c r="B83" s="65">
        <f>VLOOKUP(A83,'一般会計債の内訳（当初）'!$B$4:$C$114,2,FALSE)</f>
        <v>0</v>
      </c>
      <c r="C83" s="26">
        <f>'一般会計債の内訳（予備費（7月31日閣議決定分））'!C83</f>
        <v>0</v>
      </c>
      <c r="D83" s="26">
        <f>VLOOKUP(A83,'公営企業債の内訳'!$B$5:$C$114,2,FALSE)</f>
        <v>0</v>
      </c>
      <c r="E83" s="27"/>
      <c r="F83" s="27">
        <v>0</v>
      </c>
      <c r="G83" s="27">
        <v>0</v>
      </c>
      <c r="H83" s="27"/>
      <c r="I83" s="68"/>
      <c r="J83" s="27">
        <f t="shared" si="2"/>
        <v>0</v>
      </c>
      <c r="K83" s="17">
        <f t="shared" si="1"/>
      </c>
    </row>
    <row r="84" spans="1:11" ht="34.5" customHeight="1">
      <c r="A84" s="4" t="s">
        <v>113</v>
      </c>
      <c r="B84" s="65">
        <f>VLOOKUP(A84,'一般会計債の内訳（当初）'!$B$4:$C$114,2,FALSE)</f>
        <v>0</v>
      </c>
      <c r="C84" s="26">
        <f>'一般会計債の内訳（予備費（7月31日閣議決定分））'!C84</f>
        <v>0</v>
      </c>
      <c r="D84" s="26">
        <f>VLOOKUP(A84,'公営企業債の内訳'!$B$5:$C$114,2,FALSE)</f>
        <v>0</v>
      </c>
      <c r="E84" s="27"/>
      <c r="F84" s="27">
        <v>0</v>
      </c>
      <c r="G84" s="27">
        <v>0</v>
      </c>
      <c r="H84" s="27"/>
      <c r="I84" s="68"/>
      <c r="J84" s="27">
        <f t="shared" si="2"/>
        <v>0</v>
      </c>
      <c r="K84" s="17">
        <f t="shared" si="1"/>
      </c>
    </row>
    <row r="85" spans="1:11" ht="34.5" customHeight="1">
      <c r="A85" s="4" t="s">
        <v>149</v>
      </c>
      <c r="B85" s="65">
        <f>VLOOKUP(A85,'一般会計債の内訳（当初）'!$B$4:$C$114,2,FALSE)</f>
        <v>0</v>
      </c>
      <c r="C85" s="26">
        <f>'一般会計債の内訳（予備費（7月31日閣議決定分））'!C85</f>
        <v>0</v>
      </c>
      <c r="D85" s="26">
        <f>VLOOKUP(A85,'公営企業債の内訳'!$B$5:$C$114,2,FALSE)</f>
        <v>0</v>
      </c>
      <c r="E85" s="27"/>
      <c r="F85" s="27">
        <v>0</v>
      </c>
      <c r="G85" s="27">
        <v>0</v>
      </c>
      <c r="H85" s="27"/>
      <c r="I85" s="68"/>
      <c r="J85" s="27">
        <f t="shared" si="2"/>
        <v>0</v>
      </c>
      <c r="K85" s="17">
        <f t="shared" si="1"/>
      </c>
    </row>
    <row r="86" spans="1:11" ht="34.5" customHeight="1">
      <c r="A86" s="4" t="s">
        <v>114</v>
      </c>
      <c r="B86" s="65">
        <f>VLOOKUP(A86,'一般会計債の内訳（当初）'!$B$4:$C$114,2,FALSE)</f>
        <v>0</v>
      </c>
      <c r="C86" s="26">
        <f>'一般会計債の内訳（予備費（7月31日閣議決定分））'!C86</f>
        <v>0</v>
      </c>
      <c r="D86" s="26">
        <f>VLOOKUP(A86,'公営企業債の内訳'!$B$5:$C$114,2,FALSE)</f>
        <v>0</v>
      </c>
      <c r="E86" s="27"/>
      <c r="F86" s="27">
        <v>0</v>
      </c>
      <c r="G86" s="27">
        <v>0</v>
      </c>
      <c r="H86" s="27"/>
      <c r="I86" s="68"/>
      <c r="J86" s="27">
        <f t="shared" si="2"/>
        <v>0</v>
      </c>
      <c r="K86" s="17">
        <f t="shared" si="1"/>
      </c>
    </row>
    <row r="87" spans="1:11" ht="34.5" customHeight="1">
      <c r="A87" s="4" t="s">
        <v>115</v>
      </c>
      <c r="B87" s="65">
        <f>VLOOKUP(A87,'一般会計債の内訳（当初）'!$B$4:$C$114,2,FALSE)</f>
        <v>0</v>
      </c>
      <c r="C87" s="26">
        <f>'一般会計債の内訳（予備費（7月31日閣議決定分））'!C87</f>
        <v>0</v>
      </c>
      <c r="D87" s="26">
        <f>VLOOKUP(A87,'公営企業債の内訳'!$B$5:$C$114,2,FALSE)</f>
        <v>0</v>
      </c>
      <c r="E87" s="27"/>
      <c r="F87" s="27">
        <v>0</v>
      </c>
      <c r="G87" s="27">
        <v>0</v>
      </c>
      <c r="H87" s="27"/>
      <c r="I87" s="68"/>
      <c r="J87" s="27">
        <f t="shared" si="2"/>
        <v>0</v>
      </c>
      <c r="K87" s="17">
        <f t="shared" si="1"/>
      </c>
    </row>
    <row r="88" spans="1:11" ht="34.5" customHeight="1">
      <c r="A88" s="4" t="s">
        <v>116</v>
      </c>
      <c r="B88" s="65">
        <f>VLOOKUP(A88,'一般会計債の内訳（当初）'!$B$4:$C$114,2,FALSE)</f>
        <v>0</v>
      </c>
      <c r="C88" s="26">
        <f>'一般会計債の内訳（予備費（7月31日閣議決定分））'!C88</f>
        <v>0</v>
      </c>
      <c r="D88" s="26">
        <f>VLOOKUP(A88,'公営企業債の内訳'!$B$5:$C$114,2,FALSE)</f>
        <v>0</v>
      </c>
      <c r="E88" s="27"/>
      <c r="F88" s="27">
        <v>0</v>
      </c>
      <c r="G88" s="27">
        <v>0</v>
      </c>
      <c r="H88" s="27"/>
      <c r="I88" s="68"/>
      <c r="J88" s="27">
        <f t="shared" si="2"/>
        <v>0</v>
      </c>
      <c r="K88" s="17">
        <f t="shared" si="1"/>
      </c>
    </row>
    <row r="89" spans="1:11" ht="34.5" customHeight="1">
      <c r="A89" s="4" t="s">
        <v>93</v>
      </c>
      <c r="B89" s="65">
        <f>VLOOKUP(A89,'一般会計債の内訳（当初）'!$B$4:$C$114,2,FALSE)</f>
        <v>0</v>
      </c>
      <c r="C89" s="26">
        <f>'一般会計債の内訳（予備費（7月31日閣議決定分））'!C89</f>
        <v>0</v>
      </c>
      <c r="D89" s="26">
        <f>VLOOKUP(A89,'公営企業債の内訳'!$B$5:$C$114,2,FALSE)</f>
        <v>0</v>
      </c>
      <c r="E89" s="27"/>
      <c r="F89" s="27">
        <v>0</v>
      </c>
      <c r="G89" s="27">
        <v>0</v>
      </c>
      <c r="H89" s="27"/>
      <c r="I89" s="68"/>
      <c r="J89" s="27">
        <f t="shared" si="2"/>
        <v>0</v>
      </c>
      <c r="K89" s="17">
        <f t="shared" si="1"/>
      </c>
    </row>
    <row r="90" spans="1:11" ht="34.5" customHeight="1">
      <c r="A90" s="4" t="s">
        <v>125</v>
      </c>
      <c r="B90" s="65">
        <f>VLOOKUP(A90,'一般会計債の内訳（当初）'!$B$4:$C$114,2,FALSE)</f>
        <v>0</v>
      </c>
      <c r="C90" s="26">
        <f>'一般会計債の内訳（予備費（7月31日閣議決定分））'!C90</f>
        <v>0</v>
      </c>
      <c r="D90" s="26">
        <f>VLOOKUP(A90,'公営企業債の内訳'!$B$5:$C$114,2,FALSE)</f>
        <v>0</v>
      </c>
      <c r="E90" s="27"/>
      <c r="F90" s="27">
        <v>0</v>
      </c>
      <c r="G90" s="27">
        <v>0</v>
      </c>
      <c r="H90" s="27"/>
      <c r="I90" s="68"/>
      <c r="J90" s="27">
        <f t="shared" si="2"/>
        <v>0</v>
      </c>
      <c r="K90" s="17">
        <f t="shared" si="1"/>
      </c>
    </row>
    <row r="91" spans="1:11" ht="34.5" customHeight="1">
      <c r="A91" s="4" t="s">
        <v>91</v>
      </c>
      <c r="B91" s="65">
        <f>VLOOKUP(A91,'一般会計債の内訳（当初）'!$B$4:$C$114,2,FALSE)</f>
        <v>0</v>
      </c>
      <c r="C91" s="26">
        <f>'一般会計債の内訳（予備費（7月31日閣議決定分））'!C91</f>
        <v>0</v>
      </c>
      <c r="D91" s="26">
        <f>VLOOKUP(A91,'公営企業債の内訳'!$B$5:$C$114,2,FALSE)</f>
        <v>0</v>
      </c>
      <c r="E91" s="27"/>
      <c r="F91" s="27">
        <v>0</v>
      </c>
      <c r="G91" s="27">
        <v>0</v>
      </c>
      <c r="H91" s="27"/>
      <c r="I91" s="68"/>
      <c r="J91" s="27">
        <f t="shared" si="2"/>
        <v>0</v>
      </c>
      <c r="K91" s="17">
        <f t="shared" si="1"/>
      </c>
    </row>
    <row r="92" spans="1:11" ht="34.5" customHeight="1">
      <c r="A92" s="4" t="s">
        <v>154</v>
      </c>
      <c r="B92" s="65">
        <f>VLOOKUP(A92,'一般会計債の内訳（当初）'!$B$4:$C$114,2,FALSE)</f>
        <v>0</v>
      </c>
      <c r="C92" s="26">
        <f>'一般会計債の内訳（予備費（7月31日閣議決定分））'!C92</f>
        <v>0</v>
      </c>
      <c r="D92" s="26">
        <f>VLOOKUP(A92,'公営企業債の内訳'!$B$5:$C$114,2,FALSE)</f>
        <v>0</v>
      </c>
      <c r="E92" s="27"/>
      <c r="F92" s="27">
        <v>0</v>
      </c>
      <c r="G92" s="27">
        <v>0</v>
      </c>
      <c r="H92" s="27"/>
      <c r="I92" s="68"/>
      <c r="J92" s="27">
        <f t="shared" si="2"/>
        <v>0</v>
      </c>
      <c r="K92" s="17">
        <f>IF(J92&gt;0,"○","")</f>
      </c>
    </row>
    <row r="93" spans="1:11" ht="34.5" customHeight="1">
      <c r="A93" s="4" t="s">
        <v>92</v>
      </c>
      <c r="B93" s="65">
        <f>VLOOKUP(A93,'一般会計債の内訳（当初）'!$B$4:$C$114,2,FALSE)</f>
        <v>0</v>
      </c>
      <c r="C93" s="26">
        <f>'一般会計債の内訳（予備費（7月31日閣議決定分））'!C93</f>
        <v>0</v>
      </c>
      <c r="D93" s="26">
        <f>VLOOKUP(A93,'公営企業債の内訳'!$B$5:$C$114,2,FALSE)</f>
        <v>0</v>
      </c>
      <c r="E93" s="27"/>
      <c r="F93" s="27">
        <v>0</v>
      </c>
      <c r="G93" s="27">
        <v>0</v>
      </c>
      <c r="H93" s="27"/>
      <c r="I93" s="68"/>
      <c r="J93" s="27">
        <f t="shared" si="2"/>
        <v>0</v>
      </c>
      <c r="K93" s="17">
        <f aca="true" t="shared" si="3" ref="K93:K112">IF(J93&gt;0,"○","")</f>
      </c>
    </row>
    <row r="94" spans="1:11" ht="34.5" customHeight="1">
      <c r="A94" s="4" t="s">
        <v>60</v>
      </c>
      <c r="B94" s="65">
        <f>VLOOKUP(A94,'一般会計債の内訳（当初）'!$B$4:$C$114,2,FALSE)</f>
        <v>0</v>
      </c>
      <c r="C94" s="26">
        <f>'一般会計債の内訳（予備費（7月31日閣議決定分））'!C94</f>
        <v>0</v>
      </c>
      <c r="D94" s="26">
        <f>VLOOKUP(A94,'公営企業債の内訳'!$B$5:$C$114,2,FALSE)</f>
        <v>0</v>
      </c>
      <c r="E94" s="27"/>
      <c r="F94" s="27">
        <v>0</v>
      </c>
      <c r="G94" s="27">
        <v>0</v>
      </c>
      <c r="H94" s="27"/>
      <c r="I94" s="68"/>
      <c r="J94" s="27">
        <f t="shared" si="2"/>
        <v>0</v>
      </c>
      <c r="K94" s="17">
        <f t="shared" si="3"/>
      </c>
    </row>
    <row r="95" spans="1:11" ht="34.5" customHeight="1">
      <c r="A95" s="4" t="s">
        <v>102</v>
      </c>
      <c r="B95" s="65">
        <f>VLOOKUP(A95,'一般会計債の内訳（当初）'!$B$4:$C$114,2,FALSE)</f>
        <v>0</v>
      </c>
      <c r="C95" s="26">
        <f>'一般会計債の内訳（予備費（7月31日閣議決定分））'!C95</f>
        <v>0</v>
      </c>
      <c r="D95" s="26">
        <f>VLOOKUP(A95,'公営企業債の内訳'!$B$5:$C$114,2,FALSE)</f>
        <v>0</v>
      </c>
      <c r="E95" s="27"/>
      <c r="F95" s="27">
        <v>0</v>
      </c>
      <c r="G95" s="27">
        <v>0</v>
      </c>
      <c r="H95" s="27"/>
      <c r="I95" s="68"/>
      <c r="J95" s="27">
        <f t="shared" si="2"/>
        <v>0</v>
      </c>
      <c r="K95" s="17">
        <f t="shared" si="3"/>
      </c>
    </row>
    <row r="96" spans="1:11" ht="34.5" customHeight="1">
      <c r="A96" s="4" t="s">
        <v>61</v>
      </c>
      <c r="B96" s="65">
        <f>VLOOKUP(A96,'一般会計債の内訳（当初）'!$B$4:$C$114,2,FALSE)</f>
        <v>0</v>
      </c>
      <c r="C96" s="26">
        <f>'一般会計債の内訳（予備費（7月31日閣議決定分））'!C96</f>
        <v>0</v>
      </c>
      <c r="D96" s="26">
        <f>VLOOKUP(A96,'公営企業債の内訳'!$B$5:$C$114,2,FALSE)</f>
        <v>0</v>
      </c>
      <c r="E96" s="27"/>
      <c r="F96" s="27">
        <v>0</v>
      </c>
      <c r="G96" s="27">
        <v>0</v>
      </c>
      <c r="H96" s="27"/>
      <c r="I96" s="68"/>
      <c r="J96" s="27">
        <f t="shared" si="2"/>
        <v>0</v>
      </c>
      <c r="K96" s="17">
        <f t="shared" si="3"/>
      </c>
    </row>
    <row r="97" spans="1:11" ht="34.5" customHeight="1">
      <c r="A97" s="4" t="s">
        <v>62</v>
      </c>
      <c r="B97" s="65">
        <f>VLOOKUP(A97,'一般会計債の内訳（当初）'!$B$4:$C$114,2,FALSE)</f>
        <v>0</v>
      </c>
      <c r="C97" s="26">
        <f>'一般会計債の内訳（予備費（7月31日閣議決定分））'!C97</f>
        <v>0</v>
      </c>
      <c r="D97" s="26">
        <f>VLOOKUP(A97,'公営企業債の内訳'!$B$5:$C$114,2,FALSE)</f>
        <v>0</v>
      </c>
      <c r="E97" s="27"/>
      <c r="F97" s="27">
        <v>0</v>
      </c>
      <c r="G97" s="27">
        <v>0</v>
      </c>
      <c r="H97" s="27"/>
      <c r="I97" s="68"/>
      <c r="J97" s="27">
        <f t="shared" si="2"/>
        <v>0</v>
      </c>
      <c r="K97" s="17">
        <f t="shared" si="3"/>
      </c>
    </row>
    <row r="98" spans="1:11" ht="34.5" customHeight="1">
      <c r="A98" s="4" t="s">
        <v>63</v>
      </c>
      <c r="B98" s="65">
        <f>VLOOKUP(A98,'一般会計債の内訳（当初）'!$B$4:$C$114,2,FALSE)</f>
        <v>0</v>
      </c>
      <c r="C98" s="26">
        <f>'一般会計債の内訳（予備費（7月31日閣議決定分））'!C98</f>
        <v>0</v>
      </c>
      <c r="D98" s="26">
        <f>VLOOKUP(A98,'公営企業債の内訳'!$B$5:$C$114,2,FALSE)</f>
        <v>0</v>
      </c>
      <c r="E98" s="27"/>
      <c r="F98" s="27">
        <v>0</v>
      </c>
      <c r="G98" s="27">
        <v>0</v>
      </c>
      <c r="H98" s="27"/>
      <c r="I98" s="68"/>
      <c r="J98" s="27">
        <f t="shared" si="2"/>
        <v>0</v>
      </c>
      <c r="K98" s="17">
        <f t="shared" si="3"/>
      </c>
    </row>
    <row r="99" spans="1:11" ht="34.5" customHeight="1">
      <c r="A99" s="4" t="s">
        <v>64</v>
      </c>
      <c r="B99" s="65">
        <f>VLOOKUP(A99,'一般会計債の内訳（当初）'!$B$4:$C$114,2,FALSE)</f>
        <v>0</v>
      </c>
      <c r="C99" s="26">
        <f>'一般会計債の内訳（予備費（7月31日閣議決定分））'!C99</f>
        <v>0</v>
      </c>
      <c r="D99" s="26">
        <f>VLOOKUP(A99,'公営企業債の内訳'!$B$5:$C$114,2,FALSE)</f>
        <v>0</v>
      </c>
      <c r="E99" s="27"/>
      <c r="F99" s="27">
        <v>0</v>
      </c>
      <c r="G99" s="27">
        <v>0</v>
      </c>
      <c r="H99" s="27"/>
      <c r="I99" s="68"/>
      <c r="J99" s="27">
        <f t="shared" si="2"/>
        <v>0</v>
      </c>
      <c r="K99" s="17">
        <f t="shared" si="3"/>
      </c>
    </row>
    <row r="100" spans="1:11" ht="34.5" customHeight="1">
      <c r="A100" s="4" t="s">
        <v>65</v>
      </c>
      <c r="B100" s="65">
        <f>VLOOKUP(A100,'一般会計債の内訳（当初）'!$B$4:$C$114,2,FALSE)</f>
        <v>0</v>
      </c>
      <c r="C100" s="26">
        <f>'一般会計債の内訳（予備費（7月31日閣議決定分））'!C100</f>
        <v>0</v>
      </c>
      <c r="D100" s="26">
        <f>VLOOKUP(A100,'公営企業債の内訳'!$B$5:$C$114,2,FALSE)</f>
        <v>0</v>
      </c>
      <c r="E100" s="27"/>
      <c r="F100" s="27">
        <v>0</v>
      </c>
      <c r="G100" s="27">
        <v>0</v>
      </c>
      <c r="H100" s="27"/>
      <c r="I100" s="68"/>
      <c r="J100" s="27">
        <f t="shared" si="2"/>
        <v>0</v>
      </c>
      <c r="K100" s="17">
        <f t="shared" si="3"/>
      </c>
    </row>
    <row r="101" spans="1:11" ht="34.5" customHeight="1">
      <c r="A101" s="4" t="s">
        <v>103</v>
      </c>
      <c r="B101" s="65">
        <f>VLOOKUP(A101,'一般会計債の内訳（当初）'!$B$4:$C$114,2,FALSE)</f>
        <v>0</v>
      </c>
      <c r="C101" s="26">
        <f>'一般会計債の内訳（予備費（7月31日閣議決定分））'!C101</f>
        <v>0</v>
      </c>
      <c r="D101" s="26">
        <f>VLOOKUP(A101,'公営企業債の内訳'!$B$5:$C$114,2,FALSE)</f>
        <v>0</v>
      </c>
      <c r="E101" s="27"/>
      <c r="F101" s="27">
        <v>0</v>
      </c>
      <c r="G101" s="27">
        <v>0</v>
      </c>
      <c r="H101" s="27"/>
      <c r="I101" s="68"/>
      <c r="J101" s="27">
        <f t="shared" si="2"/>
        <v>0</v>
      </c>
      <c r="K101" s="17">
        <f t="shared" si="3"/>
      </c>
    </row>
    <row r="102" spans="1:11" ht="34.5" customHeight="1">
      <c r="A102" s="4" t="s">
        <v>117</v>
      </c>
      <c r="B102" s="65">
        <f>VLOOKUP(A102,'一般会計債の内訳（当初）'!$B$4:$C$114,2,FALSE)</f>
        <v>0</v>
      </c>
      <c r="C102" s="26">
        <f>'一般会計債の内訳（予備費（7月31日閣議決定分））'!C102</f>
        <v>0</v>
      </c>
      <c r="D102" s="26">
        <f>VLOOKUP(A102,'公営企業債の内訳'!$B$5:$C$114,2,FALSE)</f>
        <v>0</v>
      </c>
      <c r="E102" s="27"/>
      <c r="F102" s="27">
        <v>0</v>
      </c>
      <c r="G102" s="27">
        <v>0</v>
      </c>
      <c r="H102" s="27"/>
      <c r="I102" s="68"/>
      <c r="J102" s="27">
        <f t="shared" si="2"/>
        <v>0</v>
      </c>
      <c r="K102" s="17">
        <f t="shared" si="3"/>
      </c>
    </row>
    <row r="103" spans="1:10" ht="34.5" customHeight="1">
      <c r="A103" s="4" t="s">
        <v>150</v>
      </c>
      <c r="B103" s="65">
        <f>VLOOKUP(A103,'一般会計債の内訳（当初）'!$B$4:$C$114,2,FALSE)</f>
        <v>0</v>
      </c>
      <c r="C103" s="26">
        <f>'一般会計債の内訳（予備費（7月31日閣議決定分））'!C103</f>
        <v>0</v>
      </c>
      <c r="D103" s="26">
        <f>VLOOKUP(A103,'公営企業債の内訳'!$B$5:$C$114,2,FALSE)</f>
        <v>0</v>
      </c>
      <c r="E103" s="27"/>
      <c r="F103" s="27">
        <v>0</v>
      </c>
      <c r="G103" s="27">
        <v>0</v>
      </c>
      <c r="H103" s="27"/>
      <c r="I103" s="68"/>
      <c r="J103" s="27">
        <f t="shared" si="2"/>
        <v>0</v>
      </c>
    </row>
    <row r="104" spans="1:11" ht="34.5" customHeight="1">
      <c r="A104" s="4" t="s">
        <v>104</v>
      </c>
      <c r="B104" s="65">
        <f>VLOOKUP(A104,'一般会計債の内訳（当初）'!$B$4:$C$114,2,FALSE)</f>
        <v>0</v>
      </c>
      <c r="C104" s="26">
        <f>'一般会計債の内訳（予備費（7月31日閣議決定分））'!C104</f>
        <v>0</v>
      </c>
      <c r="D104" s="26">
        <f>VLOOKUP(A104,'公営企業債の内訳'!$B$5:$C$114,2,FALSE)</f>
        <v>0</v>
      </c>
      <c r="E104" s="27"/>
      <c r="F104" s="27">
        <v>0</v>
      </c>
      <c r="G104" s="27">
        <v>0</v>
      </c>
      <c r="H104" s="27"/>
      <c r="I104" s="68"/>
      <c r="J104" s="27">
        <f t="shared" si="2"/>
        <v>0</v>
      </c>
      <c r="K104" s="17">
        <f t="shared" si="3"/>
      </c>
    </row>
    <row r="105" spans="1:11" ht="34.5" customHeight="1">
      <c r="A105" s="4" t="s">
        <v>105</v>
      </c>
      <c r="B105" s="65">
        <f>VLOOKUP(A105,'一般会計債の内訳（当初）'!$B$4:$C$114,2,FALSE)</f>
        <v>0</v>
      </c>
      <c r="C105" s="26">
        <f>'一般会計債の内訳（予備費（7月31日閣議決定分））'!C105</f>
        <v>0</v>
      </c>
      <c r="D105" s="26">
        <f>VLOOKUP(A105,'公営企業債の内訳'!$B$5:$C$114,2,FALSE)</f>
        <v>0</v>
      </c>
      <c r="E105" s="27"/>
      <c r="F105" s="27">
        <v>0</v>
      </c>
      <c r="G105" s="27">
        <v>0</v>
      </c>
      <c r="H105" s="27"/>
      <c r="I105" s="68"/>
      <c r="J105" s="27">
        <f t="shared" si="2"/>
        <v>0</v>
      </c>
      <c r="K105" s="17">
        <f t="shared" si="3"/>
      </c>
    </row>
    <row r="106" spans="1:11" ht="34.5" customHeight="1">
      <c r="A106" s="4" t="s">
        <v>118</v>
      </c>
      <c r="B106" s="65">
        <f>VLOOKUP(A106,'一般会計債の内訳（当初）'!$B$4:$C$114,2,FALSE)</f>
        <v>0</v>
      </c>
      <c r="C106" s="26">
        <f>'一般会計債の内訳（予備費（7月31日閣議決定分））'!C106</f>
        <v>0</v>
      </c>
      <c r="D106" s="26">
        <f>VLOOKUP(A106,'公営企業債の内訳'!$B$5:$C$114,2,FALSE)</f>
        <v>0</v>
      </c>
      <c r="E106" s="27"/>
      <c r="F106" s="27">
        <v>0</v>
      </c>
      <c r="G106" s="27">
        <v>0</v>
      </c>
      <c r="H106" s="27"/>
      <c r="I106" s="68"/>
      <c r="J106" s="27">
        <f t="shared" si="2"/>
        <v>0</v>
      </c>
      <c r="K106" s="17">
        <f t="shared" si="3"/>
      </c>
    </row>
    <row r="107" spans="1:11" ht="34.5" customHeight="1">
      <c r="A107" s="4" t="s">
        <v>119</v>
      </c>
      <c r="B107" s="65">
        <f>VLOOKUP(A107,'一般会計債の内訳（当初）'!$B$4:$C$114,2,FALSE)</f>
        <v>0</v>
      </c>
      <c r="C107" s="26">
        <f>'一般会計債の内訳（予備費（7月31日閣議決定分））'!C107</f>
        <v>0</v>
      </c>
      <c r="D107" s="26">
        <f>VLOOKUP(A107,'公営企業債の内訳'!$B$5:$C$114,2,FALSE)</f>
        <v>0</v>
      </c>
      <c r="E107" s="27"/>
      <c r="F107" s="27">
        <v>0</v>
      </c>
      <c r="G107" s="27">
        <v>0</v>
      </c>
      <c r="H107" s="27"/>
      <c r="I107" s="68"/>
      <c r="J107" s="27">
        <f t="shared" si="2"/>
        <v>0</v>
      </c>
      <c r="K107" s="17">
        <f t="shared" si="3"/>
      </c>
    </row>
    <row r="108" spans="1:11" ht="34.5" customHeight="1">
      <c r="A108" s="4" t="s">
        <v>151</v>
      </c>
      <c r="B108" s="65">
        <f>VLOOKUP(A108,'一般会計債の内訳（当初）'!$B$4:$C$114,2,FALSE)</f>
        <v>0</v>
      </c>
      <c r="C108" s="26">
        <f>'一般会計債の内訳（予備費（7月31日閣議決定分））'!C108</f>
        <v>0</v>
      </c>
      <c r="D108" s="26">
        <f>VLOOKUP(A108,'公営企業債の内訳'!$B$5:$C$114,2,FALSE)</f>
        <v>0</v>
      </c>
      <c r="E108" s="27"/>
      <c r="F108" s="27">
        <v>0</v>
      </c>
      <c r="G108" s="27">
        <v>0</v>
      </c>
      <c r="H108" s="27"/>
      <c r="I108" s="68"/>
      <c r="J108" s="27">
        <f t="shared" si="2"/>
        <v>0</v>
      </c>
      <c r="K108" s="17">
        <f t="shared" si="3"/>
      </c>
    </row>
    <row r="109" spans="1:11" ht="34.5" customHeight="1">
      <c r="A109" s="4" t="s">
        <v>106</v>
      </c>
      <c r="B109" s="65">
        <f>VLOOKUP(A109,'一般会計債の内訳（当初）'!$B$4:$C$114,2,FALSE)</f>
        <v>0</v>
      </c>
      <c r="C109" s="26">
        <f>'一般会計債の内訳（予備費（7月31日閣議決定分））'!C109</f>
        <v>0</v>
      </c>
      <c r="D109" s="26">
        <f>VLOOKUP(A109,'公営企業債の内訳'!$B$5:$C$114,2,FALSE)</f>
        <v>0</v>
      </c>
      <c r="E109" s="27"/>
      <c r="F109" s="27">
        <v>0</v>
      </c>
      <c r="G109" s="27">
        <v>0</v>
      </c>
      <c r="H109" s="27"/>
      <c r="I109" s="68"/>
      <c r="J109" s="27">
        <f t="shared" si="2"/>
        <v>0</v>
      </c>
      <c r="K109" s="17">
        <f t="shared" si="3"/>
      </c>
    </row>
    <row r="110" spans="1:11" ht="34.5" customHeight="1">
      <c r="A110" s="4" t="s">
        <v>120</v>
      </c>
      <c r="B110" s="65">
        <f>VLOOKUP(A110,'一般会計債の内訳（当初）'!$B$4:$C$114,2,FALSE)</f>
        <v>0</v>
      </c>
      <c r="C110" s="26">
        <f>'一般会計債の内訳（予備費（7月31日閣議決定分））'!C110</f>
        <v>0</v>
      </c>
      <c r="D110" s="26">
        <f>VLOOKUP(A110,'公営企業債の内訳'!$B$5:$C$114,2,FALSE)</f>
        <v>0</v>
      </c>
      <c r="E110" s="27"/>
      <c r="F110" s="27">
        <v>0</v>
      </c>
      <c r="G110" s="27">
        <v>0</v>
      </c>
      <c r="H110" s="27"/>
      <c r="I110" s="68"/>
      <c r="J110" s="27">
        <f t="shared" si="2"/>
        <v>0</v>
      </c>
      <c r="K110" s="17">
        <f t="shared" si="3"/>
      </c>
    </row>
    <row r="111" spans="1:11" ht="34.5" customHeight="1">
      <c r="A111" s="4" t="s">
        <v>107</v>
      </c>
      <c r="B111" s="65">
        <f>VLOOKUP(A111,'一般会計債の内訳（当初）'!$B$4:$C$114,2,FALSE)</f>
        <v>0</v>
      </c>
      <c r="C111" s="26">
        <f>'一般会計債の内訳（予備費（7月31日閣議決定分））'!C111</f>
        <v>0</v>
      </c>
      <c r="D111" s="26">
        <f>VLOOKUP(A111,'公営企業債の内訳'!$B$5:$C$114,2,FALSE)</f>
        <v>0</v>
      </c>
      <c r="E111" s="27"/>
      <c r="F111" s="27">
        <v>0</v>
      </c>
      <c r="G111" s="27">
        <v>0</v>
      </c>
      <c r="H111" s="27"/>
      <c r="I111" s="68"/>
      <c r="J111" s="27">
        <f t="shared" si="2"/>
        <v>0</v>
      </c>
      <c r="K111" s="17">
        <f t="shared" si="3"/>
      </c>
    </row>
    <row r="112" spans="1:11" ht="34.5" customHeight="1">
      <c r="A112" s="19" t="s">
        <v>108</v>
      </c>
      <c r="B112" s="65">
        <f>VLOOKUP(A112,'一般会計債の内訳（当初）'!$B$4:$C$114,2,FALSE)</f>
        <v>0</v>
      </c>
      <c r="C112" s="26">
        <f>'一般会計債の内訳（予備費（7月31日閣議決定分））'!C112</f>
        <v>0</v>
      </c>
      <c r="D112" s="26">
        <f>VLOOKUP(A112,'公営企業債の内訳'!$B$5:$C$114,2,FALSE)</f>
        <v>0</v>
      </c>
      <c r="E112" s="27"/>
      <c r="F112" s="27">
        <v>0</v>
      </c>
      <c r="G112" s="27">
        <v>0</v>
      </c>
      <c r="H112" s="27"/>
      <c r="I112" s="68"/>
      <c r="J112" s="27">
        <f t="shared" si="2"/>
        <v>0</v>
      </c>
      <c r="K112" s="17">
        <f t="shared" si="3"/>
      </c>
    </row>
    <row r="113" spans="1:11" ht="34.5" customHeight="1">
      <c r="A113" s="19" t="s">
        <v>126</v>
      </c>
      <c r="B113" s="65">
        <f>VLOOKUP(A113,'一般会計債の内訳（当初）'!$B$4:$C$114,2,FALSE)</f>
        <v>0</v>
      </c>
      <c r="C113" s="26">
        <f>'一般会計債の内訳（予備費（7月31日閣議決定分））'!C113</f>
        <v>0</v>
      </c>
      <c r="D113" s="26">
        <f>VLOOKUP(A113,'公営企業債の内訳'!$B$5:$C$114,2,FALSE)</f>
        <v>0</v>
      </c>
      <c r="E113" s="27"/>
      <c r="F113" s="27">
        <v>0</v>
      </c>
      <c r="G113" s="27">
        <v>0</v>
      </c>
      <c r="H113" s="27"/>
      <c r="I113" s="68"/>
      <c r="J113" s="27">
        <f t="shared" si="2"/>
        <v>0</v>
      </c>
      <c r="K113" s="17">
        <f>IF(J113&gt;0,"○","")</f>
      </c>
    </row>
    <row r="114" spans="1:10" ht="34.5" customHeight="1">
      <c r="A114" s="4" t="s">
        <v>139</v>
      </c>
      <c r="B114" s="78">
        <f>VLOOKUP(A114,'一般会計債の内訳（当初）'!$B$4:$C$114,2,FALSE)</f>
        <v>0</v>
      </c>
      <c r="C114" s="26">
        <f>'一般会計債の内訳（予備費（7月31日閣議決定分））'!C114</f>
        <v>0</v>
      </c>
      <c r="D114" s="66">
        <f>VLOOKUP(A114,'公営企業債の内訳'!$B$5:$C$115,2,FALSE)</f>
        <v>0</v>
      </c>
      <c r="E114" s="69"/>
      <c r="F114" s="69">
        <v>0</v>
      </c>
      <c r="G114" s="69">
        <v>0</v>
      </c>
      <c r="H114" s="69"/>
      <c r="I114" s="79"/>
      <c r="J114" s="27">
        <f t="shared" si="2"/>
        <v>0</v>
      </c>
    </row>
    <row r="115" spans="1:10" ht="12" customHeight="1" thickBot="1">
      <c r="A115" s="70"/>
      <c r="B115" s="38"/>
      <c r="C115" s="38"/>
      <c r="D115" s="38"/>
      <c r="E115" s="39"/>
      <c r="F115" s="28"/>
      <c r="G115" s="28"/>
      <c r="H115" s="39"/>
      <c r="I115" s="39"/>
      <c r="J115" s="39"/>
    </row>
    <row r="116" spans="1:11" ht="34.5" customHeight="1" thickTop="1">
      <c r="A116" s="43" t="s">
        <v>70</v>
      </c>
      <c r="B116" s="40">
        <f aca="true" t="shared" si="4" ref="B116:J116">SUM(B4:B42)</f>
        <v>1743000</v>
      </c>
      <c r="C116" s="40">
        <f>SUM(C4:C42)</f>
        <v>19600</v>
      </c>
      <c r="D116" s="29">
        <f t="shared" si="4"/>
        <v>0</v>
      </c>
      <c r="E116" s="30">
        <f t="shared" si="4"/>
        <v>0</v>
      </c>
      <c r="F116" s="30">
        <f t="shared" si="4"/>
        <v>0</v>
      </c>
      <c r="G116" s="30">
        <f t="shared" si="4"/>
        <v>0</v>
      </c>
      <c r="H116" s="30">
        <f t="shared" si="4"/>
        <v>6241831</v>
      </c>
      <c r="I116" s="30">
        <f>SUM(I4:I42)</f>
        <v>958367</v>
      </c>
      <c r="J116" s="31">
        <f t="shared" si="4"/>
        <v>8962798</v>
      </c>
      <c r="K116" s="17" t="s">
        <v>123</v>
      </c>
    </row>
    <row r="117" spans="1:11" ht="34.5" customHeight="1">
      <c r="A117" s="4" t="s">
        <v>71</v>
      </c>
      <c r="B117" s="41">
        <f aca="true" t="shared" si="5" ref="B117:J117">SUM(B43:B65)</f>
        <v>374900</v>
      </c>
      <c r="C117" s="41">
        <f>SUM(C43:C65)</f>
        <v>0</v>
      </c>
      <c r="D117" s="32">
        <f t="shared" si="5"/>
        <v>0</v>
      </c>
      <c r="E117" s="33">
        <f t="shared" si="5"/>
        <v>0</v>
      </c>
      <c r="F117" s="33">
        <f t="shared" si="5"/>
        <v>0</v>
      </c>
      <c r="G117" s="33">
        <f t="shared" si="5"/>
        <v>0</v>
      </c>
      <c r="H117" s="33">
        <f t="shared" si="5"/>
        <v>429308</v>
      </c>
      <c r="I117" s="33">
        <f>SUM(I43:I65)</f>
        <v>0</v>
      </c>
      <c r="J117" s="34">
        <f t="shared" si="5"/>
        <v>804208</v>
      </c>
      <c r="K117" s="17" t="s">
        <v>123</v>
      </c>
    </row>
    <row r="118" spans="1:11" ht="34.5" customHeight="1">
      <c r="A118" s="4" t="s">
        <v>72</v>
      </c>
      <c r="B118" s="41">
        <f aca="true" t="shared" si="6" ref="B118:J118">SUM(B66:B114)</f>
        <v>0</v>
      </c>
      <c r="C118" s="41">
        <f>SUM(C66:C114)</f>
        <v>0</v>
      </c>
      <c r="D118" s="32">
        <f t="shared" si="6"/>
        <v>0</v>
      </c>
      <c r="E118" s="32">
        <f t="shared" si="6"/>
        <v>0</v>
      </c>
      <c r="F118" s="32">
        <f t="shared" si="6"/>
        <v>0</v>
      </c>
      <c r="G118" s="32">
        <f t="shared" si="6"/>
        <v>0</v>
      </c>
      <c r="H118" s="32">
        <f t="shared" si="6"/>
        <v>0</v>
      </c>
      <c r="I118" s="32">
        <f>SUM(I66:I114)</f>
        <v>0</v>
      </c>
      <c r="J118" s="47">
        <f t="shared" si="6"/>
        <v>0</v>
      </c>
      <c r="K118" s="17" t="s">
        <v>123</v>
      </c>
    </row>
    <row r="119" spans="1:11" ht="34.5" customHeight="1" thickBot="1">
      <c r="A119" s="44" t="s">
        <v>73</v>
      </c>
      <c r="B119" s="42">
        <f>SUM(B116:B118)</f>
        <v>2117900</v>
      </c>
      <c r="C119" s="42">
        <f>SUM(C116:C118)</f>
        <v>19600</v>
      </c>
      <c r="D119" s="35">
        <f aca="true" t="shared" si="7" ref="D119:J119">SUM(D116:D118)</f>
        <v>0</v>
      </c>
      <c r="E119" s="36">
        <f t="shared" si="7"/>
        <v>0</v>
      </c>
      <c r="F119" s="36">
        <f t="shared" si="7"/>
        <v>0</v>
      </c>
      <c r="G119" s="36">
        <f t="shared" si="7"/>
        <v>0</v>
      </c>
      <c r="H119" s="36">
        <f t="shared" si="7"/>
        <v>6671139</v>
      </c>
      <c r="I119" s="36">
        <f t="shared" si="7"/>
        <v>958367</v>
      </c>
      <c r="J119" s="37">
        <f t="shared" si="7"/>
        <v>9767006</v>
      </c>
      <c r="K119" s="17" t="s">
        <v>123</v>
      </c>
    </row>
    <row r="120" spans="1:11" ht="22.5" customHeight="1" thickTop="1">
      <c r="A120" s="5" t="s">
        <v>75</v>
      </c>
      <c r="K120" s="17" t="s">
        <v>123</v>
      </c>
    </row>
  </sheetData>
  <sheetProtection/>
  <autoFilter ref="A3:K120"/>
  <mergeCells count="1">
    <mergeCell ref="A1:J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51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X4" sqref="X4:X30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24" width="12.57421875" style="7" customWidth="1"/>
    <col min="25" max="16384" width="9.00390625" style="7" customWidth="1"/>
  </cols>
  <sheetData>
    <row r="1" s="6" customFormat="1" ht="30" customHeight="1">
      <c r="A1" s="63" t="s">
        <v>170</v>
      </c>
    </row>
    <row r="2" spans="16:24" ht="13.5">
      <c r="P2" s="8"/>
      <c r="Q2" s="8"/>
      <c r="S2" s="8"/>
      <c r="T2" s="8"/>
      <c r="U2" s="8"/>
      <c r="V2" s="8"/>
      <c r="W2" s="8"/>
      <c r="X2" s="8" t="s">
        <v>76</v>
      </c>
    </row>
    <row r="3" spans="2:25" ht="39.75" customHeight="1">
      <c r="B3" s="9" t="s">
        <v>77</v>
      </c>
      <c r="C3" s="9" t="s">
        <v>78</v>
      </c>
      <c r="D3" s="10" t="s">
        <v>89</v>
      </c>
      <c r="E3" s="10" t="s">
        <v>155</v>
      </c>
      <c r="F3" s="10" t="s">
        <v>81</v>
      </c>
      <c r="G3" s="10" t="s">
        <v>82</v>
      </c>
      <c r="H3" s="10" t="s">
        <v>130</v>
      </c>
      <c r="I3" s="10" t="s">
        <v>131</v>
      </c>
      <c r="J3" s="10" t="s">
        <v>132</v>
      </c>
      <c r="K3" s="45" t="s">
        <v>133</v>
      </c>
      <c r="L3" s="45" t="s">
        <v>129</v>
      </c>
      <c r="M3" s="10" t="s">
        <v>90</v>
      </c>
      <c r="N3" s="10" t="s">
        <v>134</v>
      </c>
      <c r="O3" s="10" t="s">
        <v>135</v>
      </c>
      <c r="P3" s="10" t="s">
        <v>136</v>
      </c>
      <c r="Q3" s="46" t="s">
        <v>137</v>
      </c>
      <c r="R3" s="10" t="s">
        <v>95</v>
      </c>
      <c r="S3" s="10" t="s">
        <v>141</v>
      </c>
      <c r="T3" s="10" t="s">
        <v>156</v>
      </c>
      <c r="U3" s="10" t="s">
        <v>157</v>
      </c>
      <c r="V3" s="10" t="s">
        <v>83</v>
      </c>
      <c r="W3" s="10" t="s">
        <v>84</v>
      </c>
      <c r="X3" s="10" t="s">
        <v>85</v>
      </c>
      <c r="Y3" s="7" t="s">
        <v>121</v>
      </c>
    </row>
    <row r="4" spans="2:24" ht="17.25" customHeight="1">
      <c r="B4" s="11" t="s">
        <v>0</v>
      </c>
      <c r="C4" s="20">
        <f aca="true" t="shared" si="0" ref="C4:C35">SUM(D4:X4)</f>
        <v>283400</v>
      </c>
      <c r="D4" s="20"/>
      <c r="E4" s="20"/>
      <c r="F4" s="20"/>
      <c r="G4" s="20"/>
      <c r="H4" s="20"/>
      <c r="I4" s="20"/>
      <c r="J4" s="48"/>
      <c r="K4" s="20"/>
      <c r="L4" s="20"/>
      <c r="M4" s="20"/>
      <c r="N4" s="20"/>
      <c r="O4" s="20"/>
      <c r="P4" s="20">
        <v>190800</v>
      </c>
      <c r="Q4" s="20"/>
      <c r="R4" s="20">
        <v>92600</v>
      </c>
      <c r="S4" s="20"/>
      <c r="T4" s="20"/>
      <c r="U4" s="20"/>
      <c r="V4" s="20"/>
      <c r="W4" s="20"/>
      <c r="X4" s="20"/>
    </row>
    <row r="5" spans="2:24" s="13" customFormat="1" ht="17.25" customHeight="1">
      <c r="B5" s="12" t="s">
        <v>1</v>
      </c>
      <c r="C5" s="21">
        <f t="shared" si="0"/>
        <v>0</v>
      </c>
      <c r="D5" s="20"/>
      <c r="E5" s="20"/>
      <c r="F5" s="20"/>
      <c r="G5" s="20"/>
      <c r="H5" s="20"/>
      <c r="I5" s="20"/>
      <c r="J5" s="4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2:24" s="13" customFormat="1" ht="17.25" customHeight="1">
      <c r="B6" s="12" t="s">
        <v>2</v>
      </c>
      <c r="C6" s="21">
        <f t="shared" si="0"/>
        <v>0</v>
      </c>
      <c r="D6" s="20"/>
      <c r="E6" s="20"/>
      <c r="F6" s="20"/>
      <c r="G6" s="20"/>
      <c r="H6" s="20"/>
      <c r="I6" s="20"/>
      <c r="J6" s="48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2:24" s="13" customFormat="1" ht="17.25" customHeight="1">
      <c r="B7" s="12" t="s">
        <v>3</v>
      </c>
      <c r="C7" s="21">
        <f t="shared" si="0"/>
        <v>0</v>
      </c>
      <c r="D7" s="20"/>
      <c r="E7" s="20"/>
      <c r="F7" s="20"/>
      <c r="G7" s="20"/>
      <c r="H7" s="20"/>
      <c r="I7" s="20"/>
      <c r="J7" s="48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2:24" s="13" customFormat="1" ht="17.25" customHeight="1">
      <c r="B8" s="12" t="s">
        <v>4</v>
      </c>
      <c r="C8" s="21">
        <f t="shared" si="0"/>
        <v>0</v>
      </c>
      <c r="D8" s="20"/>
      <c r="E8" s="20"/>
      <c r="F8" s="20"/>
      <c r="G8" s="20"/>
      <c r="H8" s="20"/>
      <c r="I8" s="20"/>
      <c r="J8" s="4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2:24" s="13" customFormat="1" ht="17.25" customHeight="1">
      <c r="B9" s="12" t="s">
        <v>5</v>
      </c>
      <c r="C9" s="21">
        <f t="shared" si="0"/>
        <v>369200</v>
      </c>
      <c r="D9" s="20"/>
      <c r="E9" s="20">
        <v>310600</v>
      </c>
      <c r="F9" s="20"/>
      <c r="G9" s="20"/>
      <c r="H9" s="20">
        <v>54600</v>
      </c>
      <c r="I9" s="20">
        <v>4000</v>
      </c>
      <c r="J9" s="4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2:24" s="13" customFormat="1" ht="17.25" customHeight="1">
      <c r="B10" s="12" t="s">
        <v>6</v>
      </c>
      <c r="C10" s="21">
        <f t="shared" si="0"/>
        <v>432800</v>
      </c>
      <c r="D10" s="20">
        <v>377800</v>
      </c>
      <c r="E10" s="20"/>
      <c r="F10" s="20"/>
      <c r="G10" s="20"/>
      <c r="H10" s="20"/>
      <c r="I10" s="20"/>
      <c r="J10" s="48"/>
      <c r="K10" s="20"/>
      <c r="L10" s="20"/>
      <c r="M10" s="20"/>
      <c r="N10" s="20"/>
      <c r="O10" s="20"/>
      <c r="P10" s="20"/>
      <c r="Q10" s="20"/>
      <c r="R10" s="20"/>
      <c r="S10" s="20">
        <v>18000</v>
      </c>
      <c r="T10" s="20">
        <v>3000</v>
      </c>
      <c r="U10" s="20">
        <v>34000</v>
      </c>
      <c r="V10" s="20"/>
      <c r="W10" s="20"/>
      <c r="X10" s="20"/>
    </row>
    <row r="11" spans="2:24" s="13" customFormat="1" ht="17.25" customHeight="1">
      <c r="B11" s="12" t="s">
        <v>7</v>
      </c>
      <c r="C11" s="21">
        <f t="shared" si="0"/>
        <v>0</v>
      </c>
      <c r="D11" s="20"/>
      <c r="E11" s="20"/>
      <c r="F11" s="20"/>
      <c r="G11" s="20"/>
      <c r="H11" s="20"/>
      <c r="I11" s="20"/>
      <c r="J11" s="48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2:24" s="13" customFormat="1" ht="17.25" customHeight="1">
      <c r="B12" s="12" t="s">
        <v>8</v>
      </c>
      <c r="C12" s="21">
        <f t="shared" si="0"/>
        <v>30000</v>
      </c>
      <c r="D12" s="20">
        <v>30000</v>
      </c>
      <c r="E12" s="20"/>
      <c r="F12" s="20"/>
      <c r="G12" s="20"/>
      <c r="H12" s="20"/>
      <c r="I12" s="20"/>
      <c r="J12" s="48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2:24" s="13" customFormat="1" ht="17.25" customHeight="1">
      <c r="B13" s="12" t="s">
        <v>9</v>
      </c>
      <c r="C13" s="21">
        <f t="shared" si="0"/>
        <v>13300</v>
      </c>
      <c r="D13" s="20"/>
      <c r="E13" s="20"/>
      <c r="F13" s="20"/>
      <c r="G13" s="20"/>
      <c r="H13" s="20"/>
      <c r="I13" s="20"/>
      <c r="J13" s="48"/>
      <c r="K13" s="20"/>
      <c r="L13" s="20"/>
      <c r="M13" s="20"/>
      <c r="N13" s="20"/>
      <c r="O13" s="20"/>
      <c r="P13" s="20">
        <v>13300</v>
      </c>
      <c r="Q13" s="20"/>
      <c r="R13" s="20"/>
      <c r="S13" s="20"/>
      <c r="T13" s="20"/>
      <c r="U13" s="20"/>
      <c r="V13" s="20"/>
      <c r="W13" s="20"/>
      <c r="X13" s="20"/>
    </row>
    <row r="14" spans="2:24" s="13" customFormat="1" ht="17.25" customHeight="1">
      <c r="B14" s="12" t="s">
        <v>10</v>
      </c>
      <c r="C14" s="21">
        <f t="shared" si="0"/>
        <v>176200</v>
      </c>
      <c r="D14" s="20"/>
      <c r="E14" s="20">
        <v>176200</v>
      </c>
      <c r="F14" s="20"/>
      <c r="G14" s="20"/>
      <c r="H14" s="20"/>
      <c r="I14" s="20"/>
      <c r="J14" s="4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2:24" s="13" customFormat="1" ht="17.25" customHeight="1">
      <c r="B15" s="12" t="s">
        <v>11</v>
      </c>
      <c r="C15" s="21">
        <f t="shared" si="0"/>
        <v>0</v>
      </c>
      <c r="D15" s="20"/>
      <c r="E15" s="20"/>
      <c r="F15" s="20"/>
      <c r="G15" s="20"/>
      <c r="H15" s="20"/>
      <c r="I15" s="20"/>
      <c r="J15" s="4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2:24" s="13" customFormat="1" ht="17.25" customHeight="1">
      <c r="B16" s="12" t="s">
        <v>12</v>
      </c>
      <c r="C16" s="21">
        <f t="shared" si="0"/>
        <v>0</v>
      </c>
      <c r="D16" s="20"/>
      <c r="E16" s="20"/>
      <c r="F16" s="20"/>
      <c r="G16" s="20"/>
      <c r="H16" s="20"/>
      <c r="I16" s="20"/>
      <c r="J16" s="4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2:24" s="13" customFormat="1" ht="17.25" customHeight="1">
      <c r="B17" s="12" t="s">
        <v>13</v>
      </c>
      <c r="C17" s="21">
        <f t="shared" si="0"/>
        <v>0</v>
      </c>
      <c r="D17" s="20"/>
      <c r="E17" s="20"/>
      <c r="F17" s="20"/>
      <c r="G17" s="20"/>
      <c r="H17" s="20"/>
      <c r="I17" s="20"/>
      <c r="J17" s="4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2:24" s="13" customFormat="1" ht="17.25" customHeight="1">
      <c r="B18" s="12" t="s">
        <v>14</v>
      </c>
      <c r="C18" s="21">
        <f t="shared" si="0"/>
        <v>53000</v>
      </c>
      <c r="D18" s="20"/>
      <c r="E18" s="20"/>
      <c r="F18" s="20"/>
      <c r="G18" s="20"/>
      <c r="H18" s="20"/>
      <c r="I18" s="20"/>
      <c r="J18" s="48"/>
      <c r="K18" s="20"/>
      <c r="L18" s="20"/>
      <c r="M18" s="20"/>
      <c r="N18" s="20"/>
      <c r="O18" s="20"/>
      <c r="P18" s="20"/>
      <c r="Q18" s="20"/>
      <c r="R18" s="20">
        <v>53000</v>
      </c>
      <c r="S18" s="20"/>
      <c r="T18" s="20"/>
      <c r="U18" s="20"/>
      <c r="V18" s="20"/>
      <c r="W18" s="20"/>
      <c r="X18" s="20"/>
    </row>
    <row r="19" spans="2:24" s="13" customFormat="1" ht="17.25" customHeight="1">
      <c r="B19" s="12" t="s">
        <v>15</v>
      </c>
      <c r="C19" s="21">
        <f t="shared" si="0"/>
        <v>5000</v>
      </c>
      <c r="D19" s="20"/>
      <c r="E19" s="20"/>
      <c r="F19" s="20"/>
      <c r="G19" s="20">
        <v>1700</v>
      </c>
      <c r="H19" s="20"/>
      <c r="I19" s="20"/>
      <c r="J19" s="48"/>
      <c r="K19" s="20"/>
      <c r="L19" s="20"/>
      <c r="M19" s="20"/>
      <c r="N19" s="20"/>
      <c r="O19" s="20"/>
      <c r="P19" s="20">
        <v>3300</v>
      </c>
      <c r="Q19" s="20"/>
      <c r="R19" s="20"/>
      <c r="S19" s="20"/>
      <c r="T19" s="20"/>
      <c r="U19" s="20"/>
      <c r="V19" s="20"/>
      <c r="W19" s="20"/>
      <c r="X19" s="20"/>
    </row>
    <row r="20" spans="2:25" ht="17.25" customHeight="1">
      <c r="B20" s="11" t="s">
        <v>16</v>
      </c>
      <c r="C20" s="20">
        <f t="shared" si="0"/>
        <v>0</v>
      </c>
      <c r="D20" s="20"/>
      <c r="E20" s="20"/>
      <c r="F20" s="20"/>
      <c r="G20" s="20"/>
      <c r="H20" s="20"/>
      <c r="I20" s="20"/>
      <c r="J20" s="48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3"/>
    </row>
    <row r="21" spans="2:24" s="13" customFormat="1" ht="17.25" customHeight="1">
      <c r="B21" s="12" t="s">
        <v>17</v>
      </c>
      <c r="C21" s="21">
        <f t="shared" si="0"/>
        <v>44500</v>
      </c>
      <c r="D21" s="20"/>
      <c r="E21" s="20"/>
      <c r="F21" s="20"/>
      <c r="G21" s="20"/>
      <c r="H21" s="20">
        <v>44500</v>
      </c>
      <c r="I21" s="20"/>
      <c r="J21" s="48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2:25" ht="17.25" customHeight="1">
      <c r="B22" s="11" t="s">
        <v>18</v>
      </c>
      <c r="C22" s="20">
        <f t="shared" si="0"/>
        <v>0</v>
      </c>
      <c r="D22" s="20"/>
      <c r="E22" s="20"/>
      <c r="F22" s="20"/>
      <c r="G22" s="20"/>
      <c r="H22" s="20"/>
      <c r="I22" s="20"/>
      <c r="J22" s="4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3"/>
    </row>
    <row r="23" spans="2:25" s="15" customFormat="1" ht="17.25" customHeight="1">
      <c r="B23" s="14" t="s">
        <v>19</v>
      </c>
      <c r="C23" s="22">
        <f t="shared" si="0"/>
        <v>0</v>
      </c>
      <c r="D23" s="20"/>
      <c r="E23" s="20"/>
      <c r="F23" s="20"/>
      <c r="G23" s="20"/>
      <c r="H23" s="20"/>
      <c r="I23" s="20"/>
      <c r="J23" s="4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3"/>
    </row>
    <row r="24" spans="2:24" s="13" customFormat="1" ht="17.25" customHeight="1">
      <c r="B24" s="12" t="s">
        <v>20</v>
      </c>
      <c r="C24" s="21">
        <f t="shared" si="0"/>
        <v>0</v>
      </c>
      <c r="D24" s="20"/>
      <c r="E24" s="20"/>
      <c r="F24" s="20"/>
      <c r="G24" s="20"/>
      <c r="H24" s="20"/>
      <c r="I24" s="20"/>
      <c r="J24" s="4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2:25" ht="17.25" customHeight="1">
      <c r="B25" s="12" t="s">
        <v>21</v>
      </c>
      <c r="C25" s="20">
        <f t="shared" si="0"/>
        <v>47700</v>
      </c>
      <c r="D25" s="20"/>
      <c r="E25" s="20"/>
      <c r="F25" s="20"/>
      <c r="G25" s="20"/>
      <c r="H25" s="20"/>
      <c r="I25" s="20"/>
      <c r="J25" s="4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>
        <v>47700</v>
      </c>
      <c r="Y25" s="13"/>
    </row>
    <row r="26" spans="2:24" s="13" customFormat="1" ht="17.25" customHeight="1">
      <c r="B26" s="11" t="s">
        <v>22</v>
      </c>
      <c r="C26" s="21">
        <f t="shared" si="0"/>
        <v>7700</v>
      </c>
      <c r="D26" s="20"/>
      <c r="E26" s="20"/>
      <c r="F26" s="20"/>
      <c r="G26" s="20">
        <v>7700</v>
      </c>
      <c r="H26" s="20"/>
      <c r="I26" s="20"/>
      <c r="J26" s="48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2:25" ht="17.25" customHeight="1">
      <c r="B27" s="12" t="s">
        <v>23</v>
      </c>
      <c r="C27" s="20">
        <f t="shared" si="0"/>
        <v>2800</v>
      </c>
      <c r="D27" s="20">
        <v>2800</v>
      </c>
      <c r="E27" s="20"/>
      <c r="F27" s="20"/>
      <c r="G27" s="20"/>
      <c r="H27" s="20"/>
      <c r="I27" s="20"/>
      <c r="J27" s="4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3"/>
    </row>
    <row r="28" spans="2:24" s="13" customFormat="1" ht="17.25" customHeight="1">
      <c r="B28" s="12" t="s">
        <v>24</v>
      </c>
      <c r="C28" s="21">
        <f t="shared" si="0"/>
        <v>0</v>
      </c>
      <c r="D28" s="20"/>
      <c r="E28" s="20"/>
      <c r="F28" s="20"/>
      <c r="G28" s="20"/>
      <c r="H28" s="20"/>
      <c r="I28" s="20"/>
      <c r="J28" s="48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2:24" s="13" customFormat="1" ht="17.25" customHeight="1">
      <c r="B29" s="12" t="s">
        <v>25</v>
      </c>
      <c r="C29" s="21">
        <f t="shared" si="0"/>
        <v>225000</v>
      </c>
      <c r="D29" s="20">
        <v>2000</v>
      </c>
      <c r="E29" s="20"/>
      <c r="F29" s="20"/>
      <c r="G29" s="20"/>
      <c r="H29" s="20"/>
      <c r="I29" s="20"/>
      <c r="J29" s="48"/>
      <c r="K29" s="20"/>
      <c r="L29" s="20"/>
      <c r="M29" s="20"/>
      <c r="N29" s="20"/>
      <c r="O29" s="20"/>
      <c r="P29" s="20">
        <v>59500</v>
      </c>
      <c r="Q29" s="20"/>
      <c r="R29" s="20">
        <v>163500</v>
      </c>
      <c r="S29" s="20"/>
      <c r="T29" s="20"/>
      <c r="U29" s="20"/>
      <c r="V29" s="20"/>
      <c r="W29" s="20"/>
      <c r="X29" s="20"/>
    </row>
    <row r="30" spans="2:24" s="13" customFormat="1" ht="17.25" customHeight="1">
      <c r="B30" s="11" t="s">
        <v>26</v>
      </c>
      <c r="C30" s="21">
        <f t="shared" si="0"/>
        <v>0</v>
      </c>
      <c r="D30" s="20"/>
      <c r="E30" s="20"/>
      <c r="F30" s="20"/>
      <c r="G30" s="20"/>
      <c r="H30" s="20"/>
      <c r="I30" s="20"/>
      <c r="J30" s="48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2:25" ht="17.25" customHeight="1">
      <c r="B31" s="11" t="s">
        <v>27</v>
      </c>
      <c r="C31" s="20">
        <f t="shared" si="0"/>
        <v>6000</v>
      </c>
      <c r="D31" s="20"/>
      <c r="E31" s="20"/>
      <c r="F31" s="20"/>
      <c r="G31" s="20"/>
      <c r="H31" s="20"/>
      <c r="I31" s="20"/>
      <c r="J31" s="48"/>
      <c r="K31" s="20"/>
      <c r="L31" s="20"/>
      <c r="M31" s="20"/>
      <c r="N31" s="20"/>
      <c r="O31" s="20"/>
      <c r="P31" s="20">
        <v>6000</v>
      </c>
      <c r="Q31" s="20"/>
      <c r="R31" s="20"/>
      <c r="S31" s="20"/>
      <c r="T31" s="20"/>
      <c r="U31" s="20"/>
      <c r="V31" s="20"/>
      <c r="W31" s="20"/>
      <c r="X31" s="20"/>
      <c r="Y31" s="13"/>
    </row>
    <row r="32" spans="2:25" ht="17.25" customHeight="1">
      <c r="B32" s="12" t="s">
        <v>28</v>
      </c>
      <c r="C32" s="20">
        <f t="shared" si="0"/>
        <v>8700</v>
      </c>
      <c r="D32" s="20">
        <v>2100</v>
      </c>
      <c r="E32" s="20"/>
      <c r="F32" s="20"/>
      <c r="G32" s="20"/>
      <c r="H32" s="20">
        <v>6600</v>
      </c>
      <c r="I32" s="20"/>
      <c r="J32" s="48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13"/>
    </row>
    <row r="33" spans="2:24" s="13" customFormat="1" ht="17.25" customHeight="1">
      <c r="B33" s="12" t="s">
        <v>29</v>
      </c>
      <c r="C33" s="21">
        <f t="shared" si="0"/>
        <v>1000</v>
      </c>
      <c r="D33" s="20">
        <v>1000</v>
      </c>
      <c r="E33" s="20"/>
      <c r="F33" s="20"/>
      <c r="G33" s="20"/>
      <c r="H33" s="20"/>
      <c r="I33" s="20"/>
      <c r="J33" s="48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2:24" s="13" customFormat="1" ht="17.25" customHeight="1">
      <c r="B34" s="12" t="s">
        <v>30</v>
      </c>
      <c r="C34" s="21">
        <f t="shared" si="0"/>
        <v>0</v>
      </c>
      <c r="D34" s="20"/>
      <c r="E34" s="20"/>
      <c r="F34" s="20"/>
      <c r="G34" s="20"/>
      <c r="H34" s="20"/>
      <c r="I34" s="20"/>
      <c r="J34" s="48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2:24" s="13" customFormat="1" ht="17.25" customHeight="1">
      <c r="B35" s="12" t="s">
        <v>31</v>
      </c>
      <c r="C35" s="21">
        <f t="shared" si="0"/>
        <v>0</v>
      </c>
      <c r="D35" s="20"/>
      <c r="E35" s="20"/>
      <c r="F35" s="20"/>
      <c r="G35" s="20"/>
      <c r="H35" s="20"/>
      <c r="I35" s="20"/>
      <c r="J35" s="48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2:24" s="13" customFormat="1" ht="17.25" customHeight="1">
      <c r="B36" s="11" t="s">
        <v>32</v>
      </c>
      <c r="C36" s="21">
        <f aca="true" t="shared" si="1" ref="C36:C67">SUM(D36:X36)</f>
        <v>21400</v>
      </c>
      <c r="D36" s="20"/>
      <c r="E36" s="20"/>
      <c r="F36" s="20"/>
      <c r="G36" s="20"/>
      <c r="H36" s="20"/>
      <c r="I36" s="20"/>
      <c r="J36" s="48"/>
      <c r="K36" s="20"/>
      <c r="L36" s="20"/>
      <c r="M36" s="20"/>
      <c r="N36" s="20">
        <v>21400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2:25" ht="17.25" customHeight="1">
      <c r="B37" s="12" t="s">
        <v>33</v>
      </c>
      <c r="C37" s="20">
        <f t="shared" si="1"/>
        <v>0</v>
      </c>
      <c r="D37" s="20"/>
      <c r="E37" s="20"/>
      <c r="F37" s="20"/>
      <c r="G37" s="20"/>
      <c r="H37" s="20"/>
      <c r="I37" s="20"/>
      <c r="J37" s="48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3"/>
    </row>
    <row r="38" spans="2:24" s="13" customFormat="1" ht="17.25" customHeight="1">
      <c r="B38" s="12" t="s">
        <v>34</v>
      </c>
      <c r="C38" s="21">
        <f t="shared" si="1"/>
        <v>0</v>
      </c>
      <c r="D38" s="20"/>
      <c r="E38" s="20"/>
      <c r="F38" s="20"/>
      <c r="G38" s="20"/>
      <c r="H38" s="20"/>
      <c r="I38" s="20"/>
      <c r="J38" s="48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2:24" s="13" customFormat="1" ht="17.25" customHeight="1">
      <c r="B39" s="12" t="s">
        <v>35</v>
      </c>
      <c r="C39" s="21">
        <f t="shared" si="1"/>
        <v>0</v>
      </c>
      <c r="D39" s="20"/>
      <c r="E39" s="20"/>
      <c r="F39" s="20"/>
      <c r="G39" s="20"/>
      <c r="H39" s="20"/>
      <c r="I39" s="20"/>
      <c r="J39" s="48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2:24" s="13" customFormat="1" ht="17.25" customHeight="1">
      <c r="B40" s="11" t="s">
        <v>36</v>
      </c>
      <c r="C40" s="21">
        <f t="shared" si="1"/>
        <v>15300</v>
      </c>
      <c r="D40" s="20"/>
      <c r="E40" s="20"/>
      <c r="F40" s="20"/>
      <c r="G40" s="20"/>
      <c r="H40" s="20">
        <v>15300</v>
      </c>
      <c r="I40" s="20"/>
      <c r="J40" s="48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2:25" ht="17.25" customHeight="1">
      <c r="B41" s="11" t="s">
        <v>79</v>
      </c>
      <c r="C41" s="20">
        <f t="shared" si="1"/>
        <v>0</v>
      </c>
      <c r="D41" s="20"/>
      <c r="E41" s="20"/>
      <c r="F41" s="20"/>
      <c r="G41" s="20"/>
      <c r="H41" s="20"/>
      <c r="I41" s="20"/>
      <c r="J41" s="48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3"/>
    </row>
    <row r="42" spans="2:25" ht="17.25" customHeight="1">
      <c r="B42" s="11" t="s">
        <v>142</v>
      </c>
      <c r="C42" s="20">
        <f t="shared" si="1"/>
        <v>0</v>
      </c>
      <c r="D42" s="20"/>
      <c r="E42" s="20"/>
      <c r="F42" s="20"/>
      <c r="G42" s="20"/>
      <c r="H42" s="20"/>
      <c r="I42" s="20"/>
      <c r="J42" s="48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3"/>
    </row>
    <row r="43" spans="2:25" ht="17.25" customHeight="1">
      <c r="B43" s="12" t="s">
        <v>37</v>
      </c>
      <c r="C43" s="20">
        <f t="shared" si="1"/>
        <v>1300</v>
      </c>
      <c r="D43" s="20"/>
      <c r="E43" s="20"/>
      <c r="F43" s="20"/>
      <c r="G43" s="20"/>
      <c r="H43" s="20"/>
      <c r="I43" s="20"/>
      <c r="J43" s="48"/>
      <c r="K43" s="20"/>
      <c r="L43" s="20"/>
      <c r="M43" s="20"/>
      <c r="N43" s="20"/>
      <c r="O43" s="20"/>
      <c r="P43" s="20">
        <v>1300</v>
      </c>
      <c r="Q43" s="20"/>
      <c r="R43" s="20"/>
      <c r="S43" s="20"/>
      <c r="T43" s="20"/>
      <c r="U43" s="20"/>
      <c r="V43" s="20"/>
      <c r="W43" s="20"/>
      <c r="X43" s="20"/>
      <c r="Y43" s="13"/>
    </row>
    <row r="44" spans="2:24" s="13" customFormat="1" ht="17.25" customHeight="1">
      <c r="B44" s="12" t="s">
        <v>38</v>
      </c>
      <c r="C44" s="21">
        <f t="shared" si="1"/>
        <v>0</v>
      </c>
      <c r="D44" s="20"/>
      <c r="E44" s="20"/>
      <c r="F44" s="20"/>
      <c r="G44" s="20"/>
      <c r="H44" s="20"/>
      <c r="I44" s="20"/>
      <c r="J44" s="48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2:24" s="13" customFormat="1" ht="17.25" customHeight="1">
      <c r="B45" s="12" t="s">
        <v>39</v>
      </c>
      <c r="C45" s="21">
        <f t="shared" si="1"/>
        <v>0</v>
      </c>
      <c r="D45" s="20"/>
      <c r="E45" s="20"/>
      <c r="F45" s="20"/>
      <c r="G45" s="20"/>
      <c r="H45" s="20"/>
      <c r="I45" s="20"/>
      <c r="J45" s="48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2:24" s="13" customFormat="1" ht="17.25" customHeight="1">
      <c r="B46" s="11" t="s">
        <v>40</v>
      </c>
      <c r="C46" s="21">
        <f t="shared" si="1"/>
        <v>0</v>
      </c>
      <c r="D46" s="20"/>
      <c r="E46" s="20"/>
      <c r="F46" s="20"/>
      <c r="G46" s="20"/>
      <c r="H46" s="20"/>
      <c r="I46" s="20"/>
      <c r="J46" s="48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2:25" ht="17.25" customHeight="1">
      <c r="B47" s="11" t="s">
        <v>41</v>
      </c>
      <c r="C47" s="20">
        <f t="shared" si="1"/>
        <v>0</v>
      </c>
      <c r="D47" s="20"/>
      <c r="E47" s="20"/>
      <c r="F47" s="20"/>
      <c r="G47" s="20"/>
      <c r="H47" s="20"/>
      <c r="I47" s="20"/>
      <c r="J47" s="48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3"/>
    </row>
    <row r="48" spans="2:25" ht="17.25" customHeight="1">
      <c r="B48" s="12" t="s">
        <v>42</v>
      </c>
      <c r="C48" s="20">
        <f t="shared" si="1"/>
        <v>0</v>
      </c>
      <c r="D48" s="20"/>
      <c r="E48" s="20"/>
      <c r="F48" s="20"/>
      <c r="G48" s="20"/>
      <c r="H48" s="20"/>
      <c r="I48" s="20"/>
      <c r="J48" s="48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3"/>
    </row>
    <row r="49" spans="2:24" s="13" customFormat="1" ht="17.25" customHeight="1">
      <c r="B49" s="11" t="s">
        <v>43</v>
      </c>
      <c r="C49" s="21">
        <f t="shared" si="1"/>
        <v>0</v>
      </c>
      <c r="D49" s="20"/>
      <c r="E49" s="20"/>
      <c r="F49" s="20"/>
      <c r="G49" s="20"/>
      <c r="H49" s="20"/>
      <c r="I49" s="20"/>
      <c r="J49" s="48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2:25" ht="17.25" customHeight="1">
      <c r="B50" s="11" t="s">
        <v>44</v>
      </c>
      <c r="C50" s="20">
        <f t="shared" si="1"/>
        <v>0</v>
      </c>
      <c r="D50" s="20"/>
      <c r="E50" s="20"/>
      <c r="F50" s="20"/>
      <c r="G50" s="20"/>
      <c r="H50" s="20"/>
      <c r="I50" s="20"/>
      <c r="J50" s="48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3"/>
    </row>
    <row r="51" spans="2:25" ht="17.25" customHeight="1">
      <c r="B51" s="11" t="s">
        <v>45</v>
      </c>
      <c r="C51" s="20">
        <f t="shared" si="1"/>
        <v>0</v>
      </c>
      <c r="D51" s="20"/>
      <c r="E51" s="20"/>
      <c r="F51" s="20"/>
      <c r="G51" s="20"/>
      <c r="H51" s="20"/>
      <c r="I51" s="20"/>
      <c r="J51" s="48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3"/>
    </row>
    <row r="52" spans="2:25" ht="17.25" customHeight="1">
      <c r="B52" s="11" t="s">
        <v>46</v>
      </c>
      <c r="C52" s="20">
        <f t="shared" si="1"/>
        <v>0</v>
      </c>
      <c r="D52" s="20"/>
      <c r="E52" s="20"/>
      <c r="F52" s="20"/>
      <c r="G52" s="20"/>
      <c r="H52" s="20"/>
      <c r="I52" s="20"/>
      <c r="J52" s="48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3"/>
    </row>
    <row r="53" spans="2:25" ht="17.25" customHeight="1">
      <c r="B53" s="11" t="s">
        <v>80</v>
      </c>
      <c r="C53" s="20">
        <f t="shared" si="1"/>
        <v>15300</v>
      </c>
      <c r="D53" s="20">
        <v>15300</v>
      </c>
      <c r="E53" s="20"/>
      <c r="F53" s="20"/>
      <c r="G53" s="20"/>
      <c r="H53" s="20"/>
      <c r="I53" s="20"/>
      <c r="J53" s="48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3"/>
    </row>
    <row r="54" spans="2:25" ht="17.25" customHeight="1">
      <c r="B54" s="11" t="s">
        <v>47</v>
      </c>
      <c r="C54" s="20">
        <f t="shared" si="1"/>
        <v>0</v>
      </c>
      <c r="D54" s="20"/>
      <c r="E54" s="20"/>
      <c r="F54" s="20"/>
      <c r="G54" s="20"/>
      <c r="H54" s="20"/>
      <c r="I54" s="20"/>
      <c r="J54" s="48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13"/>
    </row>
    <row r="55" spans="2:25" ht="17.25" customHeight="1">
      <c r="B55" s="11" t="s">
        <v>48</v>
      </c>
      <c r="C55" s="20">
        <f t="shared" si="1"/>
        <v>0</v>
      </c>
      <c r="D55" s="20"/>
      <c r="E55" s="20"/>
      <c r="F55" s="20"/>
      <c r="G55" s="20"/>
      <c r="H55" s="20"/>
      <c r="I55" s="20"/>
      <c r="J55" s="48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13"/>
    </row>
    <row r="56" spans="2:25" ht="17.25" customHeight="1">
      <c r="B56" s="11" t="s">
        <v>49</v>
      </c>
      <c r="C56" s="20">
        <f t="shared" si="1"/>
        <v>2200</v>
      </c>
      <c r="D56" s="20">
        <v>2200</v>
      </c>
      <c r="E56" s="20"/>
      <c r="F56" s="20"/>
      <c r="G56" s="20"/>
      <c r="H56" s="20"/>
      <c r="I56" s="20"/>
      <c r="J56" s="48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13"/>
    </row>
    <row r="57" spans="2:25" ht="17.25" customHeight="1">
      <c r="B57" s="11" t="s">
        <v>50</v>
      </c>
      <c r="C57" s="20">
        <f t="shared" si="1"/>
        <v>0</v>
      </c>
      <c r="D57" s="20"/>
      <c r="E57" s="20"/>
      <c r="F57" s="20"/>
      <c r="G57" s="20"/>
      <c r="H57" s="20"/>
      <c r="I57" s="20"/>
      <c r="J57" s="48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3"/>
    </row>
    <row r="58" spans="2:25" ht="17.25" customHeight="1">
      <c r="B58" s="11" t="s">
        <v>51</v>
      </c>
      <c r="C58" s="20">
        <f t="shared" si="1"/>
        <v>0</v>
      </c>
      <c r="D58" s="20"/>
      <c r="E58" s="20"/>
      <c r="F58" s="20"/>
      <c r="G58" s="20"/>
      <c r="H58" s="20"/>
      <c r="I58" s="20"/>
      <c r="J58" s="48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3"/>
    </row>
    <row r="59" spans="2:25" ht="17.25" customHeight="1">
      <c r="B59" s="12" t="s">
        <v>52</v>
      </c>
      <c r="C59" s="20">
        <f t="shared" si="1"/>
        <v>4000</v>
      </c>
      <c r="D59" s="20">
        <v>4000</v>
      </c>
      <c r="E59" s="20"/>
      <c r="F59" s="20"/>
      <c r="G59" s="20"/>
      <c r="H59" s="20"/>
      <c r="I59" s="20"/>
      <c r="J59" s="48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3"/>
    </row>
    <row r="60" spans="2:24" s="13" customFormat="1" ht="17.25" customHeight="1">
      <c r="B60" s="11" t="s">
        <v>53</v>
      </c>
      <c r="C60" s="21">
        <f t="shared" si="1"/>
        <v>0</v>
      </c>
      <c r="D60" s="20"/>
      <c r="E60" s="20"/>
      <c r="F60" s="20"/>
      <c r="G60" s="20"/>
      <c r="H60" s="20"/>
      <c r="I60" s="20"/>
      <c r="J60" s="48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2:25" ht="17.25" customHeight="1">
      <c r="B61" s="11" t="s">
        <v>54</v>
      </c>
      <c r="C61" s="20">
        <f t="shared" si="1"/>
        <v>198400</v>
      </c>
      <c r="D61" s="20"/>
      <c r="E61" s="20"/>
      <c r="F61" s="20"/>
      <c r="G61" s="20"/>
      <c r="H61" s="20"/>
      <c r="I61" s="20"/>
      <c r="J61" s="48"/>
      <c r="K61" s="20"/>
      <c r="L61" s="20"/>
      <c r="M61" s="20"/>
      <c r="N61" s="20"/>
      <c r="O61" s="20"/>
      <c r="P61" s="20"/>
      <c r="Q61" s="20"/>
      <c r="R61" s="20">
        <v>198400</v>
      </c>
      <c r="S61" s="20"/>
      <c r="T61" s="20"/>
      <c r="U61" s="20"/>
      <c r="V61" s="20"/>
      <c r="W61" s="20"/>
      <c r="X61" s="20"/>
      <c r="Y61" s="13"/>
    </row>
    <row r="62" spans="2:25" ht="17.25" customHeight="1">
      <c r="B62" s="11" t="s">
        <v>55</v>
      </c>
      <c r="C62" s="20">
        <f t="shared" si="1"/>
        <v>0</v>
      </c>
      <c r="D62" s="20"/>
      <c r="E62" s="20"/>
      <c r="F62" s="20"/>
      <c r="G62" s="20"/>
      <c r="H62" s="20"/>
      <c r="I62" s="20"/>
      <c r="J62" s="48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3"/>
    </row>
    <row r="63" spans="2:25" ht="17.25" customHeight="1">
      <c r="B63" s="11" t="s">
        <v>56</v>
      </c>
      <c r="C63" s="20">
        <f t="shared" si="1"/>
        <v>74500</v>
      </c>
      <c r="D63" s="20"/>
      <c r="E63" s="20"/>
      <c r="F63" s="20"/>
      <c r="G63" s="20"/>
      <c r="H63" s="20">
        <v>74500</v>
      </c>
      <c r="I63" s="20"/>
      <c r="J63" s="48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3"/>
    </row>
    <row r="64" spans="2:25" ht="17.25" customHeight="1">
      <c r="B64" s="11" t="s">
        <v>57</v>
      </c>
      <c r="C64" s="20">
        <f t="shared" si="1"/>
        <v>54800</v>
      </c>
      <c r="D64" s="20">
        <v>11400</v>
      </c>
      <c r="E64" s="20">
        <v>43400</v>
      </c>
      <c r="F64" s="20"/>
      <c r="G64" s="20"/>
      <c r="H64" s="20"/>
      <c r="I64" s="20"/>
      <c r="J64" s="48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13"/>
    </row>
    <row r="65" spans="2:25" ht="17.25" customHeight="1">
      <c r="B65" s="11" t="s">
        <v>58</v>
      </c>
      <c r="C65" s="20">
        <f t="shared" si="1"/>
        <v>24400</v>
      </c>
      <c r="D65" s="20"/>
      <c r="E65" s="20"/>
      <c r="F65" s="20"/>
      <c r="G65" s="20"/>
      <c r="H65" s="20"/>
      <c r="I65" s="20"/>
      <c r="J65" s="48"/>
      <c r="K65" s="20"/>
      <c r="L65" s="20"/>
      <c r="M65" s="20"/>
      <c r="N65" s="20"/>
      <c r="O65" s="20"/>
      <c r="P65" s="20"/>
      <c r="Q65" s="20"/>
      <c r="R65" s="20">
        <v>24400</v>
      </c>
      <c r="S65" s="20"/>
      <c r="T65" s="20"/>
      <c r="U65" s="20"/>
      <c r="V65" s="20"/>
      <c r="W65" s="20"/>
      <c r="X65" s="20"/>
      <c r="Y65" s="13"/>
    </row>
    <row r="66" spans="2:25" ht="17.25" customHeight="1">
      <c r="B66" s="11" t="s">
        <v>143</v>
      </c>
      <c r="C66" s="20">
        <f t="shared" si="1"/>
        <v>0</v>
      </c>
      <c r="D66" s="20"/>
      <c r="E66" s="20"/>
      <c r="F66" s="20"/>
      <c r="G66" s="20"/>
      <c r="H66" s="20"/>
      <c r="I66" s="20"/>
      <c r="J66" s="48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3"/>
    </row>
    <row r="67" spans="2:25" ht="17.25" customHeight="1">
      <c r="B67" s="11" t="s">
        <v>144</v>
      </c>
      <c r="C67" s="20">
        <f t="shared" si="1"/>
        <v>0</v>
      </c>
      <c r="D67" s="20"/>
      <c r="E67" s="20"/>
      <c r="F67" s="20"/>
      <c r="G67" s="20"/>
      <c r="H67" s="20"/>
      <c r="I67" s="20"/>
      <c r="J67" s="48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3"/>
    </row>
    <row r="68" spans="2:25" ht="17.25" customHeight="1">
      <c r="B68" s="11" t="s">
        <v>145</v>
      </c>
      <c r="C68" s="20">
        <f aca="true" t="shared" si="2" ref="C68:C99">SUM(D68:X68)</f>
        <v>0</v>
      </c>
      <c r="D68" s="20"/>
      <c r="E68" s="20"/>
      <c r="F68" s="20"/>
      <c r="G68" s="20"/>
      <c r="H68" s="20"/>
      <c r="I68" s="20"/>
      <c r="J68" s="48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3"/>
    </row>
    <row r="69" spans="2:25" ht="17.25" customHeight="1">
      <c r="B69" s="11" t="s">
        <v>146</v>
      </c>
      <c r="C69" s="20">
        <f t="shared" si="2"/>
        <v>0</v>
      </c>
      <c r="D69" s="20"/>
      <c r="E69" s="20"/>
      <c r="F69" s="20"/>
      <c r="G69" s="20"/>
      <c r="H69" s="20"/>
      <c r="I69" s="20"/>
      <c r="J69" s="48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3"/>
    </row>
    <row r="70" spans="2:25" ht="17.25" customHeight="1">
      <c r="B70" s="11" t="s">
        <v>147</v>
      </c>
      <c r="C70" s="20">
        <f t="shared" si="2"/>
        <v>0</v>
      </c>
      <c r="D70" s="20"/>
      <c r="E70" s="20"/>
      <c r="F70" s="20"/>
      <c r="G70" s="20"/>
      <c r="H70" s="20"/>
      <c r="I70" s="20"/>
      <c r="J70" s="48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13"/>
    </row>
    <row r="71" spans="2:25" ht="17.25" customHeight="1">
      <c r="B71" s="11" t="s">
        <v>148</v>
      </c>
      <c r="C71" s="20">
        <f t="shared" si="2"/>
        <v>0</v>
      </c>
      <c r="D71" s="20"/>
      <c r="E71" s="20"/>
      <c r="F71" s="20"/>
      <c r="G71" s="20"/>
      <c r="H71" s="20"/>
      <c r="I71" s="20"/>
      <c r="J71" s="48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13"/>
    </row>
    <row r="72" spans="2:25" ht="17.25" customHeight="1">
      <c r="B72" s="11" t="s">
        <v>96</v>
      </c>
      <c r="C72" s="20">
        <f t="shared" si="2"/>
        <v>0</v>
      </c>
      <c r="D72" s="20"/>
      <c r="E72" s="20"/>
      <c r="F72" s="20"/>
      <c r="G72" s="20"/>
      <c r="H72" s="20"/>
      <c r="I72" s="20"/>
      <c r="J72" s="48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3"/>
    </row>
    <row r="73" spans="2:25" ht="17.25" customHeight="1">
      <c r="B73" s="11" t="s">
        <v>97</v>
      </c>
      <c r="C73" s="20">
        <f t="shared" si="2"/>
        <v>0</v>
      </c>
      <c r="D73" s="20"/>
      <c r="E73" s="20"/>
      <c r="F73" s="20"/>
      <c r="G73" s="20"/>
      <c r="H73" s="20"/>
      <c r="I73" s="20"/>
      <c r="J73" s="48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3"/>
    </row>
    <row r="74" spans="2:25" ht="17.25" customHeight="1">
      <c r="B74" s="11" t="s">
        <v>98</v>
      </c>
      <c r="C74" s="20">
        <f t="shared" si="2"/>
        <v>0</v>
      </c>
      <c r="D74" s="20"/>
      <c r="E74" s="20"/>
      <c r="F74" s="20"/>
      <c r="G74" s="20"/>
      <c r="H74" s="20"/>
      <c r="I74" s="20"/>
      <c r="J74" s="48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3"/>
    </row>
    <row r="75" spans="2:25" ht="17.25" customHeight="1">
      <c r="B75" s="11" t="s">
        <v>99</v>
      </c>
      <c r="C75" s="20">
        <f t="shared" si="2"/>
        <v>0</v>
      </c>
      <c r="D75" s="20"/>
      <c r="E75" s="20"/>
      <c r="F75" s="20"/>
      <c r="G75" s="20"/>
      <c r="H75" s="20"/>
      <c r="I75" s="20"/>
      <c r="J75" s="48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3"/>
    </row>
    <row r="76" spans="2:25" ht="17.25" customHeight="1">
      <c r="B76" s="11" t="s">
        <v>59</v>
      </c>
      <c r="C76" s="20">
        <f t="shared" si="2"/>
        <v>0</v>
      </c>
      <c r="D76" s="20"/>
      <c r="E76" s="20"/>
      <c r="F76" s="20"/>
      <c r="G76" s="20"/>
      <c r="H76" s="20"/>
      <c r="I76" s="20"/>
      <c r="J76" s="48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3"/>
    </row>
    <row r="77" spans="2:25" ht="17.25" customHeight="1">
      <c r="B77" s="11" t="s">
        <v>100</v>
      </c>
      <c r="C77" s="20">
        <f t="shared" si="2"/>
        <v>0</v>
      </c>
      <c r="D77" s="20"/>
      <c r="E77" s="20"/>
      <c r="F77" s="20"/>
      <c r="G77" s="20"/>
      <c r="H77" s="20"/>
      <c r="I77" s="20"/>
      <c r="J77" s="48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3"/>
    </row>
    <row r="78" spans="2:25" ht="17.25" customHeight="1">
      <c r="B78" s="11" t="s">
        <v>101</v>
      </c>
      <c r="C78" s="20">
        <f t="shared" si="2"/>
        <v>0</v>
      </c>
      <c r="D78" s="20"/>
      <c r="E78" s="20"/>
      <c r="F78" s="20"/>
      <c r="G78" s="20"/>
      <c r="H78" s="20"/>
      <c r="I78" s="20"/>
      <c r="J78" s="48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3"/>
    </row>
    <row r="79" spans="2:25" ht="17.25" customHeight="1">
      <c r="B79" s="11" t="s">
        <v>74</v>
      </c>
      <c r="C79" s="20">
        <f t="shared" si="2"/>
        <v>0</v>
      </c>
      <c r="D79" s="20"/>
      <c r="E79" s="20"/>
      <c r="F79" s="20"/>
      <c r="G79" s="20"/>
      <c r="H79" s="20"/>
      <c r="I79" s="20"/>
      <c r="J79" s="48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3"/>
    </row>
    <row r="80" spans="2:25" ht="17.25" customHeight="1">
      <c r="B80" s="11" t="s">
        <v>109</v>
      </c>
      <c r="C80" s="20">
        <f t="shared" si="2"/>
        <v>0</v>
      </c>
      <c r="D80" s="20"/>
      <c r="E80" s="20"/>
      <c r="F80" s="20"/>
      <c r="G80" s="20"/>
      <c r="H80" s="20"/>
      <c r="I80" s="20"/>
      <c r="J80" s="48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3"/>
    </row>
    <row r="81" spans="2:25" ht="17.25" customHeight="1">
      <c r="B81" s="11" t="s">
        <v>110</v>
      </c>
      <c r="C81" s="20">
        <f t="shared" si="2"/>
        <v>0</v>
      </c>
      <c r="D81" s="20"/>
      <c r="E81" s="20"/>
      <c r="F81" s="20"/>
      <c r="G81" s="20"/>
      <c r="H81" s="20"/>
      <c r="I81" s="20"/>
      <c r="J81" s="48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3"/>
    </row>
    <row r="82" spans="2:25" ht="17.25" customHeight="1">
      <c r="B82" s="11" t="s">
        <v>111</v>
      </c>
      <c r="C82" s="20">
        <f t="shared" si="2"/>
        <v>0</v>
      </c>
      <c r="D82" s="20"/>
      <c r="E82" s="20"/>
      <c r="F82" s="20"/>
      <c r="G82" s="20"/>
      <c r="H82" s="20"/>
      <c r="I82" s="20"/>
      <c r="J82" s="48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3"/>
    </row>
    <row r="83" spans="2:25" ht="17.25" customHeight="1">
      <c r="B83" s="11" t="s">
        <v>112</v>
      </c>
      <c r="C83" s="20">
        <f t="shared" si="2"/>
        <v>0</v>
      </c>
      <c r="D83" s="20"/>
      <c r="E83" s="20"/>
      <c r="F83" s="20"/>
      <c r="G83" s="20"/>
      <c r="H83" s="20"/>
      <c r="I83" s="20"/>
      <c r="J83" s="48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13"/>
    </row>
    <row r="84" spans="2:25" ht="17.25" customHeight="1">
      <c r="B84" s="11" t="s">
        <v>113</v>
      </c>
      <c r="C84" s="20">
        <f t="shared" si="2"/>
        <v>0</v>
      </c>
      <c r="D84" s="20"/>
      <c r="E84" s="20"/>
      <c r="F84" s="20"/>
      <c r="G84" s="20"/>
      <c r="H84" s="20"/>
      <c r="I84" s="20"/>
      <c r="J84" s="48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13"/>
    </row>
    <row r="85" spans="2:25" ht="17.25" customHeight="1">
      <c r="B85" s="11" t="s">
        <v>149</v>
      </c>
      <c r="C85" s="20">
        <f t="shared" si="2"/>
        <v>0</v>
      </c>
      <c r="D85" s="20"/>
      <c r="E85" s="20"/>
      <c r="F85" s="20"/>
      <c r="G85" s="20"/>
      <c r="H85" s="20"/>
      <c r="I85" s="20"/>
      <c r="J85" s="48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3"/>
    </row>
    <row r="86" spans="2:25" ht="17.25" customHeight="1">
      <c r="B86" s="11" t="s">
        <v>114</v>
      </c>
      <c r="C86" s="20">
        <f t="shared" si="2"/>
        <v>0</v>
      </c>
      <c r="D86" s="20"/>
      <c r="E86" s="20"/>
      <c r="F86" s="20"/>
      <c r="G86" s="20"/>
      <c r="H86" s="20"/>
      <c r="I86" s="20"/>
      <c r="J86" s="48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13"/>
    </row>
    <row r="87" spans="2:25" ht="17.25" customHeight="1">
      <c r="B87" s="11" t="s">
        <v>115</v>
      </c>
      <c r="C87" s="20">
        <f t="shared" si="2"/>
        <v>0</v>
      </c>
      <c r="D87" s="20"/>
      <c r="E87" s="20"/>
      <c r="F87" s="20"/>
      <c r="G87" s="20"/>
      <c r="H87" s="20"/>
      <c r="I87" s="20"/>
      <c r="J87" s="48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13"/>
    </row>
    <row r="88" spans="2:25" ht="17.25" customHeight="1">
      <c r="B88" s="11" t="s">
        <v>116</v>
      </c>
      <c r="C88" s="20">
        <f t="shared" si="2"/>
        <v>0</v>
      </c>
      <c r="D88" s="20"/>
      <c r="E88" s="20"/>
      <c r="F88" s="20"/>
      <c r="G88" s="20"/>
      <c r="H88" s="20"/>
      <c r="I88" s="20"/>
      <c r="J88" s="48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3"/>
    </row>
    <row r="89" spans="2:25" ht="17.25" customHeight="1">
      <c r="B89" s="11" t="s">
        <v>93</v>
      </c>
      <c r="C89" s="20">
        <f t="shared" si="2"/>
        <v>0</v>
      </c>
      <c r="D89" s="20"/>
      <c r="E89" s="20"/>
      <c r="F89" s="20"/>
      <c r="G89" s="20"/>
      <c r="H89" s="20"/>
      <c r="I89" s="20"/>
      <c r="J89" s="48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3"/>
    </row>
    <row r="90" spans="2:25" ht="17.25" customHeight="1">
      <c r="B90" s="11" t="s">
        <v>125</v>
      </c>
      <c r="C90" s="20">
        <f t="shared" si="2"/>
        <v>0</v>
      </c>
      <c r="D90" s="20"/>
      <c r="E90" s="20"/>
      <c r="F90" s="20"/>
      <c r="G90" s="20"/>
      <c r="H90" s="20"/>
      <c r="I90" s="20"/>
      <c r="J90" s="48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3"/>
    </row>
    <row r="91" spans="2:25" ht="17.25" customHeight="1">
      <c r="B91" s="11" t="s">
        <v>91</v>
      </c>
      <c r="C91" s="20">
        <f t="shared" si="2"/>
        <v>0</v>
      </c>
      <c r="D91" s="20"/>
      <c r="E91" s="20"/>
      <c r="F91" s="20"/>
      <c r="G91" s="20"/>
      <c r="H91" s="20"/>
      <c r="I91" s="20"/>
      <c r="J91" s="48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3"/>
    </row>
    <row r="92" spans="2:25" ht="17.25" customHeight="1">
      <c r="B92" s="11" t="s">
        <v>152</v>
      </c>
      <c r="C92" s="20">
        <f t="shared" si="2"/>
        <v>0</v>
      </c>
      <c r="D92" s="20"/>
      <c r="E92" s="20"/>
      <c r="F92" s="20"/>
      <c r="G92" s="20"/>
      <c r="H92" s="20"/>
      <c r="I92" s="20"/>
      <c r="J92" s="48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3"/>
    </row>
    <row r="93" spans="2:25" ht="17.25" customHeight="1">
      <c r="B93" s="11" t="s">
        <v>92</v>
      </c>
      <c r="C93" s="20">
        <f t="shared" si="2"/>
        <v>0</v>
      </c>
      <c r="D93" s="20"/>
      <c r="E93" s="20"/>
      <c r="F93" s="20"/>
      <c r="G93" s="20"/>
      <c r="H93" s="20"/>
      <c r="I93" s="20"/>
      <c r="J93" s="48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13"/>
    </row>
    <row r="94" spans="2:25" ht="17.25" customHeight="1">
      <c r="B94" s="11" t="s">
        <v>60</v>
      </c>
      <c r="C94" s="20">
        <f t="shared" si="2"/>
        <v>0</v>
      </c>
      <c r="D94" s="20"/>
      <c r="E94" s="20"/>
      <c r="F94" s="20"/>
      <c r="G94" s="20"/>
      <c r="H94" s="20"/>
      <c r="I94" s="20"/>
      <c r="J94" s="48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3"/>
    </row>
    <row r="95" spans="2:25" ht="17.25" customHeight="1">
      <c r="B95" s="11" t="s">
        <v>102</v>
      </c>
      <c r="C95" s="20">
        <f t="shared" si="2"/>
        <v>0</v>
      </c>
      <c r="D95" s="20"/>
      <c r="E95" s="20"/>
      <c r="F95" s="20"/>
      <c r="G95" s="20"/>
      <c r="H95" s="20"/>
      <c r="I95" s="20"/>
      <c r="J95" s="48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13"/>
    </row>
    <row r="96" spans="2:25" ht="17.25" customHeight="1">
      <c r="B96" s="11" t="s">
        <v>61</v>
      </c>
      <c r="C96" s="20">
        <f t="shared" si="2"/>
        <v>0</v>
      </c>
      <c r="D96" s="20"/>
      <c r="E96" s="20"/>
      <c r="F96" s="20"/>
      <c r="G96" s="20"/>
      <c r="H96" s="20"/>
      <c r="I96" s="20"/>
      <c r="J96" s="48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13"/>
    </row>
    <row r="97" spans="2:25" ht="17.25" customHeight="1">
      <c r="B97" s="11" t="s">
        <v>62</v>
      </c>
      <c r="C97" s="20">
        <f t="shared" si="2"/>
        <v>0</v>
      </c>
      <c r="D97" s="20"/>
      <c r="E97" s="20"/>
      <c r="F97" s="20"/>
      <c r="G97" s="20"/>
      <c r="H97" s="20"/>
      <c r="I97" s="20"/>
      <c r="J97" s="48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13"/>
    </row>
    <row r="98" spans="2:25" ht="17.25" customHeight="1">
      <c r="B98" s="11" t="s">
        <v>63</v>
      </c>
      <c r="C98" s="20">
        <f t="shared" si="2"/>
        <v>0</v>
      </c>
      <c r="D98" s="20"/>
      <c r="E98" s="20"/>
      <c r="F98" s="20"/>
      <c r="G98" s="20"/>
      <c r="H98" s="20"/>
      <c r="I98" s="20"/>
      <c r="J98" s="48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13"/>
    </row>
    <row r="99" spans="2:25" ht="17.25" customHeight="1">
      <c r="B99" s="11" t="s">
        <v>64</v>
      </c>
      <c r="C99" s="20">
        <f t="shared" si="2"/>
        <v>0</v>
      </c>
      <c r="D99" s="20"/>
      <c r="E99" s="20"/>
      <c r="F99" s="20"/>
      <c r="G99" s="20"/>
      <c r="H99" s="20"/>
      <c r="I99" s="20"/>
      <c r="J99" s="48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3"/>
    </row>
    <row r="100" spans="2:25" ht="17.25" customHeight="1">
      <c r="B100" s="11" t="s">
        <v>65</v>
      </c>
      <c r="C100" s="20">
        <f aca="true" t="shared" si="3" ref="C100:C114">SUM(D100:X100)</f>
        <v>0</v>
      </c>
      <c r="D100" s="20"/>
      <c r="E100" s="20"/>
      <c r="F100" s="20"/>
      <c r="G100" s="20"/>
      <c r="H100" s="20"/>
      <c r="I100" s="20"/>
      <c r="J100" s="48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13"/>
    </row>
    <row r="101" spans="2:25" ht="17.25" customHeight="1">
      <c r="B101" s="11" t="s">
        <v>103</v>
      </c>
      <c r="C101" s="20">
        <f t="shared" si="3"/>
        <v>0</v>
      </c>
      <c r="D101" s="20"/>
      <c r="E101" s="20"/>
      <c r="F101" s="20"/>
      <c r="G101" s="20"/>
      <c r="H101" s="20"/>
      <c r="I101" s="20"/>
      <c r="J101" s="48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13"/>
    </row>
    <row r="102" spans="2:25" ht="17.25" customHeight="1">
      <c r="B102" s="11" t="s">
        <v>117</v>
      </c>
      <c r="C102" s="20">
        <f t="shared" si="3"/>
        <v>0</v>
      </c>
      <c r="D102" s="20"/>
      <c r="E102" s="20"/>
      <c r="F102" s="20"/>
      <c r="G102" s="20"/>
      <c r="H102" s="20"/>
      <c r="I102" s="20"/>
      <c r="J102" s="48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13"/>
    </row>
    <row r="103" spans="2:25" ht="17.25" customHeight="1">
      <c r="B103" s="11" t="s">
        <v>150</v>
      </c>
      <c r="C103" s="20">
        <f t="shared" si="3"/>
        <v>0</v>
      </c>
      <c r="D103" s="20"/>
      <c r="E103" s="20"/>
      <c r="F103" s="20"/>
      <c r="G103" s="20"/>
      <c r="H103" s="20"/>
      <c r="I103" s="20"/>
      <c r="J103" s="48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13"/>
    </row>
    <row r="104" spans="2:25" ht="17.25" customHeight="1">
      <c r="B104" s="11" t="s">
        <v>104</v>
      </c>
      <c r="C104" s="20">
        <f t="shared" si="3"/>
        <v>0</v>
      </c>
      <c r="D104" s="20"/>
      <c r="E104" s="20"/>
      <c r="F104" s="20"/>
      <c r="G104" s="20"/>
      <c r="H104" s="20"/>
      <c r="I104" s="20"/>
      <c r="J104" s="48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13"/>
    </row>
    <row r="105" spans="2:25" ht="17.25" customHeight="1">
      <c r="B105" s="11" t="s">
        <v>105</v>
      </c>
      <c r="C105" s="20">
        <f t="shared" si="3"/>
        <v>0</v>
      </c>
      <c r="D105" s="20"/>
      <c r="E105" s="20"/>
      <c r="F105" s="20"/>
      <c r="G105" s="20"/>
      <c r="H105" s="20"/>
      <c r="I105" s="20"/>
      <c r="J105" s="48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3"/>
    </row>
    <row r="106" spans="2:25" ht="17.25" customHeight="1">
      <c r="B106" s="11" t="s">
        <v>118</v>
      </c>
      <c r="C106" s="20">
        <f t="shared" si="3"/>
        <v>0</v>
      </c>
      <c r="D106" s="20"/>
      <c r="E106" s="20"/>
      <c r="F106" s="20"/>
      <c r="G106" s="20"/>
      <c r="H106" s="20"/>
      <c r="I106" s="20"/>
      <c r="J106" s="48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13"/>
    </row>
    <row r="107" spans="2:25" ht="17.25" customHeight="1">
      <c r="B107" s="11" t="s">
        <v>119</v>
      </c>
      <c r="C107" s="20">
        <f t="shared" si="3"/>
        <v>0</v>
      </c>
      <c r="D107" s="20"/>
      <c r="E107" s="20"/>
      <c r="F107" s="20"/>
      <c r="G107" s="20"/>
      <c r="H107" s="20"/>
      <c r="I107" s="20"/>
      <c r="J107" s="48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13"/>
    </row>
    <row r="108" spans="2:25" ht="17.25" customHeight="1">
      <c r="B108" s="11" t="s">
        <v>151</v>
      </c>
      <c r="C108" s="20">
        <f t="shared" si="3"/>
        <v>0</v>
      </c>
      <c r="D108" s="20"/>
      <c r="E108" s="20"/>
      <c r="F108" s="20"/>
      <c r="G108" s="20"/>
      <c r="H108" s="20"/>
      <c r="I108" s="20"/>
      <c r="J108" s="48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13"/>
    </row>
    <row r="109" spans="2:25" ht="17.25" customHeight="1">
      <c r="B109" s="11" t="s">
        <v>106</v>
      </c>
      <c r="C109" s="20">
        <f t="shared" si="3"/>
        <v>0</v>
      </c>
      <c r="D109" s="20"/>
      <c r="E109" s="20"/>
      <c r="F109" s="20"/>
      <c r="G109" s="20"/>
      <c r="H109" s="20"/>
      <c r="I109" s="20"/>
      <c r="J109" s="48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13"/>
    </row>
    <row r="110" spans="2:25" ht="17.25" customHeight="1">
      <c r="B110" s="11" t="s">
        <v>120</v>
      </c>
      <c r="C110" s="20">
        <f t="shared" si="3"/>
        <v>0</v>
      </c>
      <c r="D110" s="20"/>
      <c r="E110" s="20"/>
      <c r="F110" s="20"/>
      <c r="G110" s="20"/>
      <c r="H110" s="20"/>
      <c r="I110" s="20"/>
      <c r="J110" s="48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13"/>
    </row>
    <row r="111" spans="2:25" ht="17.25" customHeight="1">
      <c r="B111" s="11" t="s">
        <v>107</v>
      </c>
      <c r="C111" s="20">
        <f t="shared" si="3"/>
        <v>0</v>
      </c>
      <c r="D111" s="20"/>
      <c r="E111" s="20"/>
      <c r="F111" s="20"/>
      <c r="G111" s="20"/>
      <c r="H111" s="20"/>
      <c r="I111" s="20"/>
      <c r="J111" s="48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13"/>
    </row>
    <row r="112" spans="2:25" ht="17.25" customHeight="1">
      <c r="B112" s="11" t="s">
        <v>108</v>
      </c>
      <c r="C112" s="20">
        <f t="shared" si="3"/>
        <v>0</v>
      </c>
      <c r="D112" s="20"/>
      <c r="E112" s="20"/>
      <c r="F112" s="20"/>
      <c r="G112" s="20"/>
      <c r="H112" s="20"/>
      <c r="I112" s="20"/>
      <c r="J112" s="48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3"/>
    </row>
    <row r="113" spans="2:25" ht="17.25" customHeight="1">
      <c r="B113" s="11" t="s">
        <v>126</v>
      </c>
      <c r="C113" s="20">
        <f t="shared" si="3"/>
        <v>0</v>
      </c>
      <c r="D113" s="20"/>
      <c r="E113" s="20"/>
      <c r="F113" s="20"/>
      <c r="G113" s="20"/>
      <c r="H113" s="20"/>
      <c r="I113" s="20"/>
      <c r="J113" s="48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13"/>
    </row>
    <row r="114" spans="2:25" ht="17.25" customHeight="1">
      <c r="B114" s="11" t="s">
        <v>139</v>
      </c>
      <c r="C114" s="20">
        <f t="shared" si="3"/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80"/>
      <c r="N114" s="20"/>
      <c r="O114" s="20"/>
      <c r="P114" s="20"/>
      <c r="Q114" s="20"/>
      <c r="R114" s="80"/>
      <c r="S114" s="20"/>
      <c r="T114" s="20"/>
      <c r="U114" s="20"/>
      <c r="V114" s="20"/>
      <c r="W114" s="20"/>
      <c r="X114" s="20"/>
      <c r="Y114" s="13"/>
    </row>
    <row r="115" spans="3:25" ht="24.75" customHeight="1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13"/>
    </row>
    <row r="116" spans="2:25" ht="24.75" customHeight="1">
      <c r="B116" s="11" t="s">
        <v>70</v>
      </c>
      <c r="C116" s="20">
        <f aca="true" t="shared" si="4" ref="C116:W116">SUBTOTAL(9,C4:C42)</f>
        <v>1743000</v>
      </c>
      <c r="D116" s="20">
        <f>SUBTOTAL(9,D4:D42)</f>
        <v>415700</v>
      </c>
      <c r="E116" s="20">
        <f>SUBTOTAL(9,E4:E42)</f>
        <v>486800</v>
      </c>
      <c r="F116" s="20">
        <f>SUBTOTAL(9,F4:F42)</f>
        <v>0</v>
      </c>
      <c r="G116" s="20">
        <f t="shared" si="4"/>
        <v>9400</v>
      </c>
      <c r="H116" s="20">
        <f t="shared" si="4"/>
        <v>121000</v>
      </c>
      <c r="I116" s="20">
        <f t="shared" si="4"/>
        <v>4000</v>
      </c>
      <c r="J116" s="20">
        <f t="shared" si="4"/>
        <v>0</v>
      </c>
      <c r="K116" s="20">
        <f t="shared" si="4"/>
        <v>0</v>
      </c>
      <c r="L116" s="20">
        <f t="shared" si="4"/>
        <v>0</v>
      </c>
      <c r="M116" s="20">
        <f t="shared" si="4"/>
        <v>0</v>
      </c>
      <c r="N116" s="20">
        <f t="shared" si="4"/>
        <v>21400</v>
      </c>
      <c r="O116" s="20">
        <f t="shared" si="4"/>
        <v>0</v>
      </c>
      <c r="P116" s="20">
        <f t="shared" si="4"/>
        <v>272900</v>
      </c>
      <c r="Q116" s="20">
        <f t="shared" si="4"/>
        <v>0</v>
      </c>
      <c r="R116" s="20">
        <f t="shared" si="4"/>
        <v>309100</v>
      </c>
      <c r="S116" s="20">
        <f t="shared" si="4"/>
        <v>18000</v>
      </c>
      <c r="T116" s="20">
        <f>SUBTOTAL(9,T4:T42)</f>
        <v>3000</v>
      </c>
      <c r="U116" s="20">
        <f>SUBTOTAL(9,U4:U42)</f>
        <v>34000</v>
      </c>
      <c r="V116" s="20">
        <f t="shared" si="4"/>
        <v>0</v>
      </c>
      <c r="W116" s="20">
        <f t="shared" si="4"/>
        <v>0</v>
      </c>
      <c r="X116" s="20">
        <f>SUBTOTAL(9,X4:X43)</f>
        <v>47700</v>
      </c>
      <c r="Y116" s="13"/>
    </row>
    <row r="117" spans="2:25" ht="24.75" customHeight="1">
      <c r="B117" s="11" t="s">
        <v>71</v>
      </c>
      <c r="C117" s="20">
        <f aca="true" t="shared" si="5" ref="C117:X117">SUBTOTAL(9,C43:C65)</f>
        <v>374900</v>
      </c>
      <c r="D117" s="20">
        <f t="shared" si="5"/>
        <v>32900</v>
      </c>
      <c r="E117" s="20">
        <f>SUBTOTAL(9,E43:E65)</f>
        <v>43400</v>
      </c>
      <c r="F117" s="20">
        <f t="shared" si="5"/>
        <v>0</v>
      </c>
      <c r="G117" s="20">
        <f t="shared" si="5"/>
        <v>0</v>
      </c>
      <c r="H117" s="20">
        <f t="shared" si="5"/>
        <v>74500</v>
      </c>
      <c r="I117" s="20">
        <f t="shared" si="5"/>
        <v>0</v>
      </c>
      <c r="J117" s="20">
        <f t="shared" si="5"/>
        <v>0</v>
      </c>
      <c r="K117" s="20">
        <f t="shared" si="5"/>
        <v>0</v>
      </c>
      <c r="L117" s="20">
        <f t="shared" si="5"/>
        <v>0</v>
      </c>
      <c r="M117" s="20">
        <f t="shared" si="5"/>
        <v>0</v>
      </c>
      <c r="N117" s="20">
        <f t="shared" si="5"/>
        <v>0</v>
      </c>
      <c r="O117" s="20">
        <f t="shared" si="5"/>
        <v>0</v>
      </c>
      <c r="P117" s="20">
        <f t="shared" si="5"/>
        <v>1300</v>
      </c>
      <c r="Q117" s="20">
        <f t="shared" si="5"/>
        <v>0</v>
      </c>
      <c r="R117" s="20">
        <f t="shared" si="5"/>
        <v>222800</v>
      </c>
      <c r="S117" s="20">
        <f t="shared" si="5"/>
        <v>0</v>
      </c>
      <c r="T117" s="20">
        <f>SUBTOTAL(9,T43:T65)</f>
        <v>0</v>
      </c>
      <c r="U117" s="20">
        <f>SUBTOTAL(9,U43:U65)</f>
        <v>0</v>
      </c>
      <c r="V117" s="20">
        <f t="shared" si="5"/>
        <v>0</v>
      </c>
      <c r="W117" s="20">
        <f t="shared" si="5"/>
        <v>0</v>
      </c>
      <c r="X117" s="20">
        <f t="shared" si="5"/>
        <v>0</v>
      </c>
      <c r="Y117" s="13"/>
    </row>
    <row r="118" spans="2:25" ht="24.75" customHeight="1">
      <c r="B118" s="11" t="s">
        <v>86</v>
      </c>
      <c r="C118" s="20">
        <f aca="true" t="shared" si="6" ref="C118:X118">SUBTOTAL(9,C66:C114)</f>
        <v>0</v>
      </c>
      <c r="D118" s="20">
        <f t="shared" si="6"/>
        <v>0</v>
      </c>
      <c r="E118" s="20">
        <f>SUBTOTAL(9,E66:E114)</f>
        <v>0</v>
      </c>
      <c r="F118" s="20">
        <f t="shared" si="6"/>
        <v>0</v>
      </c>
      <c r="G118" s="20">
        <f t="shared" si="6"/>
        <v>0</v>
      </c>
      <c r="H118" s="20">
        <f t="shared" si="6"/>
        <v>0</v>
      </c>
      <c r="I118" s="20">
        <f t="shared" si="6"/>
        <v>0</v>
      </c>
      <c r="J118" s="20">
        <f t="shared" si="6"/>
        <v>0</v>
      </c>
      <c r="K118" s="20">
        <f t="shared" si="6"/>
        <v>0</v>
      </c>
      <c r="L118" s="20">
        <f t="shared" si="6"/>
        <v>0</v>
      </c>
      <c r="M118" s="20">
        <f t="shared" si="6"/>
        <v>0</v>
      </c>
      <c r="N118" s="20">
        <f t="shared" si="6"/>
        <v>0</v>
      </c>
      <c r="O118" s="20">
        <f t="shared" si="6"/>
        <v>0</v>
      </c>
      <c r="P118" s="20">
        <f t="shared" si="6"/>
        <v>0</v>
      </c>
      <c r="Q118" s="20">
        <f t="shared" si="6"/>
        <v>0</v>
      </c>
      <c r="R118" s="20">
        <f t="shared" si="6"/>
        <v>0</v>
      </c>
      <c r="S118" s="20">
        <f t="shared" si="6"/>
        <v>0</v>
      </c>
      <c r="T118" s="20">
        <f>SUBTOTAL(9,T66:T114)</f>
        <v>0</v>
      </c>
      <c r="U118" s="20">
        <f>SUBTOTAL(9,U66:U114)</f>
        <v>0</v>
      </c>
      <c r="V118" s="20">
        <f t="shared" si="6"/>
        <v>0</v>
      </c>
      <c r="W118" s="20">
        <f t="shared" si="6"/>
        <v>0</v>
      </c>
      <c r="X118" s="20">
        <f t="shared" si="6"/>
        <v>0</v>
      </c>
      <c r="Y118" s="13"/>
    </row>
    <row r="119" spans="2:25" ht="24.75" customHeight="1">
      <c r="B119" s="11" t="s">
        <v>73</v>
      </c>
      <c r="C119" s="20">
        <f>SUM(C116:C118)</f>
        <v>2117900</v>
      </c>
      <c r="D119" s="20">
        <f aca="true" t="shared" si="7" ref="D119:X119">SUM(D116:D118)</f>
        <v>448600</v>
      </c>
      <c r="E119" s="20">
        <f>SUM(E116:E118)</f>
        <v>530200</v>
      </c>
      <c r="F119" s="20">
        <f t="shared" si="7"/>
        <v>0</v>
      </c>
      <c r="G119" s="20">
        <f t="shared" si="7"/>
        <v>9400</v>
      </c>
      <c r="H119" s="20">
        <f>SUM(H116:H118)</f>
        <v>195500</v>
      </c>
      <c r="I119" s="20">
        <f>SUM(I116:I118)</f>
        <v>4000</v>
      </c>
      <c r="J119" s="20">
        <f t="shared" si="7"/>
        <v>0</v>
      </c>
      <c r="K119" s="20">
        <f>SUM(K116:K118)</f>
        <v>0</v>
      </c>
      <c r="L119" s="20">
        <f>SUM(L116:L118)</f>
        <v>0</v>
      </c>
      <c r="M119" s="20">
        <f>SUM(M116:M118)</f>
        <v>0</v>
      </c>
      <c r="N119" s="20">
        <f>SUM(N116:N118)</f>
        <v>21400</v>
      </c>
      <c r="O119" s="20">
        <f t="shared" si="7"/>
        <v>0</v>
      </c>
      <c r="P119" s="20">
        <f t="shared" si="7"/>
        <v>274200</v>
      </c>
      <c r="Q119" s="20">
        <f t="shared" si="7"/>
        <v>0</v>
      </c>
      <c r="R119" s="20">
        <f>SUM(R116:R118)</f>
        <v>531900</v>
      </c>
      <c r="S119" s="20">
        <f t="shared" si="7"/>
        <v>18000</v>
      </c>
      <c r="T119" s="20">
        <f>SUM(T116:T118)</f>
        <v>3000</v>
      </c>
      <c r="U119" s="20">
        <f>SUM(U116:U118)</f>
        <v>34000</v>
      </c>
      <c r="V119" s="20">
        <f t="shared" si="7"/>
        <v>0</v>
      </c>
      <c r="W119" s="20">
        <f t="shared" si="7"/>
        <v>0</v>
      </c>
      <c r="X119" s="20">
        <f t="shared" si="7"/>
        <v>47700</v>
      </c>
      <c r="Y119" s="13"/>
    </row>
    <row r="120" ht="13.5">
      <c r="Y120" s="13"/>
    </row>
    <row r="121" ht="13.5">
      <c r="Y121" s="13"/>
    </row>
  </sheetData>
  <sheetProtection/>
  <autoFilter ref="A3:Y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10" sqref="D10"/>
    </sheetView>
  </sheetViews>
  <sheetFormatPr defaultColWidth="9.140625" defaultRowHeight="15"/>
  <cols>
    <col min="1" max="1" width="4.57421875" style="7" customWidth="1"/>
    <col min="2" max="2" width="25.57421875" style="7" customWidth="1"/>
    <col min="3" max="7" width="12.57421875" style="7" customWidth="1"/>
    <col min="8" max="8" width="12.57421875" style="7" hidden="1" customWidth="1"/>
    <col min="9" max="25" width="12.57421875" style="7" customWidth="1"/>
    <col min="26" max="16384" width="9.00390625" style="7" customWidth="1"/>
  </cols>
  <sheetData>
    <row r="1" s="6" customFormat="1" ht="30" customHeight="1">
      <c r="A1" s="63" t="s">
        <v>176</v>
      </c>
    </row>
    <row r="2" spans="17:25" ht="13.5">
      <c r="Q2" s="8"/>
      <c r="R2" s="8"/>
      <c r="T2" s="8"/>
      <c r="U2" s="8"/>
      <c r="V2" s="8"/>
      <c r="W2" s="8"/>
      <c r="X2" s="8"/>
      <c r="Y2" s="8" t="s">
        <v>76</v>
      </c>
    </row>
    <row r="3" spans="2:26" ht="39.75" customHeight="1">
      <c r="B3" s="9" t="s">
        <v>77</v>
      </c>
      <c r="C3" s="9" t="s">
        <v>78</v>
      </c>
      <c r="D3" s="10" t="s">
        <v>89</v>
      </c>
      <c r="E3" s="10" t="s">
        <v>155</v>
      </c>
      <c r="F3" s="10" t="s">
        <v>81</v>
      </c>
      <c r="G3" s="10" t="s">
        <v>82</v>
      </c>
      <c r="H3" s="10" t="s">
        <v>128</v>
      </c>
      <c r="I3" s="10" t="s">
        <v>130</v>
      </c>
      <c r="J3" s="10" t="s">
        <v>131</v>
      </c>
      <c r="K3" s="10" t="s">
        <v>132</v>
      </c>
      <c r="L3" s="45" t="s">
        <v>133</v>
      </c>
      <c r="M3" s="45" t="s">
        <v>129</v>
      </c>
      <c r="N3" s="10" t="s">
        <v>90</v>
      </c>
      <c r="O3" s="10" t="s">
        <v>134</v>
      </c>
      <c r="P3" s="10" t="s">
        <v>135</v>
      </c>
      <c r="Q3" s="10" t="s">
        <v>136</v>
      </c>
      <c r="R3" s="46" t="s">
        <v>137</v>
      </c>
      <c r="S3" s="10" t="s">
        <v>95</v>
      </c>
      <c r="T3" s="10" t="s">
        <v>141</v>
      </c>
      <c r="U3" s="10" t="s">
        <v>156</v>
      </c>
      <c r="V3" s="10" t="s">
        <v>157</v>
      </c>
      <c r="W3" s="10" t="s">
        <v>83</v>
      </c>
      <c r="X3" s="10" t="s">
        <v>84</v>
      </c>
      <c r="Y3" s="10" t="s">
        <v>85</v>
      </c>
      <c r="Z3" s="7" t="s">
        <v>121</v>
      </c>
    </row>
    <row r="4" spans="2:25" ht="17.25" customHeight="1">
      <c r="B4" s="11" t="s">
        <v>0</v>
      </c>
      <c r="C4" s="20">
        <f aca="true" t="shared" si="0" ref="C4:C22">SUM(D4:Y4)</f>
        <v>0</v>
      </c>
      <c r="D4" s="20"/>
      <c r="E4" s="20"/>
      <c r="F4" s="20"/>
      <c r="G4" s="20"/>
      <c r="H4" s="20"/>
      <c r="I4" s="20"/>
      <c r="J4" s="20"/>
      <c r="K4" s="48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2:25" s="13" customFormat="1" ht="17.25" customHeight="1">
      <c r="B5" s="12" t="s">
        <v>1</v>
      </c>
      <c r="C5" s="21">
        <f t="shared" si="0"/>
        <v>0</v>
      </c>
      <c r="D5" s="20"/>
      <c r="E5" s="20"/>
      <c r="F5" s="20"/>
      <c r="G5" s="20"/>
      <c r="H5" s="20"/>
      <c r="I5" s="20"/>
      <c r="J5" s="20"/>
      <c r="K5" s="48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5" s="13" customFormat="1" ht="17.25" customHeight="1">
      <c r="B6" s="12" t="s">
        <v>2</v>
      </c>
      <c r="C6" s="21">
        <f t="shared" si="0"/>
        <v>0</v>
      </c>
      <c r="D6" s="20"/>
      <c r="E6" s="20"/>
      <c r="F6" s="20"/>
      <c r="G6" s="20"/>
      <c r="H6" s="20"/>
      <c r="I6" s="20"/>
      <c r="J6" s="20"/>
      <c r="K6" s="48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2:25" s="13" customFormat="1" ht="17.25" customHeight="1">
      <c r="B7" s="12" t="s">
        <v>3</v>
      </c>
      <c r="C7" s="21">
        <f t="shared" si="0"/>
        <v>0</v>
      </c>
      <c r="D7" s="20"/>
      <c r="E7" s="20"/>
      <c r="F7" s="20"/>
      <c r="G7" s="20"/>
      <c r="H7" s="20"/>
      <c r="I7" s="20"/>
      <c r="J7" s="20"/>
      <c r="K7" s="4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2:25" s="13" customFormat="1" ht="17.25" customHeight="1">
      <c r="B8" s="12" t="s">
        <v>4</v>
      </c>
      <c r="C8" s="21">
        <f t="shared" si="0"/>
        <v>0</v>
      </c>
      <c r="D8" s="20"/>
      <c r="E8" s="20"/>
      <c r="F8" s="20"/>
      <c r="G8" s="20"/>
      <c r="H8" s="20"/>
      <c r="I8" s="20"/>
      <c r="J8" s="20"/>
      <c r="K8" s="48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2:25" s="13" customFormat="1" ht="17.25" customHeight="1">
      <c r="B9" s="12" t="s">
        <v>5</v>
      </c>
      <c r="C9" s="21">
        <f t="shared" si="0"/>
        <v>0</v>
      </c>
      <c r="D9" s="20"/>
      <c r="E9" s="20"/>
      <c r="F9" s="20"/>
      <c r="G9" s="20"/>
      <c r="H9" s="20"/>
      <c r="I9" s="20"/>
      <c r="J9" s="20"/>
      <c r="K9" s="48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2:25" s="13" customFormat="1" ht="17.25" customHeight="1">
      <c r="B10" s="12" t="s">
        <v>6</v>
      </c>
      <c r="C10" s="21">
        <f t="shared" si="0"/>
        <v>0</v>
      </c>
      <c r="D10" s="20"/>
      <c r="E10" s="20"/>
      <c r="F10" s="20"/>
      <c r="G10" s="20"/>
      <c r="H10" s="20"/>
      <c r="I10" s="20"/>
      <c r="J10" s="20"/>
      <c r="K10" s="48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2:25" s="13" customFormat="1" ht="17.25" customHeight="1">
      <c r="B11" s="12" t="s">
        <v>7</v>
      </c>
      <c r="C11" s="21">
        <f t="shared" si="0"/>
        <v>0</v>
      </c>
      <c r="D11" s="20"/>
      <c r="E11" s="20"/>
      <c r="F11" s="20"/>
      <c r="G11" s="20"/>
      <c r="H11" s="20"/>
      <c r="I11" s="20"/>
      <c r="J11" s="20"/>
      <c r="K11" s="48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2:25" s="13" customFormat="1" ht="17.25" customHeight="1">
      <c r="B12" s="12" t="s">
        <v>8</v>
      </c>
      <c r="C12" s="21">
        <f t="shared" si="0"/>
        <v>0</v>
      </c>
      <c r="D12" s="20"/>
      <c r="E12" s="20"/>
      <c r="F12" s="20"/>
      <c r="G12" s="20"/>
      <c r="H12" s="20"/>
      <c r="I12" s="20"/>
      <c r="J12" s="20"/>
      <c r="K12" s="48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s="13" customFormat="1" ht="17.25" customHeight="1">
      <c r="B13" s="12" t="s">
        <v>9</v>
      </c>
      <c r="C13" s="21">
        <f t="shared" si="0"/>
        <v>0</v>
      </c>
      <c r="D13" s="20"/>
      <c r="E13" s="20"/>
      <c r="F13" s="20"/>
      <c r="G13" s="20"/>
      <c r="H13" s="20"/>
      <c r="I13" s="20"/>
      <c r="J13" s="20"/>
      <c r="K13" s="48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2:25" s="13" customFormat="1" ht="17.25" customHeight="1">
      <c r="B14" s="12" t="s">
        <v>10</v>
      </c>
      <c r="C14" s="21">
        <f t="shared" si="0"/>
        <v>0</v>
      </c>
      <c r="D14" s="20"/>
      <c r="E14" s="20"/>
      <c r="F14" s="20"/>
      <c r="G14" s="20"/>
      <c r="H14" s="20"/>
      <c r="I14" s="20"/>
      <c r="J14" s="20"/>
      <c r="K14" s="48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2:25" s="13" customFormat="1" ht="17.25" customHeight="1">
      <c r="B15" s="12" t="s">
        <v>11</v>
      </c>
      <c r="C15" s="21">
        <f t="shared" si="0"/>
        <v>0</v>
      </c>
      <c r="D15" s="20"/>
      <c r="E15" s="20"/>
      <c r="F15" s="20"/>
      <c r="G15" s="20"/>
      <c r="H15" s="20"/>
      <c r="I15" s="20"/>
      <c r="J15" s="20"/>
      <c r="K15" s="4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2:25" s="13" customFormat="1" ht="17.25" customHeight="1">
      <c r="B16" s="12" t="s">
        <v>12</v>
      </c>
      <c r="C16" s="21">
        <f t="shared" si="0"/>
        <v>0</v>
      </c>
      <c r="D16" s="20"/>
      <c r="E16" s="20"/>
      <c r="F16" s="20"/>
      <c r="G16" s="20"/>
      <c r="H16" s="20"/>
      <c r="I16" s="20"/>
      <c r="J16" s="20"/>
      <c r="K16" s="48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2:25" s="13" customFormat="1" ht="17.25" customHeight="1">
      <c r="B17" s="12" t="s">
        <v>13</v>
      </c>
      <c r="C17" s="21">
        <f t="shared" si="0"/>
        <v>0</v>
      </c>
      <c r="D17" s="20"/>
      <c r="E17" s="20"/>
      <c r="F17" s="20"/>
      <c r="G17" s="20"/>
      <c r="H17" s="20"/>
      <c r="I17" s="20"/>
      <c r="J17" s="20"/>
      <c r="K17" s="48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2:25" s="13" customFormat="1" ht="17.25" customHeight="1">
      <c r="B18" s="12" t="s">
        <v>14</v>
      </c>
      <c r="C18" s="21">
        <f t="shared" si="0"/>
        <v>0</v>
      </c>
      <c r="D18" s="20"/>
      <c r="E18" s="20"/>
      <c r="F18" s="20"/>
      <c r="G18" s="20"/>
      <c r="H18" s="20"/>
      <c r="I18" s="20"/>
      <c r="J18" s="20"/>
      <c r="K18" s="48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2:25" s="13" customFormat="1" ht="17.25" customHeight="1">
      <c r="B19" s="12" t="s">
        <v>15</v>
      </c>
      <c r="C19" s="21">
        <f t="shared" si="0"/>
        <v>0</v>
      </c>
      <c r="D19" s="20"/>
      <c r="E19" s="20"/>
      <c r="F19" s="20"/>
      <c r="G19" s="20"/>
      <c r="H19" s="20"/>
      <c r="I19" s="20"/>
      <c r="J19" s="20"/>
      <c r="K19" s="4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6" ht="17.25" customHeight="1">
      <c r="B20" s="11" t="s">
        <v>16</v>
      </c>
      <c r="C20" s="20">
        <f t="shared" si="0"/>
        <v>0</v>
      </c>
      <c r="D20" s="20"/>
      <c r="E20" s="20"/>
      <c r="F20" s="20"/>
      <c r="G20" s="20"/>
      <c r="H20" s="20"/>
      <c r="I20" s="20"/>
      <c r="J20" s="20"/>
      <c r="K20" s="48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3"/>
    </row>
    <row r="21" spans="2:25" s="13" customFormat="1" ht="17.25" customHeight="1">
      <c r="B21" s="12" t="s">
        <v>17</v>
      </c>
      <c r="C21" s="21">
        <f t="shared" si="0"/>
        <v>0</v>
      </c>
      <c r="D21" s="20"/>
      <c r="E21" s="20"/>
      <c r="F21" s="20"/>
      <c r="G21" s="20"/>
      <c r="H21" s="20"/>
      <c r="I21" s="20"/>
      <c r="J21" s="20"/>
      <c r="K21" s="48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6" ht="17.25" customHeight="1">
      <c r="B22" s="11" t="s">
        <v>18</v>
      </c>
      <c r="C22" s="20">
        <f t="shared" si="0"/>
        <v>0</v>
      </c>
      <c r="D22" s="20"/>
      <c r="E22" s="20"/>
      <c r="F22" s="20"/>
      <c r="G22" s="20"/>
      <c r="H22" s="20"/>
      <c r="I22" s="20"/>
      <c r="J22" s="20"/>
      <c r="K22" s="48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3"/>
    </row>
    <row r="23" spans="2:26" s="15" customFormat="1" ht="17.25" customHeight="1">
      <c r="B23" s="14" t="s">
        <v>19</v>
      </c>
      <c r="C23" s="22">
        <f aca="true" t="shared" si="1" ref="C23:C86">SUM(D23:Y23)</f>
        <v>0</v>
      </c>
      <c r="D23" s="20"/>
      <c r="E23" s="20"/>
      <c r="F23" s="20"/>
      <c r="G23" s="20"/>
      <c r="H23" s="20"/>
      <c r="I23" s="20"/>
      <c r="J23" s="20"/>
      <c r="K23" s="48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3"/>
    </row>
    <row r="24" spans="2:25" s="13" customFormat="1" ht="17.25" customHeight="1">
      <c r="B24" s="12" t="s">
        <v>20</v>
      </c>
      <c r="C24" s="21">
        <f aca="true" t="shared" si="2" ref="C24:C29">SUM(D24:Y24)</f>
        <v>0</v>
      </c>
      <c r="D24" s="20"/>
      <c r="E24" s="20"/>
      <c r="F24" s="20"/>
      <c r="G24" s="20"/>
      <c r="H24" s="20"/>
      <c r="I24" s="20"/>
      <c r="J24" s="20"/>
      <c r="K24" s="48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6" ht="17.25" customHeight="1">
      <c r="B25" s="12" t="s">
        <v>21</v>
      </c>
      <c r="C25" s="20">
        <f t="shared" si="2"/>
        <v>0</v>
      </c>
      <c r="D25" s="20"/>
      <c r="E25" s="20"/>
      <c r="F25" s="20"/>
      <c r="G25" s="20"/>
      <c r="H25" s="20"/>
      <c r="I25" s="20"/>
      <c r="J25" s="20"/>
      <c r="K25" s="48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3"/>
    </row>
    <row r="26" spans="2:25" s="13" customFormat="1" ht="17.25" customHeight="1">
      <c r="B26" s="11" t="s">
        <v>22</v>
      </c>
      <c r="C26" s="21">
        <f t="shared" si="2"/>
        <v>0</v>
      </c>
      <c r="D26" s="20"/>
      <c r="E26" s="20"/>
      <c r="F26" s="20"/>
      <c r="G26" s="20"/>
      <c r="H26" s="20"/>
      <c r="I26" s="20"/>
      <c r="J26" s="20"/>
      <c r="K26" s="48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6" ht="17.25" customHeight="1">
      <c r="B27" s="12" t="s">
        <v>23</v>
      </c>
      <c r="C27" s="20">
        <f t="shared" si="2"/>
        <v>0</v>
      </c>
      <c r="D27" s="20"/>
      <c r="E27" s="20"/>
      <c r="F27" s="20"/>
      <c r="G27" s="20"/>
      <c r="H27" s="20"/>
      <c r="I27" s="20"/>
      <c r="J27" s="20"/>
      <c r="K27" s="4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3"/>
    </row>
    <row r="28" spans="2:25" s="13" customFormat="1" ht="17.25" customHeight="1">
      <c r="B28" s="12" t="s">
        <v>24</v>
      </c>
      <c r="C28" s="21">
        <f t="shared" si="2"/>
        <v>0</v>
      </c>
      <c r="D28" s="20"/>
      <c r="E28" s="20"/>
      <c r="F28" s="20"/>
      <c r="G28" s="20"/>
      <c r="H28" s="20"/>
      <c r="I28" s="20"/>
      <c r="J28" s="20"/>
      <c r="K28" s="48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s="13" customFormat="1" ht="17.25" customHeight="1">
      <c r="B29" s="12" t="s">
        <v>25</v>
      </c>
      <c r="C29" s="21">
        <f t="shared" si="2"/>
        <v>0</v>
      </c>
      <c r="D29" s="20"/>
      <c r="E29" s="20"/>
      <c r="F29" s="20"/>
      <c r="G29" s="20"/>
      <c r="H29" s="20"/>
      <c r="I29" s="20"/>
      <c r="J29" s="20"/>
      <c r="K29" s="48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s="13" customFormat="1" ht="17.25" customHeight="1">
      <c r="B30" s="11" t="s">
        <v>26</v>
      </c>
      <c r="C30" s="21">
        <f t="shared" si="1"/>
        <v>0</v>
      </c>
      <c r="D30" s="20"/>
      <c r="E30" s="20"/>
      <c r="F30" s="20"/>
      <c r="G30" s="20"/>
      <c r="H30" s="20"/>
      <c r="I30" s="20"/>
      <c r="J30" s="20"/>
      <c r="K30" s="48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2:26" ht="17.25" customHeight="1">
      <c r="B31" s="11" t="s">
        <v>27</v>
      </c>
      <c r="C31" s="20">
        <f t="shared" si="1"/>
        <v>0</v>
      </c>
      <c r="D31" s="20"/>
      <c r="E31" s="20"/>
      <c r="F31" s="20"/>
      <c r="G31" s="20"/>
      <c r="H31" s="20"/>
      <c r="I31" s="20"/>
      <c r="J31" s="20"/>
      <c r="K31" s="4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3"/>
    </row>
    <row r="32" spans="2:26" ht="17.25" customHeight="1">
      <c r="B32" s="12" t="s">
        <v>28</v>
      </c>
      <c r="C32" s="20">
        <f t="shared" si="1"/>
        <v>0</v>
      </c>
      <c r="D32" s="20"/>
      <c r="E32" s="20"/>
      <c r="F32" s="20"/>
      <c r="G32" s="20"/>
      <c r="H32" s="20"/>
      <c r="I32" s="20"/>
      <c r="J32" s="20"/>
      <c r="K32" s="48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3"/>
    </row>
    <row r="33" spans="2:25" s="13" customFormat="1" ht="17.25" customHeight="1">
      <c r="B33" s="12" t="s">
        <v>29</v>
      </c>
      <c r="C33" s="21">
        <f>SUM(D33:Y33)</f>
        <v>0</v>
      </c>
      <c r="D33" s="20"/>
      <c r="E33" s="20"/>
      <c r="F33" s="20"/>
      <c r="G33" s="20"/>
      <c r="H33" s="20"/>
      <c r="I33" s="20"/>
      <c r="J33" s="20"/>
      <c r="K33" s="48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</row>
    <row r="34" spans="2:25" s="13" customFormat="1" ht="17.25" customHeight="1">
      <c r="B34" s="12" t="s">
        <v>30</v>
      </c>
      <c r="C34" s="21">
        <f t="shared" si="1"/>
        <v>19600</v>
      </c>
      <c r="D34" s="20"/>
      <c r="E34" s="20"/>
      <c r="F34" s="20"/>
      <c r="G34" s="20">
        <v>19600</v>
      </c>
      <c r="H34" s="20"/>
      <c r="I34" s="20"/>
      <c r="J34" s="20"/>
      <c r="K34" s="48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  <row r="35" spans="2:25" s="13" customFormat="1" ht="17.25" customHeight="1">
      <c r="B35" s="12" t="s">
        <v>31</v>
      </c>
      <c r="C35" s="21">
        <f t="shared" si="1"/>
        <v>0</v>
      </c>
      <c r="D35" s="20"/>
      <c r="E35" s="20"/>
      <c r="F35" s="20"/>
      <c r="G35" s="20"/>
      <c r="H35" s="20"/>
      <c r="I35" s="20"/>
      <c r="J35" s="20"/>
      <c r="K35" s="48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2:25" s="13" customFormat="1" ht="17.25" customHeight="1">
      <c r="B36" s="11" t="s">
        <v>32</v>
      </c>
      <c r="C36" s="21">
        <f t="shared" si="1"/>
        <v>0</v>
      </c>
      <c r="D36" s="20"/>
      <c r="E36" s="20"/>
      <c r="F36" s="20"/>
      <c r="G36" s="20"/>
      <c r="H36" s="20"/>
      <c r="I36" s="20"/>
      <c r="J36" s="20"/>
      <c r="K36" s="48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spans="2:26" ht="17.25" customHeight="1">
      <c r="B37" s="12" t="s">
        <v>33</v>
      </c>
      <c r="C37" s="20">
        <f t="shared" si="1"/>
        <v>0</v>
      </c>
      <c r="D37" s="20"/>
      <c r="E37" s="20"/>
      <c r="F37" s="20"/>
      <c r="G37" s="20"/>
      <c r="H37" s="20"/>
      <c r="I37" s="20"/>
      <c r="J37" s="20"/>
      <c r="K37" s="4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3"/>
    </row>
    <row r="38" spans="2:25" s="13" customFormat="1" ht="17.25" customHeight="1">
      <c r="B38" s="12" t="s">
        <v>34</v>
      </c>
      <c r="C38" s="21">
        <f t="shared" si="1"/>
        <v>0</v>
      </c>
      <c r="D38" s="20"/>
      <c r="E38" s="20"/>
      <c r="F38" s="20"/>
      <c r="G38" s="20"/>
      <c r="H38" s="20"/>
      <c r="I38" s="20"/>
      <c r="J38" s="20"/>
      <c r="K38" s="48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2:25" s="13" customFormat="1" ht="17.25" customHeight="1">
      <c r="B39" s="12" t="s">
        <v>35</v>
      </c>
      <c r="C39" s="21">
        <f t="shared" si="1"/>
        <v>0</v>
      </c>
      <c r="D39" s="20"/>
      <c r="E39" s="20"/>
      <c r="F39" s="20"/>
      <c r="G39" s="20"/>
      <c r="H39" s="20"/>
      <c r="I39" s="20"/>
      <c r="J39" s="20"/>
      <c r="K39" s="48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2:25" s="13" customFormat="1" ht="17.25" customHeight="1">
      <c r="B40" s="11" t="s">
        <v>36</v>
      </c>
      <c r="C40" s="21">
        <f t="shared" si="1"/>
        <v>0</v>
      </c>
      <c r="D40" s="20"/>
      <c r="E40" s="20"/>
      <c r="F40" s="20"/>
      <c r="G40" s="20"/>
      <c r="H40" s="20"/>
      <c r="I40" s="20"/>
      <c r="J40" s="20"/>
      <c r="K40" s="48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2:26" ht="17.25" customHeight="1">
      <c r="B41" s="11" t="s">
        <v>79</v>
      </c>
      <c r="C41" s="20">
        <f t="shared" si="1"/>
        <v>0</v>
      </c>
      <c r="D41" s="20"/>
      <c r="E41" s="20"/>
      <c r="F41" s="20"/>
      <c r="G41" s="20"/>
      <c r="H41" s="20"/>
      <c r="I41" s="20"/>
      <c r="J41" s="20"/>
      <c r="K41" s="48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13"/>
    </row>
    <row r="42" spans="2:26" ht="17.25" customHeight="1">
      <c r="B42" s="11" t="s">
        <v>142</v>
      </c>
      <c r="C42" s="20">
        <f>SUM(D42:Y42)</f>
        <v>0</v>
      </c>
      <c r="D42" s="20"/>
      <c r="E42" s="20"/>
      <c r="F42" s="20"/>
      <c r="G42" s="20"/>
      <c r="H42" s="20"/>
      <c r="I42" s="20"/>
      <c r="J42" s="20"/>
      <c r="K42" s="48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3"/>
    </row>
    <row r="43" spans="2:26" ht="17.25" customHeight="1">
      <c r="B43" s="12" t="s">
        <v>37</v>
      </c>
      <c r="C43" s="20">
        <f>SUM(D43:Y43)</f>
        <v>0</v>
      </c>
      <c r="D43" s="20"/>
      <c r="E43" s="20"/>
      <c r="F43" s="20"/>
      <c r="G43" s="20"/>
      <c r="H43" s="20"/>
      <c r="I43" s="20"/>
      <c r="J43" s="20"/>
      <c r="K43" s="48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13"/>
    </row>
    <row r="44" spans="2:25" s="13" customFormat="1" ht="17.25" customHeight="1">
      <c r="B44" s="12" t="s">
        <v>38</v>
      </c>
      <c r="C44" s="21">
        <f t="shared" si="1"/>
        <v>0</v>
      </c>
      <c r="D44" s="20"/>
      <c r="E44" s="20"/>
      <c r="F44" s="20"/>
      <c r="G44" s="20"/>
      <c r="H44" s="20"/>
      <c r="I44" s="20"/>
      <c r="J44" s="20"/>
      <c r="K44" s="48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2:25" s="13" customFormat="1" ht="17.25" customHeight="1">
      <c r="B45" s="12" t="s">
        <v>39</v>
      </c>
      <c r="C45" s="21">
        <f t="shared" si="1"/>
        <v>0</v>
      </c>
      <c r="D45" s="20"/>
      <c r="E45" s="20"/>
      <c r="F45" s="20"/>
      <c r="G45" s="20"/>
      <c r="H45" s="20"/>
      <c r="I45" s="20"/>
      <c r="J45" s="20"/>
      <c r="K45" s="48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2:25" s="13" customFormat="1" ht="17.25" customHeight="1">
      <c r="B46" s="11" t="s">
        <v>40</v>
      </c>
      <c r="C46" s="21">
        <f t="shared" si="1"/>
        <v>0</v>
      </c>
      <c r="D46" s="20"/>
      <c r="E46" s="20"/>
      <c r="F46" s="20"/>
      <c r="G46" s="20"/>
      <c r="H46" s="20"/>
      <c r="I46" s="20"/>
      <c r="J46" s="20"/>
      <c r="K46" s="48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2:26" ht="17.25" customHeight="1">
      <c r="B47" s="11" t="s">
        <v>41</v>
      </c>
      <c r="C47" s="20">
        <f t="shared" si="1"/>
        <v>0</v>
      </c>
      <c r="D47" s="20"/>
      <c r="E47" s="20"/>
      <c r="F47" s="20"/>
      <c r="G47" s="20"/>
      <c r="H47" s="20"/>
      <c r="I47" s="20"/>
      <c r="J47" s="20"/>
      <c r="K47" s="4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13"/>
    </row>
    <row r="48" spans="2:26" ht="17.25" customHeight="1">
      <c r="B48" s="12" t="s">
        <v>42</v>
      </c>
      <c r="C48" s="20">
        <f t="shared" si="1"/>
        <v>0</v>
      </c>
      <c r="D48" s="20"/>
      <c r="E48" s="20"/>
      <c r="F48" s="20"/>
      <c r="G48" s="20"/>
      <c r="H48" s="20"/>
      <c r="I48" s="20"/>
      <c r="J48" s="20"/>
      <c r="K48" s="4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13"/>
    </row>
    <row r="49" spans="2:25" s="13" customFormat="1" ht="17.25" customHeight="1">
      <c r="B49" s="11" t="s">
        <v>43</v>
      </c>
      <c r="C49" s="21">
        <f>SUM(D49:Y49)</f>
        <v>0</v>
      </c>
      <c r="D49" s="20"/>
      <c r="E49" s="20"/>
      <c r="F49" s="20"/>
      <c r="G49" s="20"/>
      <c r="H49" s="20"/>
      <c r="I49" s="20"/>
      <c r="J49" s="20"/>
      <c r="K49" s="48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2:26" ht="17.25" customHeight="1">
      <c r="B50" s="11" t="s">
        <v>44</v>
      </c>
      <c r="C50" s="20">
        <f>SUM(D50:Y50)</f>
        <v>0</v>
      </c>
      <c r="D50" s="20"/>
      <c r="E50" s="20"/>
      <c r="F50" s="20"/>
      <c r="G50" s="20"/>
      <c r="H50" s="20"/>
      <c r="I50" s="20"/>
      <c r="J50" s="20"/>
      <c r="K50" s="4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13"/>
    </row>
    <row r="51" spans="2:26" ht="17.25" customHeight="1">
      <c r="B51" s="11" t="s">
        <v>45</v>
      </c>
      <c r="C51" s="20">
        <f t="shared" si="1"/>
        <v>0</v>
      </c>
      <c r="D51" s="20"/>
      <c r="E51" s="20"/>
      <c r="F51" s="20"/>
      <c r="G51" s="20"/>
      <c r="H51" s="20"/>
      <c r="I51" s="20"/>
      <c r="J51" s="20"/>
      <c r="K51" s="4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13"/>
    </row>
    <row r="52" spans="2:26" ht="17.25" customHeight="1">
      <c r="B52" s="11" t="s">
        <v>46</v>
      </c>
      <c r="C52" s="20">
        <f t="shared" si="1"/>
        <v>0</v>
      </c>
      <c r="D52" s="20"/>
      <c r="E52" s="20"/>
      <c r="F52" s="20"/>
      <c r="G52" s="20"/>
      <c r="H52" s="20"/>
      <c r="I52" s="20"/>
      <c r="J52" s="20"/>
      <c r="K52" s="4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13"/>
    </row>
    <row r="53" spans="2:26" ht="17.25" customHeight="1">
      <c r="B53" s="11" t="s">
        <v>80</v>
      </c>
      <c r="C53" s="20">
        <f t="shared" si="1"/>
        <v>0</v>
      </c>
      <c r="D53" s="20"/>
      <c r="E53" s="20"/>
      <c r="F53" s="20"/>
      <c r="G53" s="20"/>
      <c r="H53" s="20"/>
      <c r="I53" s="20"/>
      <c r="J53" s="20"/>
      <c r="K53" s="4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13"/>
    </row>
    <row r="54" spans="2:26" ht="17.25" customHeight="1">
      <c r="B54" s="11" t="s">
        <v>47</v>
      </c>
      <c r="C54" s="20">
        <f t="shared" si="1"/>
        <v>0</v>
      </c>
      <c r="D54" s="20"/>
      <c r="E54" s="20"/>
      <c r="F54" s="20"/>
      <c r="G54" s="20"/>
      <c r="H54" s="20"/>
      <c r="I54" s="20"/>
      <c r="J54" s="20"/>
      <c r="K54" s="4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13"/>
    </row>
    <row r="55" spans="2:26" ht="17.25" customHeight="1">
      <c r="B55" s="11" t="s">
        <v>48</v>
      </c>
      <c r="C55" s="20">
        <f t="shared" si="1"/>
        <v>0</v>
      </c>
      <c r="D55" s="20"/>
      <c r="E55" s="20"/>
      <c r="F55" s="20"/>
      <c r="G55" s="20"/>
      <c r="H55" s="20"/>
      <c r="I55" s="20"/>
      <c r="J55" s="20"/>
      <c r="K55" s="48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13"/>
    </row>
    <row r="56" spans="2:26" ht="17.25" customHeight="1">
      <c r="B56" s="11" t="s">
        <v>49</v>
      </c>
      <c r="C56" s="20">
        <f t="shared" si="1"/>
        <v>0</v>
      </c>
      <c r="D56" s="20"/>
      <c r="E56" s="20"/>
      <c r="F56" s="20"/>
      <c r="G56" s="20"/>
      <c r="H56" s="20"/>
      <c r="I56" s="20"/>
      <c r="J56" s="20"/>
      <c r="K56" s="48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13"/>
    </row>
    <row r="57" spans="2:26" ht="17.25" customHeight="1">
      <c r="B57" s="11" t="s">
        <v>50</v>
      </c>
      <c r="C57" s="20">
        <f t="shared" si="1"/>
        <v>0</v>
      </c>
      <c r="D57" s="20"/>
      <c r="E57" s="20"/>
      <c r="F57" s="20"/>
      <c r="G57" s="20"/>
      <c r="H57" s="20"/>
      <c r="I57" s="20"/>
      <c r="J57" s="20"/>
      <c r="K57" s="48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3"/>
    </row>
    <row r="58" spans="2:26" ht="17.25" customHeight="1">
      <c r="B58" s="11" t="s">
        <v>51</v>
      </c>
      <c r="C58" s="20">
        <f t="shared" si="1"/>
        <v>0</v>
      </c>
      <c r="D58" s="20"/>
      <c r="E58" s="20"/>
      <c r="F58" s="20"/>
      <c r="G58" s="20"/>
      <c r="H58" s="20"/>
      <c r="I58" s="20"/>
      <c r="J58" s="20"/>
      <c r="K58" s="48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13"/>
    </row>
    <row r="59" spans="2:26" ht="17.25" customHeight="1">
      <c r="B59" s="12" t="s">
        <v>52</v>
      </c>
      <c r="C59" s="20">
        <f t="shared" si="1"/>
        <v>0</v>
      </c>
      <c r="D59" s="20"/>
      <c r="E59" s="20"/>
      <c r="F59" s="20"/>
      <c r="G59" s="20"/>
      <c r="H59" s="20"/>
      <c r="I59" s="20"/>
      <c r="J59" s="20"/>
      <c r="K59" s="48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13"/>
    </row>
    <row r="60" spans="2:25" s="13" customFormat="1" ht="17.25" customHeight="1">
      <c r="B60" s="11" t="s">
        <v>53</v>
      </c>
      <c r="C60" s="21">
        <f>SUM(D60:Y60)</f>
        <v>0</v>
      </c>
      <c r="D60" s="20"/>
      <c r="E60" s="20"/>
      <c r="F60" s="20"/>
      <c r="G60" s="20"/>
      <c r="H60" s="20"/>
      <c r="I60" s="20"/>
      <c r="J60" s="20"/>
      <c r="K60" s="48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2:26" ht="17.25" customHeight="1">
      <c r="B61" s="11" t="s">
        <v>54</v>
      </c>
      <c r="C61" s="20">
        <f t="shared" si="1"/>
        <v>0</v>
      </c>
      <c r="D61" s="20"/>
      <c r="E61" s="20"/>
      <c r="F61" s="20"/>
      <c r="G61" s="20"/>
      <c r="H61" s="20"/>
      <c r="I61" s="20"/>
      <c r="J61" s="20"/>
      <c r="K61" s="48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13"/>
    </row>
    <row r="62" spans="2:26" ht="17.25" customHeight="1">
      <c r="B62" s="11" t="s">
        <v>55</v>
      </c>
      <c r="C62" s="20">
        <f t="shared" si="1"/>
        <v>0</v>
      </c>
      <c r="D62" s="20"/>
      <c r="E62" s="20"/>
      <c r="F62" s="20"/>
      <c r="G62" s="20"/>
      <c r="H62" s="20"/>
      <c r="I62" s="20"/>
      <c r="J62" s="20"/>
      <c r="K62" s="48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13"/>
    </row>
    <row r="63" spans="2:26" ht="17.25" customHeight="1">
      <c r="B63" s="11" t="s">
        <v>56</v>
      </c>
      <c r="C63" s="20">
        <f t="shared" si="1"/>
        <v>0</v>
      </c>
      <c r="D63" s="20"/>
      <c r="E63" s="20"/>
      <c r="F63" s="20"/>
      <c r="G63" s="20"/>
      <c r="H63" s="20"/>
      <c r="I63" s="20"/>
      <c r="J63" s="20"/>
      <c r="K63" s="48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13"/>
    </row>
    <row r="64" spans="2:26" ht="17.25" customHeight="1">
      <c r="B64" s="11" t="s">
        <v>57</v>
      </c>
      <c r="C64" s="20">
        <f t="shared" si="1"/>
        <v>0</v>
      </c>
      <c r="D64" s="20"/>
      <c r="E64" s="20"/>
      <c r="F64" s="20"/>
      <c r="G64" s="20"/>
      <c r="H64" s="20"/>
      <c r="I64" s="20"/>
      <c r="J64" s="20"/>
      <c r="K64" s="48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3"/>
    </row>
    <row r="65" spans="2:26" ht="17.25" customHeight="1">
      <c r="B65" s="11" t="s">
        <v>58</v>
      </c>
      <c r="C65" s="20">
        <f t="shared" si="1"/>
        <v>0</v>
      </c>
      <c r="D65" s="20"/>
      <c r="E65" s="20"/>
      <c r="F65" s="20"/>
      <c r="G65" s="20"/>
      <c r="H65" s="20"/>
      <c r="I65" s="20"/>
      <c r="J65" s="20"/>
      <c r="K65" s="48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13"/>
    </row>
    <row r="66" spans="2:26" ht="17.25" customHeight="1">
      <c r="B66" s="11" t="s">
        <v>143</v>
      </c>
      <c r="C66" s="20">
        <f>SUM(D66:Y66)</f>
        <v>0</v>
      </c>
      <c r="D66" s="20"/>
      <c r="E66" s="20"/>
      <c r="F66" s="20"/>
      <c r="G66" s="20"/>
      <c r="H66" s="20"/>
      <c r="I66" s="20"/>
      <c r="J66" s="20"/>
      <c r="K66" s="48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13"/>
    </row>
    <row r="67" spans="2:26" ht="17.25" customHeight="1">
      <c r="B67" s="11" t="s">
        <v>144</v>
      </c>
      <c r="C67" s="20">
        <f t="shared" si="1"/>
        <v>0</v>
      </c>
      <c r="D67" s="20"/>
      <c r="E67" s="20"/>
      <c r="F67" s="20"/>
      <c r="G67" s="20"/>
      <c r="H67" s="20"/>
      <c r="I67" s="20"/>
      <c r="J67" s="20"/>
      <c r="K67" s="48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13"/>
    </row>
    <row r="68" spans="2:26" ht="17.25" customHeight="1">
      <c r="B68" s="11" t="s">
        <v>145</v>
      </c>
      <c r="C68" s="20">
        <f t="shared" si="1"/>
        <v>0</v>
      </c>
      <c r="D68" s="20"/>
      <c r="E68" s="20"/>
      <c r="F68" s="20"/>
      <c r="G68" s="20"/>
      <c r="H68" s="20"/>
      <c r="I68" s="20"/>
      <c r="J68" s="20"/>
      <c r="K68" s="48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13"/>
    </row>
    <row r="69" spans="2:26" ht="17.25" customHeight="1">
      <c r="B69" s="11" t="s">
        <v>146</v>
      </c>
      <c r="C69" s="20">
        <f>SUM(D69:Y69)</f>
        <v>0</v>
      </c>
      <c r="D69" s="20"/>
      <c r="E69" s="20"/>
      <c r="F69" s="20"/>
      <c r="G69" s="20"/>
      <c r="H69" s="20"/>
      <c r="I69" s="20"/>
      <c r="J69" s="20"/>
      <c r="K69" s="48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13"/>
    </row>
    <row r="70" spans="2:26" ht="17.25" customHeight="1">
      <c r="B70" s="11" t="s">
        <v>147</v>
      </c>
      <c r="C70" s="20">
        <f t="shared" si="1"/>
        <v>0</v>
      </c>
      <c r="D70" s="20"/>
      <c r="E70" s="20"/>
      <c r="F70" s="20"/>
      <c r="G70" s="20"/>
      <c r="H70" s="20"/>
      <c r="I70" s="20"/>
      <c r="J70" s="20"/>
      <c r="K70" s="48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13"/>
    </row>
    <row r="71" spans="2:26" ht="17.25" customHeight="1">
      <c r="B71" s="11" t="s">
        <v>148</v>
      </c>
      <c r="C71" s="20">
        <f t="shared" si="1"/>
        <v>0</v>
      </c>
      <c r="D71" s="20"/>
      <c r="E71" s="20"/>
      <c r="F71" s="20"/>
      <c r="G71" s="20"/>
      <c r="H71" s="20"/>
      <c r="I71" s="20"/>
      <c r="J71" s="20"/>
      <c r="K71" s="48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3"/>
    </row>
    <row r="72" spans="2:26" ht="17.25" customHeight="1">
      <c r="B72" s="11" t="s">
        <v>96</v>
      </c>
      <c r="C72" s="20">
        <f t="shared" si="1"/>
        <v>0</v>
      </c>
      <c r="D72" s="20"/>
      <c r="E72" s="20"/>
      <c r="F72" s="20"/>
      <c r="G72" s="20"/>
      <c r="H72" s="20"/>
      <c r="I72" s="20"/>
      <c r="J72" s="20"/>
      <c r="K72" s="48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13"/>
    </row>
    <row r="73" spans="2:26" ht="17.25" customHeight="1">
      <c r="B73" s="11" t="s">
        <v>97</v>
      </c>
      <c r="C73" s="20">
        <f t="shared" si="1"/>
        <v>0</v>
      </c>
      <c r="D73" s="20"/>
      <c r="E73" s="20"/>
      <c r="F73" s="20"/>
      <c r="G73" s="20"/>
      <c r="H73" s="20"/>
      <c r="I73" s="20"/>
      <c r="J73" s="20"/>
      <c r="K73" s="48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13"/>
    </row>
    <row r="74" spans="2:26" ht="17.25" customHeight="1">
      <c r="B74" s="11" t="s">
        <v>98</v>
      </c>
      <c r="C74" s="20">
        <f t="shared" si="1"/>
        <v>0</v>
      </c>
      <c r="D74" s="20"/>
      <c r="E74" s="20"/>
      <c r="F74" s="20"/>
      <c r="G74" s="20"/>
      <c r="H74" s="20"/>
      <c r="I74" s="20"/>
      <c r="J74" s="20"/>
      <c r="K74" s="48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13"/>
    </row>
    <row r="75" spans="2:26" ht="17.25" customHeight="1">
      <c r="B75" s="11" t="s">
        <v>99</v>
      </c>
      <c r="C75" s="20">
        <f t="shared" si="1"/>
        <v>0</v>
      </c>
      <c r="D75" s="20"/>
      <c r="E75" s="20"/>
      <c r="F75" s="20"/>
      <c r="G75" s="20"/>
      <c r="H75" s="20"/>
      <c r="I75" s="20"/>
      <c r="J75" s="20"/>
      <c r="K75" s="48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13"/>
    </row>
    <row r="76" spans="2:26" ht="17.25" customHeight="1">
      <c r="B76" s="11" t="s">
        <v>59</v>
      </c>
      <c r="C76" s="20">
        <f t="shared" si="1"/>
        <v>0</v>
      </c>
      <c r="D76" s="20"/>
      <c r="E76" s="20"/>
      <c r="F76" s="20"/>
      <c r="G76" s="20"/>
      <c r="H76" s="20"/>
      <c r="I76" s="20"/>
      <c r="J76" s="20"/>
      <c r="K76" s="48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13"/>
    </row>
    <row r="77" spans="2:26" ht="17.25" customHeight="1">
      <c r="B77" s="11" t="s">
        <v>100</v>
      </c>
      <c r="C77" s="20">
        <f t="shared" si="1"/>
        <v>0</v>
      </c>
      <c r="D77" s="20"/>
      <c r="E77" s="20"/>
      <c r="F77" s="20"/>
      <c r="G77" s="20"/>
      <c r="H77" s="20"/>
      <c r="I77" s="20"/>
      <c r="J77" s="20"/>
      <c r="K77" s="48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13"/>
    </row>
    <row r="78" spans="2:26" ht="17.25" customHeight="1">
      <c r="B78" s="11" t="s">
        <v>101</v>
      </c>
      <c r="C78" s="20">
        <f t="shared" si="1"/>
        <v>0</v>
      </c>
      <c r="D78" s="20"/>
      <c r="E78" s="20"/>
      <c r="F78" s="20"/>
      <c r="G78" s="20"/>
      <c r="H78" s="20"/>
      <c r="I78" s="20"/>
      <c r="J78" s="20"/>
      <c r="K78" s="48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13"/>
    </row>
    <row r="79" spans="2:26" ht="17.25" customHeight="1">
      <c r="B79" s="11" t="s">
        <v>74</v>
      </c>
      <c r="C79" s="20">
        <f t="shared" si="1"/>
        <v>0</v>
      </c>
      <c r="D79" s="20"/>
      <c r="E79" s="20"/>
      <c r="F79" s="20"/>
      <c r="G79" s="20"/>
      <c r="H79" s="20"/>
      <c r="I79" s="20"/>
      <c r="J79" s="20"/>
      <c r="K79" s="48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13"/>
    </row>
    <row r="80" spans="2:26" ht="17.25" customHeight="1">
      <c r="B80" s="11" t="s">
        <v>109</v>
      </c>
      <c r="C80" s="20">
        <f t="shared" si="1"/>
        <v>0</v>
      </c>
      <c r="D80" s="20"/>
      <c r="E80" s="20"/>
      <c r="F80" s="20"/>
      <c r="G80" s="20"/>
      <c r="H80" s="20"/>
      <c r="I80" s="20"/>
      <c r="J80" s="20"/>
      <c r="K80" s="48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3"/>
    </row>
    <row r="81" spans="2:26" ht="17.25" customHeight="1">
      <c r="B81" s="11" t="s">
        <v>110</v>
      </c>
      <c r="C81" s="20">
        <f t="shared" si="1"/>
        <v>0</v>
      </c>
      <c r="D81" s="20"/>
      <c r="E81" s="20"/>
      <c r="F81" s="20"/>
      <c r="G81" s="20"/>
      <c r="H81" s="20"/>
      <c r="I81" s="20"/>
      <c r="J81" s="20"/>
      <c r="K81" s="48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13"/>
    </row>
    <row r="82" spans="2:26" ht="17.25" customHeight="1">
      <c r="B82" s="11" t="s">
        <v>111</v>
      </c>
      <c r="C82" s="20">
        <f t="shared" si="1"/>
        <v>0</v>
      </c>
      <c r="D82" s="20"/>
      <c r="E82" s="20"/>
      <c r="F82" s="20"/>
      <c r="G82" s="20"/>
      <c r="H82" s="20"/>
      <c r="I82" s="20"/>
      <c r="J82" s="20"/>
      <c r="K82" s="48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13"/>
    </row>
    <row r="83" spans="2:26" ht="17.25" customHeight="1">
      <c r="B83" s="11" t="s">
        <v>112</v>
      </c>
      <c r="C83" s="20">
        <f t="shared" si="1"/>
        <v>0</v>
      </c>
      <c r="D83" s="20"/>
      <c r="E83" s="20"/>
      <c r="F83" s="20"/>
      <c r="G83" s="20"/>
      <c r="H83" s="20"/>
      <c r="I83" s="20"/>
      <c r="J83" s="20"/>
      <c r="K83" s="48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13"/>
    </row>
    <row r="84" spans="2:26" ht="17.25" customHeight="1">
      <c r="B84" s="11" t="s">
        <v>113</v>
      </c>
      <c r="C84" s="20">
        <f t="shared" si="1"/>
        <v>0</v>
      </c>
      <c r="D84" s="20"/>
      <c r="E84" s="20"/>
      <c r="F84" s="20"/>
      <c r="G84" s="20"/>
      <c r="H84" s="20"/>
      <c r="I84" s="20"/>
      <c r="J84" s="20"/>
      <c r="K84" s="48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13"/>
    </row>
    <row r="85" spans="2:26" ht="17.25" customHeight="1">
      <c r="B85" s="11" t="s">
        <v>149</v>
      </c>
      <c r="C85" s="20">
        <f t="shared" si="1"/>
        <v>0</v>
      </c>
      <c r="D85" s="20"/>
      <c r="E85" s="20"/>
      <c r="F85" s="20"/>
      <c r="G85" s="20"/>
      <c r="H85" s="20"/>
      <c r="I85" s="20"/>
      <c r="J85" s="20"/>
      <c r="K85" s="48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13"/>
    </row>
    <row r="86" spans="2:26" ht="17.25" customHeight="1">
      <c r="B86" s="11" t="s">
        <v>114</v>
      </c>
      <c r="C86" s="20">
        <f t="shared" si="1"/>
        <v>0</v>
      </c>
      <c r="D86" s="20"/>
      <c r="E86" s="20"/>
      <c r="F86" s="20"/>
      <c r="G86" s="20"/>
      <c r="H86" s="20"/>
      <c r="I86" s="20"/>
      <c r="J86" s="20"/>
      <c r="K86" s="48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13"/>
    </row>
    <row r="87" spans="2:26" ht="17.25" customHeight="1">
      <c r="B87" s="11" t="s">
        <v>115</v>
      </c>
      <c r="C87" s="20">
        <f aca="true" t="shared" si="3" ref="C87:C113">SUM(D87:Y87)</f>
        <v>0</v>
      </c>
      <c r="D87" s="20"/>
      <c r="E87" s="20"/>
      <c r="F87" s="20"/>
      <c r="G87" s="20"/>
      <c r="H87" s="20"/>
      <c r="I87" s="20"/>
      <c r="J87" s="20"/>
      <c r="K87" s="48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13"/>
    </row>
    <row r="88" spans="2:26" ht="17.25" customHeight="1">
      <c r="B88" s="11" t="s">
        <v>116</v>
      </c>
      <c r="C88" s="20">
        <f t="shared" si="3"/>
        <v>0</v>
      </c>
      <c r="D88" s="20"/>
      <c r="E88" s="20"/>
      <c r="F88" s="20"/>
      <c r="G88" s="20"/>
      <c r="H88" s="20"/>
      <c r="I88" s="20"/>
      <c r="J88" s="20"/>
      <c r="K88" s="48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13"/>
    </row>
    <row r="89" spans="2:26" ht="17.25" customHeight="1">
      <c r="B89" s="11" t="s">
        <v>93</v>
      </c>
      <c r="C89" s="20">
        <f t="shared" si="3"/>
        <v>0</v>
      </c>
      <c r="D89" s="20"/>
      <c r="E89" s="20"/>
      <c r="F89" s="20"/>
      <c r="G89" s="20"/>
      <c r="H89" s="20"/>
      <c r="I89" s="20"/>
      <c r="J89" s="20"/>
      <c r="K89" s="48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13"/>
    </row>
    <row r="90" spans="2:26" ht="17.25" customHeight="1">
      <c r="B90" s="11" t="s">
        <v>125</v>
      </c>
      <c r="C90" s="20">
        <f t="shared" si="3"/>
        <v>0</v>
      </c>
      <c r="D90" s="20"/>
      <c r="E90" s="20"/>
      <c r="F90" s="20"/>
      <c r="G90" s="20"/>
      <c r="H90" s="20"/>
      <c r="I90" s="20"/>
      <c r="J90" s="20"/>
      <c r="K90" s="48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13"/>
    </row>
    <row r="91" spans="2:26" ht="17.25" customHeight="1">
      <c r="B91" s="11" t="s">
        <v>91</v>
      </c>
      <c r="C91" s="20">
        <f t="shared" si="3"/>
        <v>0</v>
      </c>
      <c r="D91" s="20"/>
      <c r="E91" s="20"/>
      <c r="F91" s="20"/>
      <c r="G91" s="20"/>
      <c r="H91" s="20"/>
      <c r="I91" s="20"/>
      <c r="J91" s="20"/>
      <c r="K91" s="48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13"/>
    </row>
    <row r="92" spans="2:26" ht="17.25" customHeight="1">
      <c r="B92" s="11" t="s">
        <v>152</v>
      </c>
      <c r="C92" s="20">
        <f t="shared" si="3"/>
        <v>0</v>
      </c>
      <c r="D92" s="20"/>
      <c r="E92" s="20"/>
      <c r="F92" s="20"/>
      <c r="G92" s="20"/>
      <c r="H92" s="20"/>
      <c r="I92" s="20"/>
      <c r="J92" s="20"/>
      <c r="K92" s="48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13"/>
    </row>
    <row r="93" spans="2:26" ht="17.25" customHeight="1">
      <c r="B93" s="11" t="s">
        <v>92</v>
      </c>
      <c r="C93" s="20">
        <f t="shared" si="3"/>
        <v>0</v>
      </c>
      <c r="D93" s="20"/>
      <c r="E93" s="20"/>
      <c r="F93" s="20"/>
      <c r="G93" s="20"/>
      <c r="H93" s="20"/>
      <c r="I93" s="20"/>
      <c r="J93" s="20"/>
      <c r="K93" s="48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13"/>
    </row>
    <row r="94" spans="2:26" ht="17.25" customHeight="1">
      <c r="B94" s="11" t="s">
        <v>60</v>
      </c>
      <c r="C94" s="20">
        <f>SUM(D94:Y94)</f>
        <v>0</v>
      </c>
      <c r="D94" s="20"/>
      <c r="E94" s="20"/>
      <c r="F94" s="20"/>
      <c r="G94" s="20"/>
      <c r="H94" s="20"/>
      <c r="I94" s="20"/>
      <c r="J94" s="20"/>
      <c r="K94" s="48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13"/>
    </row>
    <row r="95" spans="2:26" ht="17.25" customHeight="1">
      <c r="B95" s="11" t="s">
        <v>102</v>
      </c>
      <c r="C95" s="20">
        <f t="shared" si="3"/>
        <v>0</v>
      </c>
      <c r="D95" s="20"/>
      <c r="E95" s="20"/>
      <c r="F95" s="20"/>
      <c r="G95" s="20"/>
      <c r="H95" s="20"/>
      <c r="I95" s="20"/>
      <c r="J95" s="20"/>
      <c r="K95" s="48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13"/>
    </row>
    <row r="96" spans="2:26" ht="17.25" customHeight="1">
      <c r="B96" s="11" t="s">
        <v>61</v>
      </c>
      <c r="C96" s="20">
        <f>SUM(D96:Y96)</f>
        <v>0</v>
      </c>
      <c r="D96" s="20"/>
      <c r="E96" s="20"/>
      <c r="F96" s="20"/>
      <c r="G96" s="20"/>
      <c r="H96" s="20"/>
      <c r="I96" s="20"/>
      <c r="J96" s="20"/>
      <c r="K96" s="48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13"/>
    </row>
    <row r="97" spans="2:26" ht="17.25" customHeight="1">
      <c r="B97" s="11" t="s">
        <v>62</v>
      </c>
      <c r="C97" s="20">
        <f>SUM(D97:Y97)</f>
        <v>0</v>
      </c>
      <c r="D97" s="20"/>
      <c r="E97" s="20"/>
      <c r="F97" s="20"/>
      <c r="G97" s="20"/>
      <c r="H97" s="20"/>
      <c r="I97" s="20"/>
      <c r="J97" s="20"/>
      <c r="K97" s="48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13"/>
    </row>
    <row r="98" spans="2:26" ht="17.25" customHeight="1">
      <c r="B98" s="11" t="s">
        <v>63</v>
      </c>
      <c r="C98" s="20">
        <f t="shared" si="3"/>
        <v>0</v>
      </c>
      <c r="D98" s="20"/>
      <c r="E98" s="20"/>
      <c r="F98" s="20"/>
      <c r="G98" s="20"/>
      <c r="H98" s="20"/>
      <c r="I98" s="20"/>
      <c r="J98" s="20"/>
      <c r="K98" s="48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13"/>
    </row>
    <row r="99" spans="2:26" ht="17.25" customHeight="1">
      <c r="B99" s="11" t="s">
        <v>64</v>
      </c>
      <c r="C99" s="20">
        <f t="shared" si="3"/>
        <v>0</v>
      </c>
      <c r="D99" s="20"/>
      <c r="E99" s="20"/>
      <c r="F99" s="20"/>
      <c r="G99" s="20"/>
      <c r="H99" s="20"/>
      <c r="I99" s="20"/>
      <c r="J99" s="20"/>
      <c r="K99" s="48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13"/>
    </row>
    <row r="100" spans="2:26" ht="17.25" customHeight="1">
      <c r="B100" s="11" t="s">
        <v>65</v>
      </c>
      <c r="C100" s="20">
        <f t="shared" si="3"/>
        <v>0</v>
      </c>
      <c r="D100" s="20"/>
      <c r="E100" s="20"/>
      <c r="F100" s="20"/>
      <c r="G100" s="20"/>
      <c r="H100" s="20"/>
      <c r="I100" s="20"/>
      <c r="J100" s="20"/>
      <c r="K100" s="48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13"/>
    </row>
    <row r="101" spans="2:26" ht="17.25" customHeight="1">
      <c r="B101" s="11" t="s">
        <v>103</v>
      </c>
      <c r="C101" s="20">
        <f t="shared" si="3"/>
        <v>0</v>
      </c>
      <c r="D101" s="20"/>
      <c r="E101" s="20"/>
      <c r="F101" s="20"/>
      <c r="G101" s="20"/>
      <c r="H101" s="20"/>
      <c r="I101" s="20"/>
      <c r="J101" s="20"/>
      <c r="K101" s="48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13"/>
    </row>
    <row r="102" spans="2:26" ht="17.25" customHeight="1">
      <c r="B102" s="11" t="s">
        <v>117</v>
      </c>
      <c r="C102" s="20">
        <f t="shared" si="3"/>
        <v>0</v>
      </c>
      <c r="D102" s="20"/>
      <c r="E102" s="20"/>
      <c r="F102" s="20"/>
      <c r="G102" s="20"/>
      <c r="H102" s="20"/>
      <c r="I102" s="20"/>
      <c r="J102" s="20"/>
      <c r="K102" s="48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13"/>
    </row>
    <row r="103" spans="2:26" ht="17.25" customHeight="1">
      <c r="B103" s="11" t="s">
        <v>150</v>
      </c>
      <c r="C103" s="20">
        <f t="shared" si="3"/>
        <v>0</v>
      </c>
      <c r="D103" s="20"/>
      <c r="E103" s="20"/>
      <c r="F103" s="20"/>
      <c r="G103" s="20"/>
      <c r="H103" s="20"/>
      <c r="I103" s="20"/>
      <c r="J103" s="20"/>
      <c r="K103" s="48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13"/>
    </row>
    <row r="104" spans="2:26" ht="17.25" customHeight="1">
      <c r="B104" s="11" t="s">
        <v>104</v>
      </c>
      <c r="C104" s="20">
        <f t="shared" si="3"/>
        <v>0</v>
      </c>
      <c r="D104" s="20"/>
      <c r="E104" s="20"/>
      <c r="F104" s="20"/>
      <c r="G104" s="20"/>
      <c r="H104" s="20"/>
      <c r="I104" s="20"/>
      <c r="J104" s="20"/>
      <c r="K104" s="48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13"/>
    </row>
    <row r="105" spans="2:26" ht="17.25" customHeight="1">
      <c r="B105" s="11" t="s">
        <v>105</v>
      </c>
      <c r="C105" s="20">
        <f>SUM(D105:Y105)</f>
        <v>0</v>
      </c>
      <c r="D105" s="20"/>
      <c r="E105" s="20"/>
      <c r="F105" s="20"/>
      <c r="G105" s="20"/>
      <c r="H105" s="20"/>
      <c r="I105" s="20"/>
      <c r="J105" s="20"/>
      <c r="K105" s="48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13"/>
    </row>
    <row r="106" spans="2:26" ht="17.25" customHeight="1">
      <c r="B106" s="11" t="s">
        <v>118</v>
      </c>
      <c r="C106" s="20">
        <f t="shared" si="3"/>
        <v>0</v>
      </c>
      <c r="D106" s="20"/>
      <c r="E106" s="20"/>
      <c r="F106" s="20"/>
      <c r="G106" s="20"/>
      <c r="H106" s="20"/>
      <c r="I106" s="20"/>
      <c r="J106" s="20"/>
      <c r="K106" s="48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13"/>
    </row>
    <row r="107" spans="2:26" ht="17.25" customHeight="1">
      <c r="B107" s="11" t="s">
        <v>119</v>
      </c>
      <c r="C107" s="20">
        <f t="shared" si="3"/>
        <v>0</v>
      </c>
      <c r="D107" s="20"/>
      <c r="E107" s="20"/>
      <c r="F107" s="20"/>
      <c r="G107" s="20"/>
      <c r="H107" s="20"/>
      <c r="I107" s="20"/>
      <c r="J107" s="20"/>
      <c r="K107" s="48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13"/>
    </row>
    <row r="108" spans="2:26" ht="17.25" customHeight="1">
      <c r="B108" s="11" t="s">
        <v>151</v>
      </c>
      <c r="C108" s="20">
        <f t="shared" si="3"/>
        <v>0</v>
      </c>
      <c r="D108" s="20"/>
      <c r="E108" s="20"/>
      <c r="F108" s="20"/>
      <c r="G108" s="20"/>
      <c r="H108" s="20"/>
      <c r="I108" s="20"/>
      <c r="J108" s="20"/>
      <c r="K108" s="48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13"/>
    </row>
    <row r="109" spans="2:26" ht="17.25" customHeight="1">
      <c r="B109" s="11" t="s">
        <v>106</v>
      </c>
      <c r="C109" s="20">
        <f t="shared" si="3"/>
        <v>0</v>
      </c>
      <c r="D109" s="20"/>
      <c r="E109" s="20"/>
      <c r="F109" s="20"/>
      <c r="G109" s="20"/>
      <c r="H109" s="20"/>
      <c r="I109" s="20"/>
      <c r="J109" s="20"/>
      <c r="K109" s="48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13"/>
    </row>
    <row r="110" spans="2:26" ht="17.25" customHeight="1">
      <c r="B110" s="11" t="s">
        <v>120</v>
      </c>
      <c r="C110" s="20">
        <f t="shared" si="3"/>
        <v>0</v>
      </c>
      <c r="D110" s="20"/>
      <c r="E110" s="20"/>
      <c r="F110" s="20"/>
      <c r="G110" s="20"/>
      <c r="H110" s="20"/>
      <c r="I110" s="20"/>
      <c r="J110" s="20"/>
      <c r="K110" s="48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13"/>
    </row>
    <row r="111" spans="2:26" ht="17.25" customHeight="1">
      <c r="B111" s="11" t="s">
        <v>107</v>
      </c>
      <c r="C111" s="20">
        <f t="shared" si="3"/>
        <v>0</v>
      </c>
      <c r="D111" s="20"/>
      <c r="E111" s="20"/>
      <c r="F111" s="20"/>
      <c r="G111" s="20"/>
      <c r="H111" s="20"/>
      <c r="I111" s="20"/>
      <c r="J111" s="20"/>
      <c r="K111" s="48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13"/>
    </row>
    <row r="112" spans="2:26" ht="17.25" customHeight="1">
      <c r="B112" s="11" t="s">
        <v>108</v>
      </c>
      <c r="C112" s="20">
        <f t="shared" si="3"/>
        <v>0</v>
      </c>
      <c r="D112" s="20"/>
      <c r="E112" s="20"/>
      <c r="F112" s="20"/>
      <c r="G112" s="20"/>
      <c r="H112" s="20"/>
      <c r="I112" s="20"/>
      <c r="J112" s="20"/>
      <c r="K112" s="48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13"/>
    </row>
    <row r="113" spans="2:26" ht="17.25" customHeight="1">
      <c r="B113" s="11" t="s">
        <v>126</v>
      </c>
      <c r="C113" s="20">
        <f t="shared" si="3"/>
        <v>0</v>
      </c>
      <c r="D113" s="20"/>
      <c r="E113" s="20"/>
      <c r="F113" s="20"/>
      <c r="G113" s="20"/>
      <c r="H113" s="20"/>
      <c r="I113" s="20"/>
      <c r="J113" s="20"/>
      <c r="K113" s="48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13"/>
    </row>
    <row r="114" spans="2:26" ht="17.25" customHeight="1">
      <c r="B114" s="11" t="s">
        <v>139</v>
      </c>
      <c r="C114" s="20">
        <f>SUM(D114:Y114)</f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3"/>
    </row>
    <row r="115" spans="3:26" ht="24.75" customHeight="1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13"/>
    </row>
    <row r="116" spans="2:26" ht="24.75" customHeight="1">
      <c r="B116" s="11" t="s">
        <v>70</v>
      </c>
      <c r="C116" s="20">
        <f aca="true" t="shared" si="4" ref="C116:X116">SUBTOTAL(9,C4:C42)</f>
        <v>19600</v>
      </c>
      <c r="D116" s="20">
        <f>SUBTOTAL(9,D4:D42)</f>
        <v>0</v>
      </c>
      <c r="E116" s="20">
        <f>SUBTOTAL(9,E4:E42)</f>
        <v>0</v>
      </c>
      <c r="F116" s="20">
        <f>SUBTOTAL(9,F4:F42)</f>
        <v>0</v>
      </c>
      <c r="G116" s="20">
        <f t="shared" si="4"/>
        <v>19600</v>
      </c>
      <c r="H116" s="20">
        <f t="shared" si="4"/>
        <v>0</v>
      </c>
      <c r="I116" s="20">
        <f t="shared" si="4"/>
        <v>0</v>
      </c>
      <c r="J116" s="20">
        <f t="shared" si="4"/>
        <v>0</v>
      </c>
      <c r="K116" s="20">
        <f t="shared" si="4"/>
        <v>0</v>
      </c>
      <c r="L116" s="20">
        <f t="shared" si="4"/>
        <v>0</v>
      </c>
      <c r="M116" s="20">
        <f t="shared" si="4"/>
        <v>0</v>
      </c>
      <c r="N116" s="20">
        <f t="shared" si="4"/>
        <v>0</v>
      </c>
      <c r="O116" s="20">
        <f t="shared" si="4"/>
        <v>0</v>
      </c>
      <c r="P116" s="20">
        <f t="shared" si="4"/>
        <v>0</v>
      </c>
      <c r="Q116" s="20">
        <f t="shared" si="4"/>
        <v>0</v>
      </c>
      <c r="R116" s="20">
        <f t="shared" si="4"/>
        <v>0</v>
      </c>
      <c r="S116" s="20">
        <f t="shared" si="4"/>
        <v>0</v>
      </c>
      <c r="T116" s="20">
        <f t="shared" si="4"/>
        <v>0</v>
      </c>
      <c r="U116" s="20">
        <f>SUBTOTAL(9,U4:U42)</f>
        <v>0</v>
      </c>
      <c r="V116" s="20">
        <f>SUBTOTAL(9,V4:V42)</f>
        <v>0</v>
      </c>
      <c r="W116" s="20">
        <f t="shared" si="4"/>
        <v>0</v>
      </c>
      <c r="X116" s="20">
        <f t="shared" si="4"/>
        <v>0</v>
      </c>
      <c r="Y116" s="20">
        <f>SUBTOTAL(9,Y4:Y43)</f>
        <v>0</v>
      </c>
      <c r="Z116" s="13"/>
    </row>
    <row r="117" spans="2:26" ht="24.75" customHeight="1">
      <c r="B117" s="11" t="s">
        <v>71</v>
      </c>
      <c r="C117" s="20">
        <f aca="true" t="shared" si="5" ref="C117:Y117">SUBTOTAL(9,C43:C65)</f>
        <v>0</v>
      </c>
      <c r="D117" s="20">
        <f t="shared" si="5"/>
        <v>0</v>
      </c>
      <c r="E117" s="20">
        <f>SUBTOTAL(9,E43:E65)</f>
        <v>0</v>
      </c>
      <c r="F117" s="20">
        <f t="shared" si="5"/>
        <v>0</v>
      </c>
      <c r="G117" s="20">
        <f t="shared" si="5"/>
        <v>0</v>
      </c>
      <c r="H117" s="20">
        <f t="shared" si="5"/>
        <v>0</v>
      </c>
      <c r="I117" s="20">
        <f t="shared" si="5"/>
        <v>0</v>
      </c>
      <c r="J117" s="20">
        <f t="shared" si="5"/>
        <v>0</v>
      </c>
      <c r="K117" s="20">
        <f t="shared" si="5"/>
        <v>0</v>
      </c>
      <c r="L117" s="20">
        <f t="shared" si="5"/>
        <v>0</v>
      </c>
      <c r="M117" s="20">
        <f t="shared" si="5"/>
        <v>0</v>
      </c>
      <c r="N117" s="20">
        <f t="shared" si="5"/>
        <v>0</v>
      </c>
      <c r="O117" s="20">
        <f t="shared" si="5"/>
        <v>0</v>
      </c>
      <c r="P117" s="20">
        <f t="shared" si="5"/>
        <v>0</v>
      </c>
      <c r="Q117" s="20">
        <f t="shared" si="5"/>
        <v>0</v>
      </c>
      <c r="R117" s="20">
        <f t="shared" si="5"/>
        <v>0</v>
      </c>
      <c r="S117" s="20">
        <f t="shared" si="5"/>
        <v>0</v>
      </c>
      <c r="T117" s="20">
        <f t="shared" si="5"/>
        <v>0</v>
      </c>
      <c r="U117" s="20">
        <f>SUBTOTAL(9,U43:U65)</f>
        <v>0</v>
      </c>
      <c r="V117" s="20">
        <f>SUBTOTAL(9,V43:V65)</f>
        <v>0</v>
      </c>
      <c r="W117" s="20">
        <f t="shared" si="5"/>
        <v>0</v>
      </c>
      <c r="X117" s="20">
        <f t="shared" si="5"/>
        <v>0</v>
      </c>
      <c r="Y117" s="20">
        <f t="shared" si="5"/>
        <v>0</v>
      </c>
      <c r="Z117" s="13"/>
    </row>
    <row r="118" spans="2:26" ht="24.75" customHeight="1">
      <c r="B118" s="11" t="s">
        <v>86</v>
      </c>
      <c r="C118" s="20">
        <f aca="true" t="shared" si="6" ref="C118:Y118">SUBTOTAL(9,C66:C114)</f>
        <v>0</v>
      </c>
      <c r="D118" s="20">
        <f t="shared" si="6"/>
        <v>0</v>
      </c>
      <c r="E118" s="20">
        <f>SUBTOTAL(9,E66:E114)</f>
        <v>0</v>
      </c>
      <c r="F118" s="20">
        <f t="shared" si="6"/>
        <v>0</v>
      </c>
      <c r="G118" s="20">
        <f t="shared" si="6"/>
        <v>0</v>
      </c>
      <c r="H118" s="20">
        <f t="shared" si="6"/>
        <v>0</v>
      </c>
      <c r="I118" s="20">
        <f t="shared" si="6"/>
        <v>0</v>
      </c>
      <c r="J118" s="20">
        <f t="shared" si="6"/>
        <v>0</v>
      </c>
      <c r="K118" s="20">
        <f t="shared" si="6"/>
        <v>0</v>
      </c>
      <c r="L118" s="20">
        <f t="shared" si="6"/>
        <v>0</v>
      </c>
      <c r="M118" s="20">
        <f t="shared" si="6"/>
        <v>0</v>
      </c>
      <c r="N118" s="20">
        <f t="shared" si="6"/>
        <v>0</v>
      </c>
      <c r="O118" s="20">
        <f t="shared" si="6"/>
        <v>0</v>
      </c>
      <c r="P118" s="20">
        <f t="shared" si="6"/>
        <v>0</v>
      </c>
      <c r="Q118" s="20">
        <f t="shared" si="6"/>
        <v>0</v>
      </c>
      <c r="R118" s="20">
        <f t="shared" si="6"/>
        <v>0</v>
      </c>
      <c r="S118" s="20">
        <f t="shared" si="6"/>
        <v>0</v>
      </c>
      <c r="T118" s="20">
        <f t="shared" si="6"/>
        <v>0</v>
      </c>
      <c r="U118" s="20">
        <f>SUBTOTAL(9,U66:U114)</f>
        <v>0</v>
      </c>
      <c r="V118" s="20">
        <f>SUBTOTAL(9,V66:V114)</f>
        <v>0</v>
      </c>
      <c r="W118" s="20">
        <f t="shared" si="6"/>
        <v>0</v>
      </c>
      <c r="X118" s="20">
        <f t="shared" si="6"/>
        <v>0</v>
      </c>
      <c r="Y118" s="20">
        <f t="shared" si="6"/>
        <v>0</v>
      </c>
      <c r="Z118" s="13"/>
    </row>
    <row r="119" spans="2:26" ht="24.75" customHeight="1">
      <c r="B119" s="11" t="s">
        <v>73</v>
      </c>
      <c r="C119" s="20">
        <f>SUM(C116:C118)</f>
        <v>19600</v>
      </c>
      <c r="D119" s="20">
        <f aca="true" t="shared" si="7" ref="D119:Y119">SUM(D116:D118)</f>
        <v>0</v>
      </c>
      <c r="E119" s="20">
        <f>SUM(E116:E118)</f>
        <v>0</v>
      </c>
      <c r="F119" s="20">
        <f t="shared" si="7"/>
        <v>0</v>
      </c>
      <c r="G119" s="20">
        <f t="shared" si="7"/>
        <v>19600</v>
      </c>
      <c r="H119" s="20">
        <f t="shared" si="7"/>
        <v>0</v>
      </c>
      <c r="I119" s="20">
        <f>SUM(I116:I118)</f>
        <v>0</v>
      </c>
      <c r="J119" s="20">
        <f>SUM(J116:J118)</f>
        <v>0</v>
      </c>
      <c r="K119" s="20">
        <f t="shared" si="7"/>
        <v>0</v>
      </c>
      <c r="L119" s="20">
        <f>SUM(L116:L118)</f>
        <v>0</v>
      </c>
      <c r="M119" s="20">
        <f>SUM(M116:M118)</f>
        <v>0</v>
      </c>
      <c r="N119" s="20">
        <f>SUM(N116:N118)</f>
        <v>0</v>
      </c>
      <c r="O119" s="20">
        <f>SUM(O116:O118)</f>
        <v>0</v>
      </c>
      <c r="P119" s="20">
        <f t="shared" si="7"/>
        <v>0</v>
      </c>
      <c r="Q119" s="20">
        <f t="shared" si="7"/>
        <v>0</v>
      </c>
      <c r="R119" s="20">
        <f t="shared" si="7"/>
        <v>0</v>
      </c>
      <c r="S119" s="20">
        <f>SUM(S116:S118)</f>
        <v>0</v>
      </c>
      <c r="T119" s="20">
        <f t="shared" si="7"/>
        <v>0</v>
      </c>
      <c r="U119" s="20">
        <f>SUM(U116:U118)</f>
        <v>0</v>
      </c>
      <c r="V119" s="20">
        <f>SUM(V116:V118)</f>
        <v>0</v>
      </c>
      <c r="W119" s="20">
        <f t="shared" si="7"/>
        <v>0</v>
      </c>
      <c r="X119" s="20">
        <f t="shared" si="7"/>
        <v>0</v>
      </c>
      <c r="Y119" s="20">
        <f t="shared" si="7"/>
        <v>0</v>
      </c>
      <c r="Z119" s="13"/>
    </row>
    <row r="120" ht="13.5">
      <c r="Z120" s="13"/>
    </row>
    <row r="121" ht="13.5">
      <c r="Z121" s="13"/>
    </row>
  </sheetData>
  <sheetProtection/>
  <autoFilter ref="A3:Z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3" r:id="rId1"/>
  <rowBreaks count="1" manualBreakCount="1">
    <brk id="65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85" zoomScaleNormal="55" zoomScaleSheetLayoutView="85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E11" sqref="E11"/>
    </sheetView>
  </sheetViews>
  <sheetFormatPr defaultColWidth="9.140625" defaultRowHeight="15"/>
  <cols>
    <col min="1" max="1" width="4.57421875" style="51" customWidth="1"/>
    <col min="2" max="2" width="25.57421875" style="51" customWidth="1"/>
    <col min="3" max="16" width="12.57421875" style="51" customWidth="1"/>
    <col min="17" max="17" width="9.28125" style="51" bestFit="1" customWidth="1"/>
    <col min="18" max="16384" width="9.00390625" style="51" customWidth="1"/>
  </cols>
  <sheetData>
    <row r="1" s="50" customFormat="1" ht="30" customHeight="1">
      <c r="A1" s="49" t="s">
        <v>88</v>
      </c>
    </row>
    <row r="2" spans="15:16" ht="13.5">
      <c r="O2" s="52"/>
      <c r="P2" s="52" t="s">
        <v>76</v>
      </c>
    </row>
    <row r="3" spans="2:16" ht="19.5" customHeight="1">
      <c r="B3" s="82" t="s">
        <v>77</v>
      </c>
      <c r="C3" s="82" t="s">
        <v>78</v>
      </c>
      <c r="D3" s="86" t="s">
        <v>158</v>
      </c>
      <c r="E3" s="86" t="s">
        <v>159</v>
      </c>
      <c r="F3" s="86" t="s">
        <v>160</v>
      </c>
      <c r="G3" s="86" t="s">
        <v>161</v>
      </c>
      <c r="H3" s="86" t="s">
        <v>87</v>
      </c>
      <c r="I3" s="84"/>
      <c r="J3" s="85"/>
      <c r="K3" s="85"/>
      <c r="L3" s="85"/>
      <c r="M3" s="85"/>
      <c r="N3" s="85"/>
      <c r="O3" s="85"/>
      <c r="P3" s="53"/>
    </row>
    <row r="4" spans="2:17" ht="60" customHeight="1">
      <c r="B4" s="83"/>
      <c r="C4" s="83"/>
      <c r="D4" s="87"/>
      <c r="E4" s="87"/>
      <c r="F4" s="87"/>
      <c r="G4" s="87"/>
      <c r="H4" s="87"/>
      <c r="I4" s="54" t="s">
        <v>162</v>
      </c>
      <c r="J4" s="54" t="s">
        <v>163</v>
      </c>
      <c r="K4" s="54" t="s">
        <v>164</v>
      </c>
      <c r="L4" s="54" t="s">
        <v>165</v>
      </c>
      <c r="M4" s="54" t="s">
        <v>166</v>
      </c>
      <c r="N4" s="54" t="s">
        <v>167</v>
      </c>
      <c r="O4" s="54" t="s">
        <v>168</v>
      </c>
      <c r="P4" s="55" t="s">
        <v>138</v>
      </c>
      <c r="Q4" s="56" t="s">
        <v>140</v>
      </c>
    </row>
    <row r="5" spans="2:16" ht="24.75" customHeight="1">
      <c r="B5" s="57" t="s">
        <v>0</v>
      </c>
      <c r="C5" s="58">
        <f>SUM(D5:H5)</f>
        <v>0</v>
      </c>
      <c r="D5" s="59"/>
      <c r="E5" s="59"/>
      <c r="F5" s="59"/>
      <c r="G5" s="59"/>
      <c r="H5" s="59">
        <f>SUM(I5:P5)</f>
        <v>0</v>
      </c>
      <c r="I5" s="59"/>
      <c r="J5" s="59"/>
      <c r="K5" s="59"/>
      <c r="L5" s="59"/>
      <c r="M5" s="59"/>
      <c r="N5" s="59"/>
      <c r="O5" s="59"/>
      <c r="P5" s="59"/>
    </row>
    <row r="6" spans="2:16" ht="24.75" customHeight="1">
      <c r="B6" s="57" t="s">
        <v>1</v>
      </c>
      <c r="C6" s="58">
        <f aca="true" t="shared" si="0" ref="C6:C69">SUM(D6:H6)</f>
        <v>0</v>
      </c>
      <c r="D6" s="59"/>
      <c r="E6" s="59"/>
      <c r="F6" s="59"/>
      <c r="G6" s="59"/>
      <c r="H6" s="59">
        <f aca="true" t="shared" si="1" ref="H6:H69">SUM(I6:P6)</f>
        <v>0</v>
      </c>
      <c r="I6" s="59"/>
      <c r="J6" s="59"/>
      <c r="K6" s="59"/>
      <c r="L6" s="59"/>
      <c r="M6" s="59"/>
      <c r="N6" s="59"/>
      <c r="O6" s="59"/>
      <c r="P6" s="59"/>
    </row>
    <row r="7" spans="2:16" ht="24.75" customHeight="1">
      <c r="B7" s="57" t="s">
        <v>2</v>
      </c>
      <c r="C7" s="58">
        <f t="shared" si="0"/>
        <v>0</v>
      </c>
      <c r="D7" s="59"/>
      <c r="E7" s="59"/>
      <c r="F7" s="59"/>
      <c r="G7" s="59"/>
      <c r="H7" s="59">
        <f t="shared" si="1"/>
        <v>0</v>
      </c>
      <c r="I7" s="59"/>
      <c r="J7" s="59"/>
      <c r="K7" s="59"/>
      <c r="L7" s="59"/>
      <c r="M7" s="59"/>
      <c r="N7" s="59"/>
      <c r="O7" s="59"/>
      <c r="P7" s="59"/>
    </row>
    <row r="8" spans="2:16" ht="24.75" customHeight="1">
      <c r="B8" s="57" t="s">
        <v>3</v>
      </c>
      <c r="C8" s="58">
        <f t="shared" si="0"/>
        <v>0</v>
      </c>
      <c r="D8" s="59"/>
      <c r="E8" s="59"/>
      <c r="F8" s="59"/>
      <c r="G8" s="59"/>
      <c r="H8" s="59">
        <f t="shared" si="1"/>
        <v>0</v>
      </c>
      <c r="I8" s="59"/>
      <c r="J8" s="59"/>
      <c r="K8" s="59"/>
      <c r="L8" s="59"/>
      <c r="M8" s="59"/>
      <c r="N8" s="59"/>
      <c r="O8" s="59"/>
      <c r="P8" s="59"/>
    </row>
    <row r="9" spans="2:16" ht="24.75" customHeight="1">
      <c r="B9" s="57" t="s">
        <v>4</v>
      </c>
      <c r="C9" s="58">
        <f>SUM(D9:H9)</f>
        <v>0</v>
      </c>
      <c r="D9" s="59"/>
      <c r="E9" s="59"/>
      <c r="F9" s="59"/>
      <c r="G9" s="59"/>
      <c r="H9" s="59">
        <f t="shared" si="1"/>
        <v>0</v>
      </c>
      <c r="I9" s="59"/>
      <c r="J9" s="59"/>
      <c r="K9" s="59"/>
      <c r="L9" s="59"/>
      <c r="M9" s="59"/>
      <c r="N9" s="59"/>
      <c r="O9" s="59"/>
      <c r="P9" s="59"/>
    </row>
    <row r="10" spans="2:16" ht="24.75" customHeight="1">
      <c r="B10" s="57" t="s">
        <v>5</v>
      </c>
      <c r="C10" s="58">
        <f>SUM(D10:H10)</f>
        <v>0</v>
      </c>
      <c r="D10" s="59"/>
      <c r="E10" s="59"/>
      <c r="F10" s="59"/>
      <c r="G10" s="59"/>
      <c r="H10" s="59">
        <f t="shared" si="1"/>
        <v>0</v>
      </c>
      <c r="I10" s="59"/>
      <c r="J10" s="59"/>
      <c r="K10" s="59"/>
      <c r="L10" s="59"/>
      <c r="M10" s="59"/>
      <c r="N10" s="59"/>
      <c r="O10" s="59"/>
      <c r="P10" s="59"/>
    </row>
    <row r="11" spans="2:16" ht="24.75" customHeight="1">
      <c r="B11" s="57" t="s">
        <v>6</v>
      </c>
      <c r="C11" s="58">
        <f t="shared" si="0"/>
        <v>0</v>
      </c>
      <c r="D11" s="59"/>
      <c r="E11" s="59"/>
      <c r="F11" s="59"/>
      <c r="G11" s="59"/>
      <c r="H11" s="59">
        <f t="shared" si="1"/>
        <v>0</v>
      </c>
      <c r="I11" s="59"/>
      <c r="J11" s="59"/>
      <c r="K11" s="59"/>
      <c r="L11" s="59"/>
      <c r="M11" s="59"/>
      <c r="N11" s="59"/>
      <c r="O11" s="59"/>
      <c r="P11" s="59"/>
    </row>
    <row r="12" spans="2:16" ht="24.75" customHeight="1">
      <c r="B12" s="57" t="s">
        <v>7</v>
      </c>
      <c r="C12" s="58">
        <f t="shared" si="0"/>
        <v>0</v>
      </c>
      <c r="D12" s="59"/>
      <c r="E12" s="59"/>
      <c r="F12" s="59"/>
      <c r="G12" s="59"/>
      <c r="H12" s="59">
        <f t="shared" si="1"/>
        <v>0</v>
      </c>
      <c r="I12" s="59"/>
      <c r="J12" s="59"/>
      <c r="K12" s="59"/>
      <c r="L12" s="59"/>
      <c r="M12" s="59"/>
      <c r="N12" s="59"/>
      <c r="O12" s="59"/>
      <c r="P12" s="59"/>
    </row>
    <row r="13" spans="2:16" ht="24.75" customHeight="1">
      <c r="B13" s="57" t="s">
        <v>8</v>
      </c>
      <c r="C13" s="58">
        <f t="shared" si="0"/>
        <v>0</v>
      </c>
      <c r="D13" s="59"/>
      <c r="E13" s="59"/>
      <c r="F13" s="59"/>
      <c r="G13" s="59"/>
      <c r="H13" s="59">
        <f t="shared" si="1"/>
        <v>0</v>
      </c>
      <c r="I13" s="59"/>
      <c r="J13" s="59"/>
      <c r="K13" s="59"/>
      <c r="L13" s="59"/>
      <c r="M13" s="59"/>
      <c r="N13" s="59"/>
      <c r="O13" s="59"/>
      <c r="P13" s="59"/>
    </row>
    <row r="14" spans="2:16" ht="24.75" customHeight="1">
      <c r="B14" s="57" t="s">
        <v>9</v>
      </c>
      <c r="C14" s="58">
        <f t="shared" si="0"/>
        <v>0</v>
      </c>
      <c r="D14" s="59"/>
      <c r="E14" s="59"/>
      <c r="F14" s="59"/>
      <c r="G14" s="59"/>
      <c r="H14" s="59">
        <f t="shared" si="1"/>
        <v>0</v>
      </c>
      <c r="I14" s="59"/>
      <c r="J14" s="59"/>
      <c r="K14" s="59"/>
      <c r="L14" s="59"/>
      <c r="M14" s="59"/>
      <c r="N14" s="59"/>
      <c r="O14" s="59"/>
      <c r="P14" s="59"/>
    </row>
    <row r="15" spans="2:16" ht="24.75" customHeight="1">
      <c r="B15" s="57" t="s">
        <v>10</v>
      </c>
      <c r="C15" s="58">
        <f t="shared" si="0"/>
        <v>0</v>
      </c>
      <c r="D15" s="59"/>
      <c r="E15" s="59"/>
      <c r="F15" s="59"/>
      <c r="G15" s="59"/>
      <c r="H15" s="59">
        <f t="shared" si="1"/>
        <v>0</v>
      </c>
      <c r="I15" s="59"/>
      <c r="J15" s="59"/>
      <c r="K15" s="59"/>
      <c r="L15" s="59"/>
      <c r="M15" s="59"/>
      <c r="N15" s="59"/>
      <c r="O15" s="59"/>
      <c r="P15" s="59"/>
    </row>
    <row r="16" spans="2:16" ht="24.75" customHeight="1">
      <c r="B16" s="57" t="s">
        <v>11</v>
      </c>
      <c r="C16" s="58">
        <f t="shared" si="0"/>
        <v>0</v>
      </c>
      <c r="D16" s="59"/>
      <c r="E16" s="59"/>
      <c r="F16" s="59"/>
      <c r="G16" s="59"/>
      <c r="H16" s="59">
        <f t="shared" si="1"/>
        <v>0</v>
      </c>
      <c r="I16" s="59"/>
      <c r="J16" s="59"/>
      <c r="K16" s="59"/>
      <c r="L16" s="59"/>
      <c r="M16" s="59"/>
      <c r="N16" s="59"/>
      <c r="O16" s="59"/>
      <c r="P16" s="59"/>
    </row>
    <row r="17" spans="2:16" ht="24.75" customHeight="1">
      <c r="B17" s="57" t="s">
        <v>12</v>
      </c>
      <c r="C17" s="58">
        <f t="shared" si="0"/>
        <v>0</v>
      </c>
      <c r="D17" s="59"/>
      <c r="E17" s="59"/>
      <c r="F17" s="59"/>
      <c r="G17" s="59"/>
      <c r="H17" s="59">
        <f t="shared" si="1"/>
        <v>0</v>
      </c>
      <c r="I17" s="59"/>
      <c r="J17" s="59"/>
      <c r="K17" s="59"/>
      <c r="L17" s="59"/>
      <c r="M17" s="59"/>
      <c r="N17" s="59"/>
      <c r="O17" s="59"/>
      <c r="P17" s="59"/>
    </row>
    <row r="18" spans="2:16" ht="24.75" customHeight="1">
      <c r="B18" s="57" t="s">
        <v>13</v>
      </c>
      <c r="C18" s="58">
        <f t="shared" si="0"/>
        <v>0</v>
      </c>
      <c r="D18" s="59"/>
      <c r="E18" s="59"/>
      <c r="F18" s="59"/>
      <c r="G18" s="59"/>
      <c r="H18" s="59">
        <f t="shared" si="1"/>
        <v>0</v>
      </c>
      <c r="I18" s="59"/>
      <c r="J18" s="59"/>
      <c r="K18" s="59"/>
      <c r="L18" s="59"/>
      <c r="M18" s="59"/>
      <c r="N18" s="59"/>
      <c r="O18" s="59"/>
      <c r="P18" s="59"/>
    </row>
    <row r="19" spans="2:16" ht="24.75" customHeight="1">
      <c r="B19" s="57" t="s">
        <v>14</v>
      </c>
      <c r="C19" s="58">
        <f t="shared" si="0"/>
        <v>0</v>
      </c>
      <c r="D19" s="59"/>
      <c r="E19" s="59"/>
      <c r="F19" s="59"/>
      <c r="G19" s="59"/>
      <c r="H19" s="59">
        <f t="shared" si="1"/>
        <v>0</v>
      </c>
      <c r="I19" s="59"/>
      <c r="J19" s="59"/>
      <c r="K19" s="59"/>
      <c r="L19" s="59"/>
      <c r="M19" s="59"/>
      <c r="N19" s="59"/>
      <c r="O19" s="59"/>
      <c r="P19" s="59"/>
    </row>
    <row r="20" spans="2:16" ht="24.75" customHeight="1">
      <c r="B20" s="57" t="s">
        <v>15</v>
      </c>
      <c r="C20" s="58">
        <f t="shared" si="0"/>
        <v>0</v>
      </c>
      <c r="D20" s="59"/>
      <c r="E20" s="59"/>
      <c r="F20" s="59"/>
      <c r="G20" s="59"/>
      <c r="H20" s="59">
        <f t="shared" si="1"/>
        <v>0</v>
      </c>
      <c r="I20" s="59"/>
      <c r="J20" s="59"/>
      <c r="K20" s="59"/>
      <c r="L20" s="59"/>
      <c r="M20" s="59"/>
      <c r="N20" s="59"/>
      <c r="O20" s="59"/>
      <c r="P20" s="59"/>
    </row>
    <row r="21" spans="2:16" ht="24.75" customHeight="1">
      <c r="B21" s="57" t="s">
        <v>16</v>
      </c>
      <c r="C21" s="58">
        <f t="shared" si="0"/>
        <v>0</v>
      </c>
      <c r="D21" s="59"/>
      <c r="E21" s="59"/>
      <c r="F21" s="59"/>
      <c r="G21" s="59"/>
      <c r="H21" s="59">
        <f t="shared" si="1"/>
        <v>0</v>
      </c>
      <c r="I21" s="59"/>
      <c r="J21" s="59"/>
      <c r="K21" s="59"/>
      <c r="L21" s="59"/>
      <c r="M21" s="59"/>
      <c r="N21" s="59"/>
      <c r="O21" s="59"/>
      <c r="P21" s="59"/>
    </row>
    <row r="22" spans="2:16" ht="24.75" customHeight="1">
      <c r="B22" s="57" t="s">
        <v>17</v>
      </c>
      <c r="C22" s="58">
        <f t="shared" si="0"/>
        <v>0</v>
      </c>
      <c r="D22" s="59"/>
      <c r="E22" s="59"/>
      <c r="F22" s="59"/>
      <c r="G22" s="59"/>
      <c r="H22" s="59">
        <f t="shared" si="1"/>
        <v>0</v>
      </c>
      <c r="I22" s="59"/>
      <c r="J22" s="59"/>
      <c r="K22" s="59"/>
      <c r="L22" s="59"/>
      <c r="M22" s="59"/>
      <c r="N22" s="59"/>
      <c r="O22" s="59"/>
      <c r="P22" s="59"/>
    </row>
    <row r="23" spans="2:16" ht="24.75" customHeight="1">
      <c r="B23" s="57" t="s">
        <v>18</v>
      </c>
      <c r="C23" s="58">
        <f t="shared" si="0"/>
        <v>0</v>
      </c>
      <c r="D23" s="59"/>
      <c r="E23" s="59"/>
      <c r="F23" s="59"/>
      <c r="G23" s="59"/>
      <c r="H23" s="59">
        <f t="shared" si="1"/>
        <v>0</v>
      </c>
      <c r="I23" s="59"/>
      <c r="J23" s="59"/>
      <c r="K23" s="59"/>
      <c r="L23" s="59"/>
      <c r="M23" s="59"/>
      <c r="N23" s="59"/>
      <c r="O23" s="59"/>
      <c r="P23" s="59"/>
    </row>
    <row r="24" spans="2:16" ht="24.75" customHeight="1">
      <c r="B24" s="57" t="s">
        <v>19</v>
      </c>
      <c r="C24" s="58">
        <f t="shared" si="0"/>
        <v>0</v>
      </c>
      <c r="D24" s="59"/>
      <c r="E24" s="59"/>
      <c r="F24" s="59"/>
      <c r="G24" s="59"/>
      <c r="H24" s="59">
        <f t="shared" si="1"/>
        <v>0</v>
      </c>
      <c r="I24" s="59"/>
      <c r="J24" s="59"/>
      <c r="K24" s="59"/>
      <c r="L24" s="59"/>
      <c r="M24" s="59"/>
      <c r="N24" s="59"/>
      <c r="O24" s="59"/>
      <c r="P24" s="59"/>
    </row>
    <row r="25" spans="2:16" ht="24.75" customHeight="1">
      <c r="B25" s="57" t="s">
        <v>20</v>
      </c>
      <c r="C25" s="58">
        <f t="shared" si="0"/>
        <v>0</v>
      </c>
      <c r="D25" s="59"/>
      <c r="E25" s="59"/>
      <c r="F25" s="59"/>
      <c r="G25" s="59"/>
      <c r="H25" s="59">
        <f t="shared" si="1"/>
        <v>0</v>
      </c>
      <c r="I25" s="59"/>
      <c r="J25" s="59"/>
      <c r="K25" s="59"/>
      <c r="L25" s="59"/>
      <c r="M25" s="59"/>
      <c r="N25" s="59"/>
      <c r="O25" s="59"/>
      <c r="P25" s="59"/>
    </row>
    <row r="26" spans="2:16" ht="24.75" customHeight="1">
      <c r="B26" s="57" t="s">
        <v>21</v>
      </c>
      <c r="C26" s="58">
        <f t="shared" si="0"/>
        <v>0</v>
      </c>
      <c r="D26" s="59"/>
      <c r="E26" s="59"/>
      <c r="F26" s="59"/>
      <c r="G26" s="59"/>
      <c r="H26" s="59">
        <f t="shared" si="1"/>
        <v>0</v>
      </c>
      <c r="I26" s="59"/>
      <c r="J26" s="59"/>
      <c r="K26" s="59"/>
      <c r="L26" s="59"/>
      <c r="M26" s="59"/>
      <c r="N26" s="59"/>
      <c r="O26" s="59"/>
      <c r="P26" s="59"/>
    </row>
    <row r="27" spans="2:16" ht="24.75" customHeight="1">
      <c r="B27" s="57" t="s">
        <v>22</v>
      </c>
      <c r="C27" s="58">
        <f t="shared" si="0"/>
        <v>0</v>
      </c>
      <c r="D27" s="59"/>
      <c r="E27" s="59"/>
      <c r="F27" s="59"/>
      <c r="G27" s="59"/>
      <c r="H27" s="59">
        <f t="shared" si="1"/>
        <v>0</v>
      </c>
      <c r="I27" s="59"/>
      <c r="J27" s="59"/>
      <c r="K27" s="59"/>
      <c r="L27" s="59"/>
      <c r="M27" s="59"/>
      <c r="N27" s="59"/>
      <c r="O27" s="59"/>
      <c r="P27" s="59"/>
    </row>
    <row r="28" spans="2:16" ht="24.75" customHeight="1">
      <c r="B28" s="57" t="s">
        <v>23</v>
      </c>
      <c r="C28" s="58">
        <f t="shared" si="0"/>
        <v>0</v>
      </c>
      <c r="D28" s="59"/>
      <c r="E28" s="59"/>
      <c r="F28" s="59"/>
      <c r="G28" s="59"/>
      <c r="H28" s="59">
        <f t="shared" si="1"/>
        <v>0</v>
      </c>
      <c r="I28" s="59"/>
      <c r="J28" s="59"/>
      <c r="K28" s="59"/>
      <c r="L28" s="59"/>
      <c r="M28" s="59"/>
      <c r="N28" s="59"/>
      <c r="O28" s="59"/>
      <c r="P28" s="59"/>
    </row>
    <row r="29" spans="2:16" ht="24.75" customHeight="1">
      <c r="B29" s="57" t="s">
        <v>24</v>
      </c>
      <c r="C29" s="58">
        <f t="shared" si="0"/>
        <v>0</v>
      </c>
      <c r="D29" s="59"/>
      <c r="E29" s="59"/>
      <c r="F29" s="59"/>
      <c r="G29" s="59"/>
      <c r="H29" s="59">
        <f t="shared" si="1"/>
        <v>0</v>
      </c>
      <c r="I29" s="59"/>
      <c r="J29" s="59"/>
      <c r="K29" s="59"/>
      <c r="L29" s="59"/>
      <c r="M29" s="59"/>
      <c r="N29" s="59"/>
      <c r="O29" s="59"/>
      <c r="P29" s="59"/>
    </row>
    <row r="30" spans="2:16" ht="24.75" customHeight="1">
      <c r="B30" s="57" t="s">
        <v>25</v>
      </c>
      <c r="C30" s="58">
        <f t="shared" si="0"/>
        <v>0</v>
      </c>
      <c r="D30" s="59"/>
      <c r="E30" s="59"/>
      <c r="F30" s="59"/>
      <c r="G30" s="59"/>
      <c r="H30" s="59">
        <f t="shared" si="1"/>
        <v>0</v>
      </c>
      <c r="I30" s="59"/>
      <c r="J30" s="59"/>
      <c r="K30" s="59"/>
      <c r="L30" s="59"/>
      <c r="M30" s="59"/>
      <c r="N30" s="59"/>
      <c r="O30" s="59"/>
      <c r="P30" s="59"/>
    </row>
    <row r="31" spans="2:16" ht="24.75" customHeight="1">
      <c r="B31" s="57" t="s">
        <v>26</v>
      </c>
      <c r="C31" s="58">
        <f t="shared" si="0"/>
        <v>0</v>
      </c>
      <c r="D31" s="59"/>
      <c r="E31" s="59"/>
      <c r="F31" s="59"/>
      <c r="G31" s="59"/>
      <c r="H31" s="59">
        <f t="shared" si="1"/>
        <v>0</v>
      </c>
      <c r="I31" s="59"/>
      <c r="J31" s="59"/>
      <c r="K31" s="59"/>
      <c r="L31" s="59"/>
      <c r="M31" s="59"/>
      <c r="N31" s="59"/>
      <c r="O31" s="59"/>
      <c r="P31" s="59"/>
    </row>
    <row r="32" spans="2:17" s="60" customFormat="1" ht="24.75" customHeight="1">
      <c r="B32" s="61" t="s">
        <v>27</v>
      </c>
      <c r="C32" s="62">
        <f t="shared" si="0"/>
        <v>0</v>
      </c>
      <c r="D32" s="59"/>
      <c r="E32" s="59"/>
      <c r="F32" s="59"/>
      <c r="G32" s="59"/>
      <c r="H32" s="59">
        <f t="shared" si="1"/>
        <v>0</v>
      </c>
      <c r="I32" s="59"/>
      <c r="J32" s="59"/>
      <c r="K32" s="59"/>
      <c r="L32" s="59"/>
      <c r="M32" s="59"/>
      <c r="N32" s="59"/>
      <c r="O32" s="59"/>
      <c r="P32" s="59"/>
      <c r="Q32" s="51"/>
    </row>
    <row r="33" spans="2:16" ht="24.75" customHeight="1">
      <c r="B33" s="57" t="s">
        <v>28</v>
      </c>
      <c r="C33" s="58">
        <f t="shared" si="0"/>
        <v>0</v>
      </c>
      <c r="D33" s="59"/>
      <c r="E33" s="59"/>
      <c r="F33" s="59"/>
      <c r="G33" s="59"/>
      <c r="H33" s="59">
        <f t="shared" si="1"/>
        <v>0</v>
      </c>
      <c r="I33" s="59"/>
      <c r="J33" s="59"/>
      <c r="K33" s="59"/>
      <c r="L33" s="59"/>
      <c r="M33" s="59"/>
      <c r="N33" s="59"/>
      <c r="O33" s="59"/>
      <c r="P33" s="59"/>
    </row>
    <row r="34" spans="2:16" ht="24.75" customHeight="1">
      <c r="B34" s="57" t="s">
        <v>29</v>
      </c>
      <c r="C34" s="58">
        <f t="shared" si="0"/>
        <v>0</v>
      </c>
      <c r="D34" s="59"/>
      <c r="E34" s="59"/>
      <c r="F34" s="59"/>
      <c r="G34" s="59"/>
      <c r="H34" s="59">
        <f t="shared" si="1"/>
        <v>0</v>
      </c>
      <c r="I34" s="59"/>
      <c r="J34" s="59"/>
      <c r="K34" s="59"/>
      <c r="L34" s="59"/>
      <c r="M34" s="59"/>
      <c r="N34" s="59"/>
      <c r="O34" s="59"/>
      <c r="P34" s="59"/>
    </row>
    <row r="35" spans="2:16" ht="24.75" customHeight="1">
      <c r="B35" s="57" t="s">
        <v>30</v>
      </c>
      <c r="C35" s="58">
        <f t="shared" si="0"/>
        <v>0</v>
      </c>
      <c r="D35" s="59"/>
      <c r="E35" s="59"/>
      <c r="F35" s="59"/>
      <c r="G35" s="59"/>
      <c r="H35" s="59">
        <f t="shared" si="1"/>
        <v>0</v>
      </c>
      <c r="I35" s="59"/>
      <c r="J35" s="59"/>
      <c r="K35" s="59"/>
      <c r="L35" s="59"/>
      <c r="M35" s="59"/>
      <c r="N35" s="59"/>
      <c r="O35" s="59"/>
      <c r="P35" s="59"/>
    </row>
    <row r="36" spans="2:16" ht="24.75" customHeight="1">
      <c r="B36" s="57" t="s">
        <v>31</v>
      </c>
      <c r="C36" s="58">
        <f t="shared" si="0"/>
        <v>0</v>
      </c>
      <c r="D36" s="59"/>
      <c r="E36" s="59"/>
      <c r="F36" s="59"/>
      <c r="G36" s="59"/>
      <c r="H36" s="59">
        <f t="shared" si="1"/>
        <v>0</v>
      </c>
      <c r="I36" s="59"/>
      <c r="J36" s="59"/>
      <c r="K36" s="59"/>
      <c r="L36" s="59"/>
      <c r="M36" s="59"/>
      <c r="N36" s="59"/>
      <c r="O36" s="59"/>
      <c r="P36" s="59"/>
    </row>
    <row r="37" spans="2:16" ht="24.75" customHeight="1">
      <c r="B37" s="57" t="s">
        <v>32</v>
      </c>
      <c r="C37" s="58">
        <f t="shared" si="0"/>
        <v>0</v>
      </c>
      <c r="D37" s="59"/>
      <c r="E37" s="59"/>
      <c r="F37" s="59"/>
      <c r="G37" s="59"/>
      <c r="H37" s="59">
        <f t="shared" si="1"/>
        <v>0</v>
      </c>
      <c r="I37" s="59"/>
      <c r="J37" s="59"/>
      <c r="K37" s="59"/>
      <c r="L37" s="59"/>
      <c r="M37" s="59"/>
      <c r="N37" s="59"/>
      <c r="O37" s="59"/>
      <c r="P37" s="59"/>
    </row>
    <row r="38" spans="2:16" ht="24.75" customHeight="1">
      <c r="B38" s="57" t="s">
        <v>33</v>
      </c>
      <c r="C38" s="58">
        <f t="shared" si="0"/>
        <v>0</v>
      </c>
      <c r="D38" s="59"/>
      <c r="E38" s="59"/>
      <c r="F38" s="59"/>
      <c r="G38" s="59"/>
      <c r="H38" s="59">
        <f t="shared" si="1"/>
        <v>0</v>
      </c>
      <c r="I38" s="59"/>
      <c r="J38" s="59"/>
      <c r="K38" s="59"/>
      <c r="L38" s="59"/>
      <c r="M38" s="59"/>
      <c r="N38" s="59"/>
      <c r="O38" s="59"/>
      <c r="P38" s="59"/>
    </row>
    <row r="39" spans="2:16" ht="24.75" customHeight="1">
      <c r="B39" s="57" t="s">
        <v>34</v>
      </c>
      <c r="C39" s="58">
        <f t="shared" si="0"/>
        <v>0</v>
      </c>
      <c r="D39" s="59"/>
      <c r="E39" s="59"/>
      <c r="F39" s="59"/>
      <c r="G39" s="59"/>
      <c r="H39" s="59">
        <f t="shared" si="1"/>
        <v>0</v>
      </c>
      <c r="I39" s="59"/>
      <c r="J39" s="59"/>
      <c r="K39" s="59"/>
      <c r="L39" s="59"/>
      <c r="M39" s="59"/>
      <c r="N39" s="59"/>
      <c r="O39" s="59"/>
      <c r="P39" s="59"/>
    </row>
    <row r="40" spans="2:16" ht="24.75" customHeight="1">
      <c r="B40" s="57" t="s">
        <v>35</v>
      </c>
      <c r="C40" s="58">
        <f t="shared" si="0"/>
        <v>0</v>
      </c>
      <c r="D40" s="59"/>
      <c r="E40" s="59"/>
      <c r="F40" s="59"/>
      <c r="G40" s="59"/>
      <c r="H40" s="59">
        <f t="shared" si="1"/>
        <v>0</v>
      </c>
      <c r="I40" s="59"/>
      <c r="J40" s="59"/>
      <c r="K40" s="59"/>
      <c r="L40" s="59"/>
      <c r="M40" s="59"/>
      <c r="N40" s="59"/>
      <c r="O40" s="59"/>
      <c r="P40" s="59"/>
    </row>
    <row r="41" spans="2:16" ht="24.75" customHeight="1">
      <c r="B41" s="57" t="s">
        <v>36</v>
      </c>
      <c r="C41" s="58">
        <f t="shared" si="0"/>
        <v>0</v>
      </c>
      <c r="D41" s="59"/>
      <c r="E41" s="59"/>
      <c r="F41" s="59"/>
      <c r="G41" s="59"/>
      <c r="H41" s="59">
        <f t="shared" si="1"/>
        <v>0</v>
      </c>
      <c r="I41" s="59"/>
      <c r="J41" s="59"/>
      <c r="K41" s="59"/>
      <c r="L41" s="59"/>
      <c r="M41" s="59"/>
      <c r="N41" s="59"/>
      <c r="O41" s="59"/>
      <c r="P41" s="59"/>
    </row>
    <row r="42" spans="2:16" ht="24.75" customHeight="1">
      <c r="B42" s="57" t="s">
        <v>79</v>
      </c>
      <c r="C42" s="58">
        <f t="shared" si="0"/>
        <v>0</v>
      </c>
      <c r="D42" s="59"/>
      <c r="E42" s="59"/>
      <c r="F42" s="59"/>
      <c r="G42" s="59"/>
      <c r="H42" s="59">
        <f t="shared" si="1"/>
        <v>0</v>
      </c>
      <c r="I42" s="59"/>
      <c r="J42" s="59"/>
      <c r="K42" s="59"/>
      <c r="L42" s="59"/>
      <c r="M42" s="59"/>
      <c r="N42" s="59"/>
      <c r="O42" s="59"/>
      <c r="P42" s="59"/>
    </row>
    <row r="43" spans="2:16" ht="24.75" customHeight="1">
      <c r="B43" s="57" t="s">
        <v>169</v>
      </c>
      <c r="C43" s="58">
        <f>SUM(D43:H43)</f>
        <v>0</v>
      </c>
      <c r="D43" s="59"/>
      <c r="E43" s="59"/>
      <c r="F43" s="59"/>
      <c r="G43" s="59"/>
      <c r="H43" s="59">
        <f t="shared" si="1"/>
        <v>0</v>
      </c>
      <c r="I43" s="59"/>
      <c r="J43" s="59"/>
      <c r="K43" s="59"/>
      <c r="L43" s="59"/>
      <c r="M43" s="59"/>
      <c r="N43" s="59"/>
      <c r="O43" s="59"/>
      <c r="P43" s="59"/>
    </row>
    <row r="44" spans="2:16" ht="24.75" customHeight="1">
      <c r="B44" s="57" t="s">
        <v>37</v>
      </c>
      <c r="C44" s="58">
        <f t="shared" si="0"/>
        <v>0</v>
      </c>
      <c r="D44" s="59"/>
      <c r="E44" s="59"/>
      <c r="F44" s="59"/>
      <c r="G44" s="59"/>
      <c r="H44" s="59">
        <f t="shared" si="1"/>
        <v>0</v>
      </c>
      <c r="I44" s="59"/>
      <c r="J44" s="59"/>
      <c r="K44" s="59"/>
      <c r="L44" s="59"/>
      <c r="M44" s="59"/>
      <c r="N44" s="59"/>
      <c r="O44" s="59"/>
      <c r="P44" s="59"/>
    </row>
    <row r="45" spans="2:16" ht="24.75" customHeight="1">
      <c r="B45" s="57" t="s">
        <v>38</v>
      </c>
      <c r="C45" s="58">
        <f t="shared" si="0"/>
        <v>0</v>
      </c>
      <c r="D45" s="59"/>
      <c r="E45" s="59"/>
      <c r="F45" s="59"/>
      <c r="G45" s="59"/>
      <c r="H45" s="59">
        <f t="shared" si="1"/>
        <v>0</v>
      </c>
      <c r="I45" s="59"/>
      <c r="J45" s="59"/>
      <c r="K45" s="59"/>
      <c r="L45" s="59"/>
      <c r="M45" s="59"/>
      <c r="N45" s="59"/>
      <c r="O45" s="59"/>
      <c r="P45" s="59"/>
    </row>
    <row r="46" spans="2:16" ht="24.75" customHeight="1">
      <c r="B46" s="57" t="s">
        <v>39</v>
      </c>
      <c r="C46" s="58">
        <f t="shared" si="0"/>
        <v>0</v>
      </c>
      <c r="D46" s="59"/>
      <c r="E46" s="59"/>
      <c r="F46" s="59"/>
      <c r="G46" s="59"/>
      <c r="H46" s="59">
        <f t="shared" si="1"/>
        <v>0</v>
      </c>
      <c r="I46" s="59"/>
      <c r="J46" s="59"/>
      <c r="K46" s="59"/>
      <c r="L46" s="59"/>
      <c r="M46" s="59"/>
      <c r="N46" s="59"/>
      <c r="O46" s="59"/>
      <c r="P46" s="59"/>
    </row>
    <row r="47" spans="2:16" ht="24.75" customHeight="1">
      <c r="B47" s="57" t="s">
        <v>40</v>
      </c>
      <c r="C47" s="58">
        <f t="shared" si="0"/>
        <v>0</v>
      </c>
      <c r="D47" s="59"/>
      <c r="E47" s="59"/>
      <c r="F47" s="59"/>
      <c r="G47" s="59"/>
      <c r="H47" s="59">
        <f t="shared" si="1"/>
        <v>0</v>
      </c>
      <c r="I47" s="59"/>
      <c r="J47" s="59"/>
      <c r="K47" s="59"/>
      <c r="L47" s="59"/>
      <c r="M47" s="59"/>
      <c r="N47" s="59"/>
      <c r="O47" s="59"/>
      <c r="P47" s="59"/>
    </row>
    <row r="48" spans="2:16" ht="24.75" customHeight="1">
      <c r="B48" s="57" t="s">
        <v>41</v>
      </c>
      <c r="C48" s="58">
        <f t="shared" si="0"/>
        <v>0</v>
      </c>
      <c r="D48" s="59"/>
      <c r="E48" s="59"/>
      <c r="F48" s="59"/>
      <c r="G48" s="59"/>
      <c r="H48" s="59">
        <f t="shared" si="1"/>
        <v>0</v>
      </c>
      <c r="I48" s="59"/>
      <c r="J48" s="59"/>
      <c r="K48" s="59"/>
      <c r="L48" s="59"/>
      <c r="M48" s="59"/>
      <c r="N48" s="59"/>
      <c r="O48" s="59"/>
      <c r="P48" s="59"/>
    </row>
    <row r="49" spans="2:16" ht="24.75" customHeight="1">
      <c r="B49" s="57" t="s">
        <v>42</v>
      </c>
      <c r="C49" s="58">
        <f t="shared" si="0"/>
        <v>0</v>
      </c>
      <c r="D49" s="59"/>
      <c r="E49" s="59"/>
      <c r="F49" s="59"/>
      <c r="G49" s="59"/>
      <c r="H49" s="59">
        <f t="shared" si="1"/>
        <v>0</v>
      </c>
      <c r="I49" s="59"/>
      <c r="J49" s="59"/>
      <c r="K49" s="59"/>
      <c r="L49" s="59"/>
      <c r="M49" s="59"/>
      <c r="N49" s="59"/>
      <c r="O49" s="59"/>
      <c r="P49" s="59"/>
    </row>
    <row r="50" spans="2:16" ht="24.75" customHeight="1">
      <c r="B50" s="57" t="s">
        <v>43</v>
      </c>
      <c r="C50" s="58">
        <f t="shared" si="0"/>
        <v>0</v>
      </c>
      <c r="D50" s="59"/>
      <c r="E50" s="59"/>
      <c r="F50" s="59"/>
      <c r="G50" s="59"/>
      <c r="H50" s="59">
        <f t="shared" si="1"/>
        <v>0</v>
      </c>
      <c r="I50" s="59"/>
      <c r="J50" s="59"/>
      <c r="K50" s="59"/>
      <c r="L50" s="59"/>
      <c r="M50" s="59"/>
      <c r="N50" s="59"/>
      <c r="O50" s="59"/>
      <c r="P50" s="59"/>
    </row>
    <row r="51" spans="2:16" ht="24.75" customHeight="1">
      <c r="B51" s="57" t="s">
        <v>44</v>
      </c>
      <c r="C51" s="58">
        <f t="shared" si="0"/>
        <v>0</v>
      </c>
      <c r="D51" s="59"/>
      <c r="E51" s="59"/>
      <c r="F51" s="59"/>
      <c r="G51" s="59"/>
      <c r="H51" s="59">
        <f t="shared" si="1"/>
        <v>0</v>
      </c>
      <c r="I51" s="59"/>
      <c r="J51" s="59"/>
      <c r="K51" s="59"/>
      <c r="L51" s="59"/>
      <c r="M51" s="59"/>
      <c r="N51" s="59"/>
      <c r="O51" s="59"/>
      <c r="P51" s="59"/>
    </row>
    <row r="52" spans="2:16" ht="24.75" customHeight="1">
      <c r="B52" s="57" t="s">
        <v>45</v>
      </c>
      <c r="C52" s="58">
        <f t="shared" si="0"/>
        <v>0</v>
      </c>
      <c r="D52" s="59"/>
      <c r="E52" s="59"/>
      <c r="F52" s="59"/>
      <c r="G52" s="59"/>
      <c r="H52" s="59">
        <f t="shared" si="1"/>
        <v>0</v>
      </c>
      <c r="I52" s="59"/>
      <c r="J52" s="59"/>
      <c r="K52" s="59"/>
      <c r="L52" s="59"/>
      <c r="M52" s="59"/>
      <c r="N52" s="59"/>
      <c r="O52" s="59"/>
      <c r="P52" s="59"/>
    </row>
    <row r="53" spans="2:16" ht="24.75" customHeight="1">
      <c r="B53" s="57" t="s">
        <v>46</v>
      </c>
      <c r="C53" s="58">
        <f t="shared" si="0"/>
        <v>0</v>
      </c>
      <c r="D53" s="59"/>
      <c r="E53" s="59"/>
      <c r="F53" s="59"/>
      <c r="G53" s="59"/>
      <c r="H53" s="59">
        <f t="shared" si="1"/>
        <v>0</v>
      </c>
      <c r="I53" s="59"/>
      <c r="J53" s="59"/>
      <c r="K53" s="59"/>
      <c r="L53" s="59"/>
      <c r="M53" s="59"/>
      <c r="N53" s="59"/>
      <c r="O53" s="59"/>
      <c r="P53" s="59"/>
    </row>
    <row r="54" spans="2:16" ht="24.75" customHeight="1">
      <c r="B54" s="57" t="s">
        <v>80</v>
      </c>
      <c r="C54" s="58">
        <f t="shared" si="0"/>
        <v>0</v>
      </c>
      <c r="D54" s="59"/>
      <c r="E54" s="59"/>
      <c r="F54" s="59"/>
      <c r="G54" s="59"/>
      <c r="H54" s="59">
        <f t="shared" si="1"/>
        <v>0</v>
      </c>
      <c r="I54" s="59"/>
      <c r="J54" s="59"/>
      <c r="K54" s="59"/>
      <c r="L54" s="59"/>
      <c r="M54" s="59"/>
      <c r="N54" s="59"/>
      <c r="O54" s="59"/>
      <c r="P54" s="59"/>
    </row>
    <row r="55" spans="2:16" ht="24.75" customHeight="1">
      <c r="B55" s="57" t="s">
        <v>47</v>
      </c>
      <c r="C55" s="58">
        <f t="shared" si="0"/>
        <v>0</v>
      </c>
      <c r="D55" s="59"/>
      <c r="E55" s="59"/>
      <c r="F55" s="59"/>
      <c r="G55" s="59"/>
      <c r="H55" s="59">
        <f t="shared" si="1"/>
        <v>0</v>
      </c>
      <c r="I55" s="59"/>
      <c r="J55" s="59"/>
      <c r="K55" s="59"/>
      <c r="L55" s="59"/>
      <c r="M55" s="59"/>
      <c r="N55" s="59"/>
      <c r="O55" s="59"/>
      <c r="P55" s="59"/>
    </row>
    <row r="56" spans="2:16" ht="24.75" customHeight="1">
      <c r="B56" s="57" t="s">
        <v>48</v>
      </c>
      <c r="C56" s="58">
        <f t="shared" si="0"/>
        <v>0</v>
      </c>
      <c r="D56" s="59"/>
      <c r="E56" s="59"/>
      <c r="F56" s="59"/>
      <c r="G56" s="59"/>
      <c r="H56" s="59">
        <f t="shared" si="1"/>
        <v>0</v>
      </c>
      <c r="I56" s="59"/>
      <c r="J56" s="59"/>
      <c r="K56" s="59"/>
      <c r="L56" s="59"/>
      <c r="M56" s="59"/>
      <c r="N56" s="59"/>
      <c r="O56" s="59"/>
      <c r="P56" s="59"/>
    </row>
    <row r="57" spans="2:16" ht="24.75" customHeight="1">
      <c r="B57" s="57" t="s">
        <v>49</v>
      </c>
      <c r="C57" s="58">
        <f t="shared" si="0"/>
        <v>0</v>
      </c>
      <c r="D57" s="59"/>
      <c r="E57" s="59"/>
      <c r="F57" s="59"/>
      <c r="G57" s="59"/>
      <c r="H57" s="59">
        <f t="shared" si="1"/>
        <v>0</v>
      </c>
      <c r="I57" s="59"/>
      <c r="J57" s="59"/>
      <c r="K57" s="59"/>
      <c r="L57" s="59"/>
      <c r="M57" s="59"/>
      <c r="N57" s="59"/>
      <c r="O57" s="59"/>
      <c r="P57" s="59"/>
    </row>
    <row r="58" spans="2:16" ht="24.75" customHeight="1">
      <c r="B58" s="57" t="s">
        <v>50</v>
      </c>
      <c r="C58" s="58">
        <f t="shared" si="0"/>
        <v>0</v>
      </c>
      <c r="D58" s="59"/>
      <c r="E58" s="59"/>
      <c r="F58" s="59"/>
      <c r="G58" s="59"/>
      <c r="H58" s="59">
        <f t="shared" si="1"/>
        <v>0</v>
      </c>
      <c r="I58" s="59"/>
      <c r="J58" s="59"/>
      <c r="K58" s="59"/>
      <c r="L58" s="59"/>
      <c r="M58" s="59"/>
      <c r="N58" s="59"/>
      <c r="O58" s="59"/>
      <c r="P58" s="59"/>
    </row>
    <row r="59" spans="2:16" ht="24.75" customHeight="1">
      <c r="B59" s="57" t="s">
        <v>51</v>
      </c>
      <c r="C59" s="58">
        <f t="shared" si="0"/>
        <v>0</v>
      </c>
      <c r="D59" s="59"/>
      <c r="E59" s="59"/>
      <c r="F59" s="59"/>
      <c r="G59" s="59"/>
      <c r="H59" s="59">
        <f t="shared" si="1"/>
        <v>0</v>
      </c>
      <c r="I59" s="59"/>
      <c r="J59" s="59"/>
      <c r="K59" s="59"/>
      <c r="L59" s="59"/>
      <c r="M59" s="59"/>
      <c r="N59" s="59"/>
      <c r="O59" s="59"/>
      <c r="P59" s="59"/>
    </row>
    <row r="60" spans="2:16" ht="24.75" customHeight="1">
      <c r="B60" s="57" t="s">
        <v>52</v>
      </c>
      <c r="C60" s="58">
        <f t="shared" si="0"/>
        <v>0</v>
      </c>
      <c r="D60" s="59"/>
      <c r="E60" s="59"/>
      <c r="F60" s="59"/>
      <c r="G60" s="59"/>
      <c r="H60" s="59">
        <f t="shared" si="1"/>
        <v>0</v>
      </c>
      <c r="I60" s="59"/>
      <c r="J60" s="59"/>
      <c r="K60" s="59"/>
      <c r="L60" s="59"/>
      <c r="M60" s="59"/>
      <c r="N60" s="59"/>
      <c r="O60" s="59"/>
      <c r="P60" s="59"/>
    </row>
    <row r="61" spans="2:16" ht="24.75" customHeight="1">
      <c r="B61" s="57" t="s">
        <v>53</v>
      </c>
      <c r="C61" s="58">
        <f t="shared" si="0"/>
        <v>0</v>
      </c>
      <c r="D61" s="59"/>
      <c r="E61" s="59"/>
      <c r="F61" s="59"/>
      <c r="G61" s="59"/>
      <c r="H61" s="59">
        <f t="shared" si="1"/>
        <v>0</v>
      </c>
      <c r="I61" s="59"/>
      <c r="J61" s="59"/>
      <c r="K61" s="59"/>
      <c r="L61" s="59"/>
      <c r="M61" s="59"/>
      <c r="N61" s="59"/>
      <c r="O61" s="59"/>
      <c r="P61" s="59"/>
    </row>
    <row r="62" spans="2:16" ht="24.75" customHeight="1">
      <c r="B62" s="57" t="s">
        <v>54</v>
      </c>
      <c r="C62" s="58">
        <f t="shared" si="0"/>
        <v>0</v>
      </c>
      <c r="D62" s="59"/>
      <c r="E62" s="59"/>
      <c r="F62" s="59"/>
      <c r="G62" s="59"/>
      <c r="H62" s="59">
        <f t="shared" si="1"/>
        <v>0</v>
      </c>
      <c r="I62" s="59"/>
      <c r="J62" s="59"/>
      <c r="K62" s="59"/>
      <c r="L62" s="59"/>
      <c r="M62" s="59"/>
      <c r="N62" s="59"/>
      <c r="O62" s="59"/>
      <c r="P62" s="59"/>
    </row>
    <row r="63" spans="2:16" ht="24.75" customHeight="1">
      <c r="B63" s="57" t="s">
        <v>55</v>
      </c>
      <c r="C63" s="58">
        <f t="shared" si="0"/>
        <v>0</v>
      </c>
      <c r="D63" s="59"/>
      <c r="E63" s="59"/>
      <c r="F63" s="59"/>
      <c r="G63" s="59"/>
      <c r="H63" s="59">
        <f t="shared" si="1"/>
        <v>0</v>
      </c>
      <c r="I63" s="59"/>
      <c r="J63" s="59"/>
      <c r="K63" s="59"/>
      <c r="L63" s="59"/>
      <c r="M63" s="59"/>
      <c r="N63" s="59"/>
      <c r="O63" s="59"/>
      <c r="P63" s="59"/>
    </row>
    <row r="64" spans="2:16" ht="24.75" customHeight="1">
      <c r="B64" s="57" t="s">
        <v>56</v>
      </c>
      <c r="C64" s="58">
        <f t="shared" si="0"/>
        <v>0</v>
      </c>
      <c r="D64" s="59"/>
      <c r="E64" s="59"/>
      <c r="F64" s="59"/>
      <c r="G64" s="59"/>
      <c r="H64" s="59">
        <f t="shared" si="1"/>
        <v>0</v>
      </c>
      <c r="I64" s="59"/>
      <c r="J64" s="59"/>
      <c r="K64" s="59"/>
      <c r="L64" s="59"/>
      <c r="M64" s="59"/>
      <c r="N64" s="59"/>
      <c r="O64" s="59"/>
      <c r="P64" s="59"/>
    </row>
    <row r="65" spans="2:16" ht="24.75" customHeight="1">
      <c r="B65" s="57" t="s">
        <v>57</v>
      </c>
      <c r="C65" s="58">
        <f t="shared" si="0"/>
        <v>0</v>
      </c>
      <c r="D65" s="59"/>
      <c r="E65" s="59"/>
      <c r="F65" s="59"/>
      <c r="G65" s="59"/>
      <c r="H65" s="59">
        <f t="shared" si="1"/>
        <v>0</v>
      </c>
      <c r="I65" s="59"/>
      <c r="J65" s="59"/>
      <c r="K65" s="59"/>
      <c r="L65" s="59"/>
      <c r="M65" s="59"/>
      <c r="N65" s="59"/>
      <c r="O65" s="59"/>
      <c r="P65" s="59"/>
    </row>
    <row r="66" spans="2:16" ht="24.75" customHeight="1">
      <c r="B66" s="57" t="s">
        <v>58</v>
      </c>
      <c r="C66" s="58">
        <f t="shared" si="0"/>
        <v>0</v>
      </c>
      <c r="D66" s="59"/>
      <c r="E66" s="59"/>
      <c r="F66" s="59"/>
      <c r="G66" s="59"/>
      <c r="H66" s="59">
        <f t="shared" si="1"/>
        <v>0</v>
      </c>
      <c r="I66" s="59"/>
      <c r="J66" s="59"/>
      <c r="K66" s="59"/>
      <c r="L66" s="59"/>
      <c r="M66" s="59"/>
      <c r="N66" s="59"/>
      <c r="O66" s="59"/>
      <c r="P66" s="59"/>
    </row>
    <row r="67" spans="2:16" ht="24.75" customHeight="1">
      <c r="B67" s="57" t="s">
        <v>143</v>
      </c>
      <c r="C67" s="58">
        <f t="shared" si="0"/>
        <v>0</v>
      </c>
      <c r="D67" s="59"/>
      <c r="E67" s="59"/>
      <c r="F67" s="59"/>
      <c r="G67" s="59"/>
      <c r="H67" s="59">
        <f t="shared" si="1"/>
        <v>0</v>
      </c>
      <c r="I67" s="59"/>
      <c r="J67" s="59"/>
      <c r="K67" s="59"/>
      <c r="L67" s="59"/>
      <c r="M67" s="59"/>
      <c r="N67" s="59"/>
      <c r="O67" s="59"/>
      <c r="P67" s="59"/>
    </row>
    <row r="68" spans="2:16" ht="24.75" customHeight="1">
      <c r="B68" s="57" t="s">
        <v>144</v>
      </c>
      <c r="C68" s="58">
        <f t="shared" si="0"/>
        <v>0</v>
      </c>
      <c r="D68" s="59"/>
      <c r="E68" s="59"/>
      <c r="F68" s="59"/>
      <c r="G68" s="59"/>
      <c r="H68" s="59">
        <f t="shared" si="1"/>
        <v>0</v>
      </c>
      <c r="I68" s="59"/>
      <c r="J68" s="59"/>
      <c r="K68" s="59"/>
      <c r="L68" s="59"/>
      <c r="M68" s="59"/>
      <c r="N68" s="59"/>
      <c r="O68" s="59"/>
      <c r="P68" s="59"/>
    </row>
    <row r="69" spans="2:16" ht="24.75" customHeight="1">
      <c r="B69" s="57" t="s">
        <v>145</v>
      </c>
      <c r="C69" s="58">
        <f t="shared" si="0"/>
        <v>0</v>
      </c>
      <c r="D69" s="59"/>
      <c r="E69" s="59"/>
      <c r="F69" s="59"/>
      <c r="G69" s="59"/>
      <c r="H69" s="59">
        <f t="shared" si="1"/>
        <v>0</v>
      </c>
      <c r="I69" s="59"/>
      <c r="J69" s="59"/>
      <c r="K69" s="59"/>
      <c r="L69" s="59"/>
      <c r="M69" s="59"/>
      <c r="N69" s="59"/>
      <c r="O69" s="59"/>
      <c r="P69" s="59"/>
    </row>
    <row r="70" spans="2:16" ht="24.75" customHeight="1">
      <c r="B70" s="57" t="s">
        <v>146</v>
      </c>
      <c r="C70" s="58">
        <f aca="true" t="shared" si="2" ref="C70:C113">SUM(D70:H70)</f>
        <v>0</v>
      </c>
      <c r="D70" s="59"/>
      <c r="E70" s="59"/>
      <c r="F70" s="59"/>
      <c r="G70" s="59"/>
      <c r="H70" s="59">
        <f aca="true" t="shared" si="3" ref="H70:H115">SUM(I70:P70)</f>
        <v>0</v>
      </c>
      <c r="I70" s="59"/>
      <c r="J70" s="59"/>
      <c r="K70" s="59"/>
      <c r="L70" s="59"/>
      <c r="M70" s="59"/>
      <c r="N70" s="59"/>
      <c r="O70" s="59"/>
      <c r="P70" s="59"/>
    </row>
    <row r="71" spans="2:16" ht="24.75" customHeight="1">
      <c r="B71" s="57" t="s">
        <v>147</v>
      </c>
      <c r="C71" s="58">
        <f t="shared" si="2"/>
        <v>0</v>
      </c>
      <c r="D71" s="59"/>
      <c r="E71" s="59"/>
      <c r="F71" s="59"/>
      <c r="G71" s="59"/>
      <c r="H71" s="59">
        <f t="shared" si="3"/>
        <v>0</v>
      </c>
      <c r="I71" s="59"/>
      <c r="J71" s="59"/>
      <c r="K71" s="59"/>
      <c r="L71" s="59"/>
      <c r="M71" s="59"/>
      <c r="N71" s="59"/>
      <c r="O71" s="59"/>
      <c r="P71" s="59"/>
    </row>
    <row r="72" spans="2:16" ht="24.75" customHeight="1">
      <c r="B72" s="57" t="s">
        <v>148</v>
      </c>
      <c r="C72" s="58">
        <f t="shared" si="2"/>
        <v>0</v>
      </c>
      <c r="D72" s="59"/>
      <c r="E72" s="59"/>
      <c r="F72" s="59"/>
      <c r="G72" s="59"/>
      <c r="H72" s="59">
        <f t="shared" si="3"/>
        <v>0</v>
      </c>
      <c r="I72" s="59"/>
      <c r="J72" s="59"/>
      <c r="K72" s="59"/>
      <c r="L72" s="59"/>
      <c r="M72" s="59"/>
      <c r="N72" s="59"/>
      <c r="O72" s="59"/>
      <c r="P72" s="59"/>
    </row>
    <row r="73" spans="2:16" ht="24.75" customHeight="1">
      <c r="B73" s="57" t="s">
        <v>96</v>
      </c>
      <c r="C73" s="58">
        <f t="shared" si="2"/>
        <v>0</v>
      </c>
      <c r="D73" s="59"/>
      <c r="E73" s="59"/>
      <c r="F73" s="59"/>
      <c r="G73" s="59"/>
      <c r="H73" s="59">
        <f t="shared" si="3"/>
        <v>0</v>
      </c>
      <c r="I73" s="59"/>
      <c r="J73" s="59"/>
      <c r="K73" s="59"/>
      <c r="L73" s="59"/>
      <c r="M73" s="59"/>
      <c r="N73" s="59"/>
      <c r="O73" s="59"/>
      <c r="P73" s="59"/>
    </row>
    <row r="74" spans="2:16" ht="24.75" customHeight="1">
      <c r="B74" s="57" t="s">
        <v>97</v>
      </c>
      <c r="C74" s="58">
        <f t="shared" si="2"/>
        <v>0</v>
      </c>
      <c r="D74" s="59"/>
      <c r="E74" s="59"/>
      <c r="F74" s="59"/>
      <c r="G74" s="59"/>
      <c r="H74" s="59">
        <f t="shared" si="3"/>
        <v>0</v>
      </c>
      <c r="I74" s="59"/>
      <c r="J74" s="59"/>
      <c r="K74" s="59"/>
      <c r="L74" s="59"/>
      <c r="M74" s="59"/>
      <c r="N74" s="59"/>
      <c r="O74" s="59"/>
      <c r="P74" s="59"/>
    </row>
    <row r="75" spans="2:16" ht="24.75" customHeight="1">
      <c r="B75" s="57" t="s">
        <v>98</v>
      </c>
      <c r="C75" s="58">
        <f t="shared" si="2"/>
        <v>0</v>
      </c>
      <c r="D75" s="59"/>
      <c r="E75" s="59"/>
      <c r="F75" s="59"/>
      <c r="G75" s="59"/>
      <c r="H75" s="59">
        <f t="shared" si="3"/>
        <v>0</v>
      </c>
      <c r="I75" s="59"/>
      <c r="J75" s="59"/>
      <c r="K75" s="59"/>
      <c r="L75" s="59"/>
      <c r="M75" s="59"/>
      <c r="N75" s="59"/>
      <c r="O75" s="59"/>
      <c r="P75" s="59"/>
    </row>
    <row r="76" spans="2:16" ht="24.75" customHeight="1">
      <c r="B76" s="57" t="s">
        <v>99</v>
      </c>
      <c r="C76" s="58">
        <f t="shared" si="2"/>
        <v>0</v>
      </c>
      <c r="D76" s="59"/>
      <c r="E76" s="59"/>
      <c r="F76" s="59"/>
      <c r="G76" s="59"/>
      <c r="H76" s="59">
        <f t="shared" si="3"/>
        <v>0</v>
      </c>
      <c r="I76" s="59"/>
      <c r="J76" s="59"/>
      <c r="K76" s="59"/>
      <c r="L76" s="59"/>
      <c r="M76" s="59"/>
      <c r="N76" s="59"/>
      <c r="O76" s="59"/>
      <c r="P76" s="59"/>
    </row>
    <row r="77" spans="2:16" ht="24.75" customHeight="1">
      <c r="B77" s="57" t="s">
        <v>59</v>
      </c>
      <c r="C77" s="58">
        <f t="shared" si="2"/>
        <v>0</v>
      </c>
      <c r="D77" s="59"/>
      <c r="E77" s="59"/>
      <c r="F77" s="59"/>
      <c r="G77" s="59"/>
      <c r="H77" s="59">
        <f t="shared" si="3"/>
        <v>0</v>
      </c>
      <c r="I77" s="59"/>
      <c r="J77" s="59"/>
      <c r="K77" s="59"/>
      <c r="L77" s="59"/>
      <c r="M77" s="59"/>
      <c r="N77" s="59"/>
      <c r="O77" s="59"/>
      <c r="P77" s="59"/>
    </row>
    <row r="78" spans="2:16" ht="24.75" customHeight="1">
      <c r="B78" s="57" t="s">
        <v>100</v>
      </c>
      <c r="C78" s="58">
        <f t="shared" si="2"/>
        <v>0</v>
      </c>
      <c r="D78" s="59"/>
      <c r="E78" s="59"/>
      <c r="F78" s="59"/>
      <c r="G78" s="59"/>
      <c r="H78" s="59">
        <f t="shared" si="3"/>
        <v>0</v>
      </c>
      <c r="I78" s="59"/>
      <c r="J78" s="59"/>
      <c r="K78" s="59"/>
      <c r="L78" s="59"/>
      <c r="M78" s="59"/>
      <c r="N78" s="59"/>
      <c r="O78" s="59"/>
      <c r="P78" s="59"/>
    </row>
    <row r="79" spans="2:16" ht="24.75" customHeight="1">
      <c r="B79" s="57" t="s">
        <v>101</v>
      </c>
      <c r="C79" s="58">
        <f t="shared" si="2"/>
        <v>0</v>
      </c>
      <c r="D79" s="59"/>
      <c r="E79" s="59"/>
      <c r="F79" s="59"/>
      <c r="G79" s="59"/>
      <c r="H79" s="59">
        <f t="shared" si="3"/>
        <v>0</v>
      </c>
      <c r="I79" s="59"/>
      <c r="J79" s="59"/>
      <c r="K79" s="59"/>
      <c r="L79" s="59"/>
      <c r="M79" s="59"/>
      <c r="N79" s="59"/>
      <c r="O79" s="59"/>
      <c r="P79" s="59"/>
    </row>
    <row r="80" spans="2:16" ht="24.75" customHeight="1">
      <c r="B80" s="57" t="s">
        <v>74</v>
      </c>
      <c r="C80" s="58">
        <f t="shared" si="2"/>
        <v>0</v>
      </c>
      <c r="D80" s="59"/>
      <c r="E80" s="59"/>
      <c r="F80" s="59"/>
      <c r="G80" s="59"/>
      <c r="H80" s="59">
        <f t="shared" si="3"/>
        <v>0</v>
      </c>
      <c r="I80" s="59"/>
      <c r="J80" s="59"/>
      <c r="K80" s="59"/>
      <c r="L80" s="59"/>
      <c r="M80" s="59"/>
      <c r="N80" s="59"/>
      <c r="O80" s="59"/>
      <c r="P80" s="59"/>
    </row>
    <row r="81" spans="2:16" ht="24.75" customHeight="1">
      <c r="B81" s="57" t="s">
        <v>109</v>
      </c>
      <c r="C81" s="58">
        <f t="shared" si="2"/>
        <v>0</v>
      </c>
      <c r="D81" s="59"/>
      <c r="E81" s="59"/>
      <c r="F81" s="59"/>
      <c r="G81" s="59"/>
      <c r="H81" s="59">
        <f t="shared" si="3"/>
        <v>0</v>
      </c>
      <c r="I81" s="59"/>
      <c r="J81" s="59"/>
      <c r="K81" s="59"/>
      <c r="L81" s="59"/>
      <c r="M81" s="59"/>
      <c r="N81" s="59"/>
      <c r="O81" s="59"/>
      <c r="P81" s="59"/>
    </row>
    <row r="82" spans="2:16" ht="24.75" customHeight="1">
      <c r="B82" s="57" t="s">
        <v>110</v>
      </c>
      <c r="C82" s="58">
        <f t="shared" si="2"/>
        <v>0</v>
      </c>
      <c r="D82" s="59"/>
      <c r="E82" s="59"/>
      <c r="F82" s="59"/>
      <c r="G82" s="59"/>
      <c r="H82" s="59">
        <f t="shared" si="3"/>
        <v>0</v>
      </c>
      <c r="I82" s="59"/>
      <c r="J82" s="59"/>
      <c r="K82" s="59"/>
      <c r="L82" s="59"/>
      <c r="M82" s="59"/>
      <c r="N82" s="59"/>
      <c r="O82" s="59"/>
      <c r="P82" s="59"/>
    </row>
    <row r="83" spans="2:16" ht="24.75" customHeight="1">
      <c r="B83" s="57" t="s">
        <v>111</v>
      </c>
      <c r="C83" s="58">
        <f t="shared" si="2"/>
        <v>0</v>
      </c>
      <c r="D83" s="59"/>
      <c r="E83" s="59"/>
      <c r="F83" s="59"/>
      <c r="G83" s="59"/>
      <c r="H83" s="59">
        <f t="shared" si="3"/>
        <v>0</v>
      </c>
      <c r="I83" s="59"/>
      <c r="J83" s="59"/>
      <c r="K83" s="59"/>
      <c r="L83" s="59"/>
      <c r="M83" s="59"/>
      <c r="N83" s="59"/>
      <c r="O83" s="59"/>
      <c r="P83" s="59"/>
    </row>
    <row r="84" spans="2:16" ht="24.75" customHeight="1">
      <c r="B84" s="57" t="s">
        <v>112</v>
      </c>
      <c r="C84" s="58">
        <f t="shared" si="2"/>
        <v>0</v>
      </c>
      <c r="D84" s="59"/>
      <c r="E84" s="59"/>
      <c r="F84" s="59"/>
      <c r="G84" s="59"/>
      <c r="H84" s="59">
        <f t="shared" si="3"/>
        <v>0</v>
      </c>
      <c r="I84" s="59"/>
      <c r="J84" s="59"/>
      <c r="K84" s="59"/>
      <c r="L84" s="59"/>
      <c r="M84" s="59"/>
      <c r="N84" s="59"/>
      <c r="O84" s="59"/>
      <c r="P84" s="59"/>
    </row>
    <row r="85" spans="2:16" ht="24.75" customHeight="1">
      <c r="B85" s="57" t="s">
        <v>113</v>
      </c>
      <c r="C85" s="58">
        <f t="shared" si="2"/>
        <v>0</v>
      </c>
      <c r="D85" s="59"/>
      <c r="E85" s="59"/>
      <c r="F85" s="59"/>
      <c r="G85" s="59"/>
      <c r="H85" s="59">
        <f t="shared" si="3"/>
        <v>0</v>
      </c>
      <c r="I85" s="59"/>
      <c r="J85" s="59"/>
      <c r="K85" s="59"/>
      <c r="L85" s="59"/>
      <c r="M85" s="59"/>
      <c r="N85" s="59"/>
      <c r="O85" s="59"/>
      <c r="P85" s="59"/>
    </row>
    <row r="86" spans="2:16" ht="24.75" customHeight="1">
      <c r="B86" s="57" t="s">
        <v>149</v>
      </c>
      <c r="C86" s="58">
        <f t="shared" si="2"/>
        <v>0</v>
      </c>
      <c r="D86" s="59"/>
      <c r="E86" s="59"/>
      <c r="F86" s="59"/>
      <c r="G86" s="59"/>
      <c r="H86" s="59">
        <f t="shared" si="3"/>
        <v>0</v>
      </c>
      <c r="I86" s="59"/>
      <c r="J86" s="59"/>
      <c r="K86" s="59"/>
      <c r="L86" s="59"/>
      <c r="M86" s="59"/>
      <c r="N86" s="59"/>
      <c r="O86" s="59"/>
      <c r="P86" s="59"/>
    </row>
    <row r="87" spans="2:16" ht="24.75" customHeight="1">
      <c r="B87" s="57" t="s">
        <v>114</v>
      </c>
      <c r="C87" s="58">
        <f t="shared" si="2"/>
        <v>0</v>
      </c>
      <c r="D87" s="59"/>
      <c r="E87" s="59"/>
      <c r="F87" s="59"/>
      <c r="G87" s="59"/>
      <c r="H87" s="59">
        <f t="shared" si="3"/>
        <v>0</v>
      </c>
      <c r="I87" s="59"/>
      <c r="J87" s="59"/>
      <c r="K87" s="59"/>
      <c r="L87" s="59"/>
      <c r="M87" s="59"/>
      <c r="N87" s="59"/>
      <c r="O87" s="59"/>
      <c r="P87" s="59"/>
    </row>
    <row r="88" spans="2:16" ht="24.75" customHeight="1">
      <c r="B88" s="57" t="s">
        <v>115</v>
      </c>
      <c r="C88" s="58">
        <f t="shared" si="2"/>
        <v>0</v>
      </c>
      <c r="D88" s="59"/>
      <c r="E88" s="59"/>
      <c r="F88" s="59"/>
      <c r="G88" s="59"/>
      <c r="H88" s="59">
        <f t="shared" si="3"/>
        <v>0</v>
      </c>
      <c r="I88" s="59"/>
      <c r="J88" s="59"/>
      <c r="K88" s="59"/>
      <c r="L88" s="59"/>
      <c r="M88" s="59"/>
      <c r="N88" s="59"/>
      <c r="O88" s="59"/>
      <c r="P88" s="59"/>
    </row>
    <row r="89" spans="2:16" ht="24.75" customHeight="1">
      <c r="B89" s="57" t="s">
        <v>116</v>
      </c>
      <c r="C89" s="58">
        <f t="shared" si="2"/>
        <v>0</v>
      </c>
      <c r="D89" s="59"/>
      <c r="E89" s="59"/>
      <c r="F89" s="59"/>
      <c r="G89" s="59"/>
      <c r="H89" s="59">
        <f t="shared" si="3"/>
        <v>0</v>
      </c>
      <c r="I89" s="59"/>
      <c r="J89" s="59"/>
      <c r="K89" s="59"/>
      <c r="L89" s="59"/>
      <c r="M89" s="59"/>
      <c r="N89" s="59"/>
      <c r="O89" s="59"/>
      <c r="P89" s="59"/>
    </row>
    <row r="90" spans="2:16" ht="24.75" customHeight="1">
      <c r="B90" s="57" t="s">
        <v>93</v>
      </c>
      <c r="C90" s="58">
        <f t="shared" si="2"/>
        <v>0</v>
      </c>
      <c r="D90" s="59"/>
      <c r="E90" s="59"/>
      <c r="F90" s="59"/>
      <c r="G90" s="59"/>
      <c r="H90" s="59">
        <f t="shared" si="3"/>
        <v>0</v>
      </c>
      <c r="I90" s="59"/>
      <c r="J90" s="59"/>
      <c r="K90" s="59"/>
      <c r="L90" s="59"/>
      <c r="M90" s="59"/>
      <c r="N90" s="59"/>
      <c r="O90" s="59"/>
      <c r="P90" s="59"/>
    </row>
    <row r="91" spans="2:16" ht="24.75" customHeight="1">
      <c r="B91" s="57" t="s">
        <v>125</v>
      </c>
      <c r="C91" s="58">
        <f t="shared" si="2"/>
        <v>0</v>
      </c>
      <c r="D91" s="59"/>
      <c r="E91" s="59"/>
      <c r="F91" s="59"/>
      <c r="G91" s="59"/>
      <c r="H91" s="59">
        <f t="shared" si="3"/>
        <v>0</v>
      </c>
      <c r="I91" s="59"/>
      <c r="J91" s="59"/>
      <c r="K91" s="59"/>
      <c r="L91" s="59"/>
      <c r="M91" s="59"/>
      <c r="N91" s="59"/>
      <c r="O91" s="59"/>
      <c r="P91" s="59"/>
    </row>
    <row r="92" spans="2:16" ht="24.75" customHeight="1">
      <c r="B92" s="57" t="s">
        <v>91</v>
      </c>
      <c r="C92" s="58">
        <f t="shared" si="2"/>
        <v>0</v>
      </c>
      <c r="D92" s="59"/>
      <c r="E92" s="59"/>
      <c r="F92" s="59"/>
      <c r="G92" s="59"/>
      <c r="H92" s="59">
        <f t="shared" si="3"/>
        <v>0</v>
      </c>
      <c r="I92" s="59"/>
      <c r="J92" s="59"/>
      <c r="K92" s="59"/>
      <c r="L92" s="59"/>
      <c r="M92" s="59"/>
      <c r="N92" s="59"/>
      <c r="O92" s="59"/>
      <c r="P92" s="59"/>
    </row>
    <row r="93" spans="2:16" ht="24.75" customHeight="1">
      <c r="B93" s="57" t="s">
        <v>153</v>
      </c>
      <c r="C93" s="58">
        <f t="shared" si="2"/>
        <v>0</v>
      </c>
      <c r="D93" s="59"/>
      <c r="E93" s="59"/>
      <c r="F93" s="59"/>
      <c r="G93" s="59"/>
      <c r="H93" s="59">
        <f t="shared" si="3"/>
        <v>0</v>
      </c>
      <c r="I93" s="59"/>
      <c r="J93" s="59"/>
      <c r="K93" s="59"/>
      <c r="L93" s="59"/>
      <c r="M93" s="59"/>
      <c r="N93" s="59"/>
      <c r="O93" s="59"/>
      <c r="P93" s="59"/>
    </row>
    <row r="94" spans="2:16" ht="24.75" customHeight="1">
      <c r="B94" s="57" t="s">
        <v>92</v>
      </c>
      <c r="C94" s="58">
        <f t="shared" si="2"/>
        <v>0</v>
      </c>
      <c r="D94" s="59"/>
      <c r="E94" s="59"/>
      <c r="F94" s="59"/>
      <c r="G94" s="59"/>
      <c r="H94" s="59">
        <f t="shared" si="3"/>
        <v>0</v>
      </c>
      <c r="I94" s="59"/>
      <c r="J94" s="59"/>
      <c r="K94" s="59"/>
      <c r="L94" s="59"/>
      <c r="M94" s="59"/>
      <c r="N94" s="59"/>
      <c r="O94" s="59"/>
      <c r="P94" s="59"/>
    </row>
    <row r="95" spans="2:16" ht="24.75" customHeight="1">
      <c r="B95" s="57" t="s">
        <v>60</v>
      </c>
      <c r="C95" s="58">
        <f t="shared" si="2"/>
        <v>0</v>
      </c>
      <c r="D95" s="59"/>
      <c r="E95" s="59"/>
      <c r="F95" s="59"/>
      <c r="G95" s="59"/>
      <c r="H95" s="59">
        <f t="shared" si="3"/>
        <v>0</v>
      </c>
      <c r="I95" s="59"/>
      <c r="J95" s="59"/>
      <c r="K95" s="59"/>
      <c r="L95" s="59"/>
      <c r="M95" s="59"/>
      <c r="N95" s="59"/>
      <c r="O95" s="59"/>
      <c r="P95" s="59"/>
    </row>
    <row r="96" spans="2:16" ht="24.75" customHeight="1">
      <c r="B96" s="57" t="s">
        <v>102</v>
      </c>
      <c r="C96" s="58">
        <f t="shared" si="2"/>
        <v>0</v>
      </c>
      <c r="D96" s="59"/>
      <c r="E96" s="59"/>
      <c r="F96" s="59"/>
      <c r="G96" s="59"/>
      <c r="H96" s="59">
        <f t="shared" si="3"/>
        <v>0</v>
      </c>
      <c r="I96" s="59"/>
      <c r="J96" s="59"/>
      <c r="K96" s="59"/>
      <c r="L96" s="59"/>
      <c r="M96" s="59"/>
      <c r="N96" s="59"/>
      <c r="O96" s="59"/>
      <c r="P96" s="59"/>
    </row>
    <row r="97" spans="2:16" ht="24.75" customHeight="1">
      <c r="B97" s="57" t="s">
        <v>61</v>
      </c>
      <c r="C97" s="58">
        <f t="shared" si="2"/>
        <v>0</v>
      </c>
      <c r="D97" s="59"/>
      <c r="E97" s="59"/>
      <c r="F97" s="59"/>
      <c r="G97" s="59"/>
      <c r="H97" s="59">
        <f t="shared" si="3"/>
        <v>0</v>
      </c>
      <c r="I97" s="59"/>
      <c r="J97" s="59"/>
      <c r="K97" s="59"/>
      <c r="L97" s="59"/>
      <c r="M97" s="59"/>
      <c r="N97" s="59"/>
      <c r="O97" s="59"/>
      <c r="P97" s="59"/>
    </row>
    <row r="98" spans="2:16" ht="24.75" customHeight="1">
      <c r="B98" s="57" t="s">
        <v>62</v>
      </c>
      <c r="C98" s="58">
        <f t="shared" si="2"/>
        <v>0</v>
      </c>
      <c r="D98" s="59"/>
      <c r="E98" s="59"/>
      <c r="F98" s="59"/>
      <c r="G98" s="59"/>
      <c r="H98" s="59">
        <f t="shared" si="3"/>
        <v>0</v>
      </c>
      <c r="I98" s="59"/>
      <c r="J98" s="59"/>
      <c r="K98" s="59"/>
      <c r="L98" s="59"/>
      <c r="M98" s="59"/>
      <c r="N98" s="59"/>
      <c r="O98" s="59"/>
      <c r="P98" s="59"/>
    </row>
    <row r="99" spans="2:16" ht="24.75" customHeight="1">
      <c r="B99" s="57" t="s">
        <v>63</v>
      </c>
      <c r="C99" s="58">
        <f t="shared" si="2"/>
        <v>0</v>
      </c>
      <c r="D99" s="59"/>
      <c r="E99" s="59"/>
      <c r="F99" s="59"/>
      <c r="G99" s="59"/>
      <c r="H99" s="59">
        <f t="shared" si="3"/>
        <v>0</v>
      </c>
      <c r="I99" s="59"/>
      <c r="J99" s="59"/>
      <c r="K99" s="59"/>
      <c r="L99" s="59"/>
      <c r="M99" s="59"/>
      <c r="N99" s="59"/>
      <c r="O99" s="59"/>
      <c r="P99" s="59"/>
    </row>
    <row r="100" spans="2:16" ht="24.75" customHeight="1">
      <c r="B100" s="57" t="s">
        <v>64</v>
      </c>
      <c r="C100" s="58">
        <f t="shared" si="2"/>
        <v>0</v>
      </c>
      <c r="D100" s="59"/>
      <c r="E100" s="59"/>
      <c r="F100" s="59"/>
      <c r="G100" s="59"/>
      <c r="H100" s="59">
        <f t="shared" si="3"/>
        <v>0</v>
      </c>
      <c r="I100" s="59"/>
      <c r="J100" s="59"/>
      <c r="K100" s="59"/>
      <c r="L100" s="59"/>
      <c r="M100" s="59"/>
      <c r="N100" s="59"/>
      <c r="O100" s="59"/>
      <c r="P100" s="59"/>
    </row>
    <row r="101" spans="2:16" ht="24.75" customHeight="1">
      <c r="B101" s="57" t="s">
        <v>65</v>
      </c>
      <c r="C101" s="58">
        <f t="shared" si="2"/>
        <v>0</v>
      </c>
      <c r="D101" s="59"/>
      <c r="E101" s="59"/>
      <c r="F101" s="59"/>
      <c r="G101" s="59"/>
      <c r="H101" s="59">
        <f t="shared" si="3"/>
        <v>0</v>
      </c>
      <c r="I101" s="59"/>
      <c r="J101" s="59"/>
      <c r="K101" s="59"/>
      <c r="L101" s="59"/>
      <c r="M101" s="59"/>
      <c r="N101" s="59"/>
      <c r="O101" s="59"/>
      <c r="P101" s="59"/>
    </row>
    <row r="102" spans="2:16" ht="24.75" customHeight="1">
      <c r="B102" s="57" t="s">
        <v>103</v>
      </c>
      <c r="C102" s="58">
        <f t="shared" si="2"/>
        <v>0</v>
      </c>
      <c r="D102" s="59"/>
      <c r="E102" s="59"/>
      <c r="F102" s="59"/>
      <c r="G102" s="59"/>
      <c r="H102" s="59">
        <f t="shared" si="3"/>
        <v>0</v>
      </c>
      <c r="I102" s="59"/>
      <c r="J102" s="59"/>
      <c r="K102" s="59"/>
      <c r="L102" s="59"/>
      <c r="M102" s="59"/>
      <c r="N102" s="59"/>
      <c r="O102" s="59"/>
      <c r="P102" s="59"/>
    </row>
    <row r="103" spans="2:16" ht="24.75" customHeight="1">
      <c r="B103" s="57" t="s">
        <v>117</v>
      </c>
      <c r="C103" s="58">
        <f t="shared" si="2"/>
        <v>0</v>
      </c>
      <c r="D103" s="59"/>
      <c r="E103" s="59"/>
      <c r="F103" s="59"/>
      <c r="G103" s="59"/>
      <c r="H103" s="59">
        <f t="shared" si="3"/>
        <v>0</v>
      </c>
      <c r="I103" s="59"/>
      <c r="J103" s="59"/>
      <c r="K103" s="59"/>
      <c r="L103" s="59"/>
      <c r="M103" s="59"/>
      <c r="N103" s="59"/>
      <c r="O103" s="59"/>
      <c r="P103" s="59"/>
    </row>
    <row r="104" spans="2:16" ht="24.75" customHeight="1">
      <c r="B104" s="57" t="s">
        <v>150</v>
      </c>
      <c r="C104" s="58">
        <f t="shared" si="2"/>
        <v>0</v>
      </c>
      <c r="D104" s="59"/>
      <c r="E104" s="59"/>
      <c r="F104" s="59"/>
      <c r="G104" s="59"/>
      <c r="H104" s="59">
        <f t="shared" si="3"/>
        <v>0</v>
      </c>
      <c r="I104" s="59"/>
      <c r="J104" s="59"/>
      <c r="K104" s="59"/>
      <c r="L104" s="59"/>
      <c r="M104" s="59"/>
      <c r="N104" s="59"/>
      <c r="O104" s="59"/>
      <c r="P104" s="59"/>
    </row>
    <row r="105" spans="2:16" ht="24.75" customHeight="1">
      <c r="B105" s="57" t="s">
        <v>104</v>
      </c>
      <c r="C105" s="58">
        <f t="shared" si="2"/>
        <v>0</v>
      </c>
      <c r="D105" s="59"/>
      <c r="E105" s="59"/>
      <c r="F105" s="59"/>
      <c r="G105" s="59"/>
      <c r="H105" s="59">
        <f t="shared" si="3"/>
        <v>0</v>
      </c>
      <c r="I105" s="59"/>
      <c r="J105" s="59"/>
      <c r="K105" s="59"/>
      <c r="L105" s="59"/>
      <c r="M105" s="59"/>
      <c r="N105" s="59"/>
      <c r="O105" s="59"/>
      <c r="P105" s="59"/>
    </row>
    <row r="106" spans="2:16" ht="24.75" customHeight="1">
      <c r="B106" s="57" t="s">
        <v>105</v>
      </c>
      <c r="C106" s="58">
        <f t="shared" si="2"/>
        <v>0</v>
      </c>
      <c r="D106" s="59"/>
      <c r="E106" s="59"/>
      <c r="F106" s="59"/>
      <c r="G106" s="59"/>
      <c r="H106" s="59">
        <f t="shared" si="3"/>
        <v>0</v>
      </c>
      <c r="I106" s="59"/>
      <c r="J106" s="59"/>
      <c r="K106" s="59"/>
      <c r="L106" s="59"/>
      <c r="M106" s="59"/>
      <c r="N106" s="59"/>
      <c r="O106" s="59"/>
      <c r="P106" s="59"/>
    </row>
    <row r="107" spans="2:16" ht="24.75" customHeight="1">
      <c r="B107" s="57" t="s">
        <v>118</v>
      </c>
      <c r="C107" s="58">
        <f t="shared" si="2"/>
        <v>0</v>
      </c>
      <c r="D107" s="59"/>
      <c r="E107" s="59"/>
      <c r="F107" s="59"/>
      <c r="G107" s="59"/>
      <c r="H107" s="59">
        <f t="shared" si="3"/>
        <v>0</v>
      </c>
      <c r="I107" s="59"/>
      <c r="J107" s="59"/>
      <c r="K107" s="59"/>
      <c r="L107" s="59"/>
      <c r="M107" s="59"/>
      <c r="N107" s="59"/>
      <c r="O107" s="59"/>
      <c r="P107" s="59"/>
    </row>
    <row r="108" spans="2:16" ht="24.75" customHeight="1">
      <c r="B108" s="57" t="s">
        <v>119</v>
      </c>
      <c r="C108" s="58">
        <f t="shared" si="2"/>
        <v>0</v>
      </c>
      <c r="D108" s="59"/>
      <c r="E108" s="59"/>
      <c r="F108" s="59"/>
      <c r="G108" s="59"/>
      <c r="H108" s="59">
        <f t="shared" si="3"/>
        <v>0</v>
      </c>
      <c r="I108" s="59"/>
      <c r="J108" s="59"/>
      <c r="K108" s="59"/>
      <c r="L108" s="59"/>
      <c r="M108" s="59"/>
      <c r="N108" s="59"/>
      <c r="O108" s="59"/>
      <c r="P108" s="59"/>
    </row>
    <row r="109" spans="2:16" ht="24.75" customHeight="1">
      <c r="B109" s="57" t="s">
        <v>151</v>
      </c>
      <c r="C109" s="58">
        <f t="shared" si="2"/>
        <v>0</v>
      </c>
      <c r="D109" s="59"/>
      <c r="E109" s="59"/>
      <c r="F109" s="59"/>
      <c r="G109" s="59"/>
      <c r="H109" s="59">
        <f t="shared" si="3"/>
        <v>0</v>
      </c>
      <c r="I109" s="59"/>
      <c r="J109" s="59"/>
      <c r="K109" s="59"/>
      <c r="L109" s="59"/>
      <c r="M109" s="59"/>
      <c r="N109" s="59"/>
      <c r="O109" s="59"/>
      <c r="P109" s="59"/>
    </row>
    <row r="110" spans="2:16" ht="24.75" customHeight="1">
      <c r="B110" s="57" t="s">
        <v>106</v>
      </c>
      <c r="C110" s="58">
        <f t="shared" si="2"/>
        <v>0</v>
      </c>
      <c r="D110" s="59"/>
      <c r="E110" s="59"/>
      <c r="F110" s="59"/>
      <c r="G110" s="59"/>
      <c r="H110" s="59">
        <f t="shared" si="3"/>
        <v>0</v>
      </c>
      <c r="I110" s="59"/>
      <c r="J110" s="59"/>
      <c r="K110" s="59"/>
      <c r="L110" s="59"/>
      <c r="M110" s="59"/>
      <c r="N110" s="59"/>
      <c r="O110" s="59"/>
      <c r="P110" s="59"/>
    </row>
    <row r="111" spans="2:16" ht="24.75" customHeight="1">
      <c r="B111" s="57" t="s">
        <v>120</v>
      </c>
      <c r="C111" s="58">
        <f t="shared" si="2"/>
        <v>0</v>
      </c>
      <c r="D111" s="59"/>
      <c r="E111" s="59"/>
      <c r="F111" s="59"/>
      <c r="G111" s="59"/>
      <c r="H111" s="59">
        <f t="shared" si="3"/>
        <v>0</v>
      </c>
      <c r="I111" s="59"/>
      <c r="J111" s="59"/>
      <c r="K111" s="59"/>
      <c r="L111" s="59"/>
      <c r="M111" s="59"/>
      <c r="N111" s="59"/>
      <c r="O111" s="59"/>
      <c r="P111" s="59"/>
    </row>
    <row r="112" spans="2:16" ht="24.75" customHeight="1">
      <c r="B112" s="57" t="s">
        <v>107</v>
      </c>
      <c r="C112" s="58">
        <f t="shared" si="2"/>
        <v>0</v>
      </c>
      <c r="D112" s="59"/>
      <c r="E112" s="59"/>
      <c r="F112" s="59"/>
      <c r="G112" s="59"/>
      <c r="H112" s="59">
        <f t="shared" si="3"/>
        <v>0</v>
      </c>
      <c r="I112" s="59"/>
      <c r="J112" s="59"/>
      <c r="K112" s="59"/>
      <c r="L112" s="59"/>
      <c r="M112" s="59"/>
      <c r="N112" s="59"/>
      <c r="O112" s="59"/>
      <c r="P112" s="59"/>
    </row>
    <row r="113" spans="2:16" ht="24.75" customHeight="1">
      <c r="B113" s="57" t="s">
        <v>108</v>
      </c>
      <c r="C113" s="58">
        <f t="shared" si="2"/>
        <v>0</v>
      </c>
      <c r="D113" s="59"/>
      <c r="E113" s="59"/>
      <c r="F113" s="59"/>
      <c r="G113" s="59"/>
      <c r="H113" s="59">
        <f t="shared" si="3"/>
        <v>0</v>
      </c>
      <c r="I113" s="59"/>
      <c r="J113" s="59"/>
      <c r="K113" s="59"/>
      <c r="L113" s="59"/>
      <c r="M113" s="59"/>
      <c r="N113" s="59"/>
      <c r="O113" s="59"/>
      <c r="P113" s="59"/>
    </row>
    <row r="114" spans="2:16" ht="24.75" customHeight="1">
      <c r="B114" s="57" t="s">
        <v>126</v>
      </c>
      <c r="C114" s="58">
        <f>SUM(D114:H114)</f>
        <v>0</v>
      </c>
      <c r="D114" s="59"/>
      <c r="E114" s="59"/>
      <c r="F114" s="59"/>
      <c r="G114" s="59"/>
      <c r="H114" s="59">
        <f t="shared" si="3"/>
        <v>0</v>
      </c>
      <c r="I114" s="59"/>
      <c r="J114" s="59"/>
      <c r="K114" s="59"/>
      <c r="L114" s="59"/>
      <c r="M114" s="59"/>
      <c r="N114" s="59"/>
      <c r="O114" s="59"/>
      <c r="P114" s="59"/>
    </row>
    <row r="115" spans="2:16" ht="24.75" customHeight="1">
      <c r="B115" s="57" t="s">
        <v>139</v>
      </c>
      <c r="C115" s="58">
        <f>SUM(D115:H115)</f>
        <v>0</v>
      </c>
      <c r="D115" s="59"/>
      <c r="E115" s="59"/>
      <c r="F115" s="59"/>
      <c r="G115" s="59"/>
      <c r="H115" s="59">
        <f t="shared" si="3"/>
        <v>0</v>
      </c>
      <c r="I115" s="59"/>
      <c r="J115" s="59"/>
      <c r="K115" s="59"/>
      <c r="L115" s="59"/>
      <c r="M115" s="59"/>
      <c r="N115" s="59"/>
      <c r="O115" s="59"/>
      <c r="P115" s="59"/>
    </row>
    <row r="116" ht="19.5" customHeight="1"/>
    <row r="117" spans="2:16" ht="24.75" customHeight="1">
      <c r="B117" s="57" t="s">
        <v>70</v>
      </c>
      <c r="C117" s="58">
        <f aca="true" t="shared" si="4" ref="C117:P117">SUBTOTAL(9,C5:C43)</f>
        <v>0</v>
      </c>
      <c r="D117" s="58">
        <f t="shared" si="4"/>
        <v>0</v>
      </c>
      <c r="E117" s="58">
        <f t="shared" si="4"/>
        <v>0</v>
      </c>
      <c r="F117" s="58">
        <f t="shared" si="4"/>
        <v>0</v>
      </c>
      <c r="G117" s="58">
        <f t="shared" si="4"/>
        <v>0</v>
      </c>
      <c r="H117" s="58">
        <f t="shared" si="4"/>
        <v>0</v>
      </c>
      <c r="I117" s="58">
        <f>SUBTOTAL(9,I5:I43)</f>
        <v>0</v>
      </c>
      <c r="J117" s="58">
        <f t="shared" si="4"/>
        <v>0</v>
      </c>
      <c r="K117" s="58">
        <f t="shared" si="4"/>
        <v>0</v>
      </c>
      <c r="L117" s="58">
        <f t="shared" si="4"/>
        <v>0</v>
      </c>
      <c r="M117" s="58">
        <f t="shared" si="4"/>
        <v>0</v>
      </c>
      <c r="N117" s="58">
        <f t="shared" si="4"/>
        <v>0</v>
      </c>
      <c r="O117" s="58">
        <f t="shared" si="4"/>
        <v>0</v>
      </c>
      <c r="P117" s="58">
        <f t="shared" si="4"/>
        <v>0</v>
      </c>
    </row>
    <row r="118" spans="2:16" ht="24.75" customHeight="1">
      <c r="B118" s="57" t="s">
        <v>71</v>
      </c>
      <c r="C118" s="58">
        <f aca="true" t="shared" si="5" ref="C118:P118">SUBTOTAL(9,C44:C66)</f>
        <v>0</v>
      </c>
      <c r="D118" s="58">
        <f>SUBTOTAL(9,D44:D66)</f>
        <v>0</v>
      </c>
      <c r="E118" s="58">
        <f t="shared" si="5"/>
        <v>0</v>
      </c>
      <c r="F118" s="58">
        <f t="shared" si="5"/>
        <v>0</v>
      </c>
      <c r="G118" s="58">
        <f t="shared" si="5"/>
        <v>0</v>
      </c>
      <c r="H118" s="58">
        <f>SUBTOTAL(9,H44:H66)</f>
        <v>0</v>
      </c>
      <c r="I118" s="58">
        <f t="shared" si="5"/>
        <v>0</v>
      </c>
      <c r="J118" s="58">
        <f t="shared" si="5"/>
        <v>0</v>
      </c>
      <c r="K118" s="58">
        <f t="shared" si="5"/>
        <v>0</v>
      </c>
      <c r="L118" s="58">
        <f t="shared" si="5"/>
        <v>0</v>
      </c>
      <c r="M118" s="58">
        <f t="shared" si="5"/>
        <v>0</v>
      </c>
      <c r="N118" s="58">
        <f t="shared" si="5"/>
        <v>0</v>
      </c>
      <c r="O118" s="58">
        <f t="shared" si="5"/>
        <v>0</v>
      </c>
      <c r="P118" s="58">
        <f t="shared" si="5"/>
        <v>0</v>
      </c>
    </row>
    <row r="119" spans="2:16" ht="24.75" customHeight="1">
      <c r="B119" s="57" t="s">
        <v>72</v>
      </c>
      <c r="C119" s="58">
        <f aca="true" t="shared" si="6" ref="C119:P119">SUBTOTAL(9,C67:C115)</f>
        <v>0</v>
      </c>
      <c r="D119" s="58">
        <f>SUBTOTAL(9,D67:D115)</f>
        <v>0</v>
      </c>
      <c r="E119" s="58">
        <f t="shared" si="6"/>
        <v>0</v>
      </c>
      <c r="F119" s="58">
        <f t="shared" si="6"/>
        <v>0</v>
      </c>
      <c r="G119" s="58">
        <f t="shared" si="6"/>
        <v>0</v>
      </c>
      <c r="H119" s="58">
        <f t="shared" si="6"/>
        <v>0</v>
      </c>
      <c r="I119" s="58">
        <f t="shared" si="6"/>
        <v>0</v>
      </c>
      <c r="J119" s="58">
        <f t="shared" si="6"/>
        <v>0</v>
      </c>
      <c r="K119" s="58">
        <f t="shared" si="6"/>
        <v>0</v>
      </c>
      <c r="L119" s="58">
        <f t="shared" si="6"/>
        <v>0</v>
      </c>
      <c r="M119" s="58">
        <f t="shared" si="6"/>
        <v>0</v>
      </c>
      <c r="N119" s="58">
        <f t="shared" si="6"/>
        <v>0</v>
      </c>
      <c r="O119" s="58">
        <f t="shared" si="6"/>
        <v>0</v>
      </c>
      <c r="P119" s="58">
        <f t="shared" si="6"/>
        <v>0</v>
      </c>
    </row>
    <row r="120" spans="2:16" ht="24.75" customHeight="1">
      <c r="B120" s="57" t="s">
        <v>73</v>
      </c>
      <c r="C120" s="58">
        <f aca="true" t="shared" si="7" ref="C120:H120">SUM(C117:C119)</f>
        <v>0</v>
      </c>
      <c r="D120" s="58">
        <f>SUM(D117:D119)</f>
        <v>0</v>
      </c>
      <c r="E120" s="58">
        <f t="shared" si="7"/>
        <v>0</v>
      </c>
      <c r="F120" s="58">
        <f t="shared" si="7"/>
        <v>0</v>
      </c>
      <c r="G120" s="58">
        <f t="shared" si="7"/>
        <v>0</v>
      </c>
      <c r="H120" s="58">
        <f t="shared" si="7"/>
        <v>0</v>
      </c>
      <c r="I120" s="58">
        <f aca="true" t="shared" si="8" ref="I120:P120">SUM(I117:I119)</f>
        <v>0</v>
      </c>
      <c r="J120" s="58">
        <f t="shared" si="8"/>
        <v>0</v>
      </c>
      <c r="K120" s="58">
        <f t="shared" si="8"/>
        <v>0</v>
      </c>
      <c r="L120" s="58">
        <f t="shared" si="8"/>
        <v>0</v>
      </c>
      <c r="M120" s="58">
        <f t="shared" si="8"/>
        <v>0</v>
      </c>
      <c r="N120" s="58">
        <f t="shared" si="8"/>
        <v>0</v>
      </c>
      <c r="O120" s="58">
        <f t="shared" si="8"/>
        <v>0</v>
      </c>
      <c r="P120" s="58">
        <f t="shared" si="8"/>
        <v>0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3"/>
  <rowBreaks count="1" manualBreakCount="1">
    <brk id="6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2021-04-02T04:11:57Z</cp:lastPrinted>
  <dcterms:created xsi:type="dcterms:W3CDTF">2009-10-06T06:42:25Z</dcterms:created>
  <dcterms:modified xsi:type="dcterms:W3CDTF">2021-04-07T04:20:16Z</dcterms:modified>
  <cp:category/>
  <cp:version/>
  <cp:contentType/>
  <cp:contentStatus/>
</cp:coreProperties>
</file>