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'一般会計債の内訳'!$A$1:$Y$118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<sst xmlns="http://schemas.openxmlformats.org/spreadsheetml/2006/main" count="470" uniqueCount="177">
  <si>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</si>
  <si>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</si>
  <si>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</si>
  <si>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</si>
  <si>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</si>
  <si>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</si>
  <si>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</si>
  <si>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</si>
  <si>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</si>
  <si>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</si>
  <si>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</si>
  <si>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</si>
  <si>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</si>
  <si>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</si>
  <si>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</si>
  <si>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</si>
  <si>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</si>
  <si>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</si>
  <si>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</si>
  <si>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</si>
  <si>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</si>
  <si>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</si>
  <si>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</si>
  <si>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</si>
  <si>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</si>
  <si>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</si>
  <si>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</si>
  <si>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</si>
  <si>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</si>
  <si>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</si>
  <si>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</si>
  <si>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</si>
  <si>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</si>
  <si>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</si>
  <si>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</si>
  <si>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</si>
  <si>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</si>
  <si>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</si>
  <si>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</si>
  <si>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</si>
  <si>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</si>
  <si>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</si>
  <si>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</si>
  <si>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</si>
  <si>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</si>
  <si>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</si>
  <si>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</si>
  <si>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</si>
  <si>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</si>
  <si>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</si>
  <si>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</si>
  <si>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</si>
  <si>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</si>
  <si>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</si>
  <si>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</si>
  <si>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</si>
  <si>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</si>
  <si>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</si>
  <si>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</si>
  <si>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</si>
  <si>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</si>
  <si>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</si>
  <si>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</si>
  <si>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</si>
  <si>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</si>
  <si>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</si>
  <si>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</si>
  <si>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</si>
  <si>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</si>
  <si>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</si>
  <si>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</si>
  <si>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</si>
  <si>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</si>
  <si>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</si>
  <si>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</si>
  <si>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</si>
  <si>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</si>
  <si>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</si>
  <si>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</si>
  <si>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</si>
  <si>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</si>
  <si>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</si>
  <si>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</si>
  <si>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</si>
  <si>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</si>
  <si>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</si>
  <si>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</si>
  <si>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</si>
  <si>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</si>
  <si>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</si>
  <si>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</si>
  <si>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</si>
  <si>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</si>
  <si>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</si>
  <si>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</si>
  <si>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</si>
  <si>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</si>
  <si>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</si>
  <si>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</si>
  <si>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</si>
  <si>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</si>
  <si>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</si>
  <si>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</si>
  <si>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</si>
  <si>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</si>
  <si>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</si>
  <si>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</si>
  <si>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</si>
  <si>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</si>
  <si>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</si>
  <si>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</si>
  <si>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</si>
  <si>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</si>
  <si>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</si>
  <si>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</si>
  <si>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</si>
  <si>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</si>
  <si>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</si>
  <si>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</si>
  <si>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</si>
  <si>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</si>
  <si>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</si>
  <si>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</si>
  <si>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</si>
  <si>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</si>
  <si>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</si>
  <si>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</si>
  <si>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</si>
  <si>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</si>
  <si>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</si>
  <si>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</si>
  <si>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</si>
  <si>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</si>
  <si>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</si>
  <si>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</si>
  <si>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</si>
  <si>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</si>
  <si>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</si>
  <si>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</si>
  <si>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</si>
  <si>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</si>
  <si>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</si>
  <si>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</si>
  <si>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</si>
  <si>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</si>
  <si>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</si>
  <si>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</si>
  <si>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</si>
  <si>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</si>
  <si>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</si>
  <si>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</si>
  <si>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</si>
  <si>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</si>
  <si>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</si>
  <si>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</si>
  <si>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</si>
  <si>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</si>
  <si>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</si>
  <si>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</si>
  <si>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</si>
  <si>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</si>
  <si>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</si>
  <si>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</si>
  <si>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</si>
  <si>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</si>
  <si>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</si>
  <si>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</si>
  <si>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</si>
  <si>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</si>
  <si>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</si>
  <si>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</si>
  <si>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</si>
  <si>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</si>
  <si>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</si>
  <si>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</si>
  <si>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令和２年度　届出を受けた地方債（１１月分）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</si>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</sst>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C43" sqref="C43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6" t="s">
        <v>175</v>
      </c>
      <c r="B1" s="76"/>
      <c r="C1" s="76"/>
      <c r="D1" s="76"/>
      <c r="E1" s="76"/>
      <c r="F1" s="76"/>
      <c r="G1" s="76"/>
      <c r="H1" s="76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300000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300000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823100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823100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847700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847700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59800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59800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195900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195900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170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2030600</v>
      </c>
      <c r="C115" s="44">
        <f t="shared" si="7"/>
        <v>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2030600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0</v>
      </c>
      <c r="C116" s="47">
        <f t="shared" si="8"/>
        <v>195900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195900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2030600</v>
      </c>
      <c r="C118" s="50">
        <f aca="true" t="shared" si="10" ref="C118:H118">SUM(C115:C117)</f>
        <v>195900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2226500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S37" sqref="S3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4" t="s">
        <v>172</v>
      </c>
      <c r="F3" s="16" t="s">
        <v>83</v>
      </c>
      <c r="G3" s="16" t="s">
        <v>84</v>
      </c>
      <c r="H3" s="16" t="s">
        <v>141</v>
      </c>
      <c r="I3" s="73" t="s">
        <v>143</v>
      </c>
      <c r="J3" s="73" t="s">
        <v>144</v>
      </c>
      <c r="K3" s="16" t="s">
        <v>145</v>
      </c>
      <c r="L3" s="62" t="s">
        <v>146</v>
      </c>
      <c r="M3" s="62" t="s">
        <v>142</v>
      </c>
      <c r="N3" s="16" t="s">
        <v>103</v>
      </c>
      <c r="O3" s="16" t="s">
        <v>147</v>
      </c>
      <c r="P3" s="16" t="s">
        <v>148</v>
      </c>
      <c r="Q3" s="16" t="s">
        <v>149</v>
      </c>
      <c r="R3" s="63" t="s">
        <v>150</v>
      </c>
      <c r="S3" s="16" t="s">
        <v>108</v>
      </c>
      <c r="T3" s="62" t="s">
        <v>154</v>
      </c>
      <c r="U3" s="16" t="s">
        <v>174</v>
      </c>
      <c r="V3" s="75" t="s">
        <v>173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300000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>
        <v>300000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823100</v>
      </c>
      <c r="D21" s="33"/>
      <c r="E21" s="33"/>
      <c r="F21" s="33"/>
      <c r="G21" s="33"/>
      <c r="H21" s="33"/>
      <c r="I21" s="33"/>
      <c r="J21" s="33"/>
      <c r="K21" s="72"/>
      <c r="L21" s="33"/>
      <c r="M21" s="33">
        <v>190700</v>
      </c>
      <c r="N21" s="33">
        <v>335900</v>
      </c>
      <c r="O21" s="33">
        <v>156500</v>
      </c>
      <c r="P21" s="33"/>
      <c r="Q21" s="33"/>
      <c r="R21" s="33"/>
      <c r="S21" s="33"/>
      <c r="T21" s="33">
        <v>7000</v>
      </c>
      <c r="U21" s="33"/>
      <c r="V21" s="33"/>
      <c r="W21" s="33"/>
      <c r="X21" s="33"/>
      <c r="Y21" s="33">
        <v>133000</v>
      </c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847700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>
        <v>792600</v>
      </c>
      <c r="O33" s="33"/>
      <c r="P33" s="33"/>
      <c r="Q33" s="33">
        <v>55100</v>
      </c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59800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>
        <v>43100</v>
      </c>
      <c r="O36" s="33">
        <v>10700</v>
      </c>
      <c r="P36" s="33"/>
      <c r="Q36" s="33"/>
      <c r="R36" s="33"/>
      <c r="S36" s="33">
        <v>6000</v>
      </c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155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156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157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158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159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160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161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162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169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165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3">SUM(D100:Y100)</f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163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164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152</v>
      </c>
      <c r="C113" s="33">
        <f t="shared" si="3"/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3:26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22"/>
    </row>
    <row r="115" spans="2:26" ht="24.75" customHeight="1">
      <c r="B115" s="17" t="s">
        <v>72</v>
      </c>
      <c r="C115" s="33">
        <f aca="true" t="shared" si="4" ref="C115:X115">SUBTOTAL(9,C4:C42)</f>
        <v>2030600</v>
      </c>
      <c r="D115" s="33">
        <f t="shared" si="4"/>
        <v>0</v>
      </c>
      <c r="E115" s="36"/>
      <c r="F115" s="33">
        <f t="shared" si="4"/>
        <v>0</v>
      </c>
      <c r="G115" s="33">
        <f t="shared" si="4"/>
        <v>0</v>
      </c>
      <c r="H115" s="33">
        <f t="shared" si="4"/>
        <v>0</v>
      </c>
      <c r="I115" s="33">
        <f t="shared" si="4"/>
        <v>0</v>
      </c>
      <c r="J115" s="33">
        <f t="shared" si="4"/>
        <v>0</v>
      </c>
      <c r="K115" s="33">
        <f t="shared" si="4"/>
        <v>0</v>
      </c>
      <c r="L115" s="33">
        <f t="shared" si="4"/>
        <v>0</v>
      </c>
      <c r="M115" s="33">
        <f t="shared" si="4"/>
        <v>190700</v>
      </c>
      <c r="N115" s="33">
        <f t="shared" si="4"/>
        <v>1471600</v>
      </c>
      <c r="O115" s="33">
        <f t="shared" si="4"/>
        <v>167200</v>
      </c>
      <c r="P115" s="33">
        <f t="shared" si="4"/>
        <v>0</v>
      </c>
      <c r="Q115" s="33">
        <f t="shared" si="4"/>
        <v>55100</v>
      </c>
      <c r="R115" s="33">
        <f t="shared" si="4"/>
        <v>0</v>
      </c>
      <c r="S115" s="33">
        <f t="shared" si="4"/>
        <v>6000</v>
      </c>
      <c r="T115" s="33">
        <f t="shared" si="4"/>
        <v>7000</v>
      </c>
      <c r="U115" s="33">
        <f>SUBTOTAL(9,U4:U42)</f>
        <v>0</v>
      </c>
      <c r="V115" s="33">
        <f>SUBTOTAL(9,V4:V42)</f>
        <v>0</v>
      </c>
      <c r="W115" s="33">
        <f t="shared" si="4"/>
        <v>0</v>
      </c>
      <c r="X115" s="33">
        <f t="shared" si="4"/>
        <v>0</v>
      </c>
      <c r="Y115" s="33">
        <f>SUBTOTAL(9,Y4:Y43)</f>
        <v>133000</v>
      </c>
      <c r="Z115" s="22"/>
    </row>
    <row r="116" spans="2:26" ht="24.75" customHeight="1">
      <c r="B116" s="17" t="s">
        <v>73</v>
      </c>
      <c r="C116" s="33">
        <f aca="true" t="shared" si="5" ref="C116:Y116">SUBTOTAL(9,C43:C65)</f>
        <v>0</v>
      </c>
      <c r="D116" s="33">
        <f t="shared" si="5"/>
        <v>0</v>
      </c>
      <c r="E116" s="33">
        <f>SUBTOTAL(9,E4:E42)</f>
        <v>0</v>
      </c>
      <c r="F116" s="33">
        <f t="shared" si="5"/>
        <v>0</v>
      </c>
      <c r="G116" s="33">
        <f t="shared" si="5"/>
        <v>0</v>
      </c>
      <c r="H116" s="33">
        <f t="shared" si="5"/>
        <v>0</v>
      </c>
      <c r="I116" s="33">
        <f t="shared" si="5"/>
        <v>0</v>
      </c>
      <c r="J116" s="33">
        <f t="shared" si="5"/>
        <v>0</v>
      </c>
      <c r="K116" s="33">
        <f t="shared" si="5"/>
        <v>0</v>
      </c>
      <c r="L116" s="33">
        <f t="shared" si="5"/>
        <v>0</v>
      </c>
      <c r="M116" s="33">
        <f t="shared" si="5"/>
        <v>0</v>
      </c>
      <c r="N116" s="33">
        <f t="shared" si="5"/>
        <v>0</v>
      </c>
      <c r="O116" s="33">
        <f t="shared" si="5"/>
        <v>0</v>
      </c>
      <c r="P116" s="33">
        <f t="shared" si="5"/>
        <v>0</v>
      </c>
      <c r="Q116" s="33">
        <f t="shared" si="5"/>
        <v>0</v>
      </c>
      <c r="R116" s="33">
        <f t="shared" si="5"/>
        <v>0</v>
      </c>
      <c r="S116" s="33">
        <f t="shared" si="5"/>
        <v>0</v>
      </c>
      <c r="T116" s="33">
        <f t="shared" si="5"/>
        <v>0</v>
      </c>
      <c r="U116" s="33">
        <f>SUBTOTAL(9,U43:U65)</f>
        <v>0</v>
      </c>
      <c r="V116" s="33">
        <f>SUBTOTAL(9,V43:V65)</f>
        <v>0</v>
      </c>
      <c r="W116" s="33">
        <f t="shared" si="5"/>
        <v>0</v>
      </c>
      <c r="X116" s="33">
        <f t="shared" si="5"/>
        <v>0</v>
      </c>
      <c r="Y116" s="33">
        <f t="shared" si="5"/>
        <v>0</v>
      </c>
      <c r="Z116" s="22"/>
    </row>
    <row r="117" spans="2:26" ht="24.75" customHeight="1">
      <c r="B117" s="17" t="s">
        <v>89</v>
      </c>
      <c r="C117" s="33">
        <f aca="true" t="shared" si="6" ref="C117:Y117">SUBTOTAL(9,C66:C113)</f>
        <v>0</v>
      </c>
      <c r="D117" s="33">
        <f t="shared" si="6"/>
        <v>0</v>
      </c>
      <c r="E117" s="33">
        <f>SUBTOTAL(9,E43:E65)</f>
        <v>0</v>
      </c>
      <c r="F117" s="33">
        <f t="shared" si="6"/>
        <v>0</v>
      </c>
      <c r="G117" s="33">
        <f t="shared" si="6"/>
        <v>0</v>
      </c>
      <c r="H117" s="33">
        <f t="shared" si="6"/>
        <v>0</v>
      </c>
      <c r="I117" s="33">
        <f t="shared" si="6"/>
        <v>0</v>
      </c>
      <c r="J117" s="33">
        <f t="shared" si="6"/>
        <v>0</v>
      </c>
      <c r="K117" s="33">
        <f t="shared" si="6"/>
        <v>0</v>
      </c>
      <c r="L117" s="33">
        <f t="shared" si="6"/>
        <v>0</v>
      </c>
      <c r="M117" s="33">
        <f t="shared" si="6"/>
        <v>0</v>
      </c>
      <c r="N117" s="33">
        <f t="shared" si="6"/>
        <v>0</v>
      </c>
      <c r="O117" s="33">
        <f t="shared" si="6"/>
        <v>0</v>
      </c>
      <c r="P117" s="33">
        <f t="shared" si="6"/>
        <v>0</v>
      </c>
      <c r="Q117" s="33">
        <f t="shared" si="6"/>
        <v>0</v>
      </c>
      <c r="R117" s="33">
        <f t="shared" si="6"/>
        <v>0</v>
      </c>
      <c r="S117" s="33">
        <f t="shared" si="6"/>
        <v>0</v>
      </c>
      <c r="T117" s="33">
        <f t="shared" si="6"/>
        <v>0</v>
      </c>
      <c r="U117" s="33">
        <f>SUBTOTAL(9,U66:U113)</f>
        <v>0</v>
      </c>
      <c r="V117" s="33">
        <f>SUBTOTAL(9,V66:V113)</f>
        <v>0</v>
      </c>
      <c r="W117" s="33">
        <f t="shared" si="6"/>
        <v>0</v>
      </c>
      <c r="X117" s="33">
        <f t="shared" si="6"/>
        <v>0</v>
      </c>
      <c r="Y117" s="33">
        <f t="shared" si="6"/>
        <v>0</v>
      </c>
      <c r="Z117" s="22"/>
    </row>
    <row r="118" spans="2:26" ht="24.75" customHeight="1">
      <c r="B118" s="17" t="s">
        <v>75</v>
      </c>
      <c r="C118" s="33">
        <f>SUM(C115:C117)</f>
        <v>2030600</v>
      </c>
      <c r="D118" s="33">
        <f aca="true" t="shared" si="7" ref="D118:Y118">SUM(D115:D117)</f>
        <v>0</v>
      </c>
      <c r="E118" s="33">
        <f>SUBTOTAL(9,E66:E114)</f>
        <v>0</v>
      </c>
      <c r="F118" s="33">
        <f t="shared" si="7"/>
        <v>0</v>
      </c>
      <c r="G118" s="33">
        <f t="shared" si="7"/>
        <v>0</v>
      </c>
      <c r="H118" s="33">
        <f t="shared" si="7"/>
        <v>0</v>
      </c>
      <c r="I118" s="33" t="s">
        <v>176</v>
      </c>
      <c r="J118" s="33">
        <f>SUM(J115:J117)</f>
        <v>0</v>
      </c>
      <c r="K118" s="33">
        <f t="shared" si="7"/>
        <v>0</v>
      </c>
      <c r="L118" s="33">
        <f>SUM(L115:L117)</f>
        <v>0</v>
      </c>
      <c r="M118" s="33">
        <f>SUM(M115:M117)</f>
        <v>190700</v>
      </c>
      <c r="N118" s="33">
        <f>SUM(N115:N117)</f>
        <v>1471600</v>
      </c>
      <c r="O118" s="33">
        <f>SUM(O115:O117)</f>
        <v>167200</v>
      </c>
      <c r="P118" s="33">
        <f t="shared" si="7"/>
        <v>0</v>
      </c>
      <c r="Q118" s="33">
        <f t="shared" si="7"/>
        <v>55100</v>
      </c>
      <c r="R118" s="33">
        <f t="shared" si="7"/>
        <v>0</v>
      </c>
      <c r="S118" s="33">
        <f>SUM(S115:S117)</f>
        <v>6000</v>
      </c>
      <c r="T118" s="33">
        <f t="shared" si="7"/>
        <v>7000</v>
      </c>
      <c r="U118" s="33">
        <f>SUM(U115:U117)</f>
        <v>0</v>
      </c>
      <c r="V118" s="33">
        <f>SUM(V115:V117)</f>
        <v>0</v>
      </c>
      <c r="W118" s="33">
        <f t="shared" si="7"/>
        <v>0</v>
      </c>
      <c r="X118" s="33">
        <f t="shared" si="7"/>
        <v>0</v>
      </c>
      <c r="Y118" s="33">
        <f t="shared" si="7"/>
        <v>133000</v>
      </c>
      <c r="Z118" s="22"/>
    </row>
    <row r="119" spans="5:26" ht="13.5">
      <c r="E119" s="33">
        <f>SUM(E116:E118)</f>
        <v>0</v>
      </c>
      <c r="Z119" s="22"/>
    </row>
    <row r="120" ht="13.5">
      <c r="Z120" s="22"/>
    </row>
  </sheetData>
  <sheetProtection/>
  <autoFilter ref="A3:Z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P62" sqref="P62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8" t="s">
        <v>79</v>
      </c>
      <c r="C3" s="78" t="s">
        <v>80</v>
      </c>
      <c r="D3" s="77" t="s">
        <v>92</v>
      </c>
      <c r="E3" s="77" t="s">
        <v>90</v>
      </c>
      <c r="F3" s="77" t="s">
        <v>138</v>
      </c>
      <c r="G3" s="77" t="s">
        <v>91</v>
      </c>
      <c r="H3" s="81" t="s">
        <v>99</v>
      </c>
      <c r="I3" s="79"/>
      <c r="J3" s="79"/>
      <c r="K3" s="79"/>
      <c r="L3" s="79"/>
      <c r="M3" s="79"/>
      <c r="N3" s="79"/>
      <c r="O3" s="80"/>
      <c r="P3" s="65"/>
      <c r="Q3" s="77" t="s">
        <v>168</v>
      </c>
    </row>
    <row r="4" spans="2:18" ht="60" customHeight="1">
      <c r="B4" s="78"/>
      <c r="C4" s="78"/>
      <c r="D4" s="77"/>
      <c r="E4" s="77"/>
      <c r="F4" s="77"/>
      <c r="G4" s="77"/>
      <c r="H4" s="82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8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195900</v>
      </c>
      <c r="D44" s="25"/>
      <c r="E44" s="25"/>
      <c r="F44" s="25"/>
      <c r="G44" s="25"/>
      <c r="H44" s="20">
        <f t="shared" si="1"/>
        <v>195900</v>
      </c>
      <c r="I44" s="20"/>
      <c r="J44" s="20"/>
      <c r="K44" s="20"/>
      <c r="L44" s="20"/>
      <c r="M44" s="20"/>
      <c r="N44" s="20">
        <v>195900</v>
      </c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171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195900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195900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195900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195900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195900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195900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2020-11-27T10:40:21Z</cp:lastPrinted>
  <dcterms:created xsi:type="dcterms:W3CDTF">2009-10-06T06:42:25Z</dcterms:created>
  <dcterms:modified xsi:type="dcterms:W3CDTF">2020-11-29T23:36:38Z</dcterms:modified>
  <cp:category/>
  <cp:version/>
  <cp:contentType/>
  <cp:contentStatus/>
</cp:coreProperties>
</file>