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8467\Desktop\HP掲載用\重点医療機関\02交付要綱・実施要綱\"/>
    </mc:Choice>
  </mc:AlternateContent>
  <bookViews>
    <workbookView xWindow="0" yWindow="0" windowWidth="19200" windowHeight="11610" tabRatio="845" activeTab="6"/>
  </bookViews>
  <sheets>
    <sheet name="担当者名簿" sheetId="17" r:id="rId1"/>
    <sheet name="計画書" sheetId="16" r:id="rId2"/>
    <sheet name="総括表" sheetId="15" r:id="rId3"/>
    <sheet name="設備費" sheetId="13" r:id="rId4"/>
    <sheet name="（記入例）計画書" sheetId="18" r:id="rId5"/>
    <sheet name="（記入例）総括表" sheetId="19" r:id="rId6"/>
    <sheet name="（記入例）設備費" sheetId="20" r:id="rId7"/>
  </sheets>
  <definedNames>
    <definedName name="_xlnm.Print_Area" localSheetId="4">'（記入例）計画書'!$A$1:$F$58</definedName>
    <definedName name="_xlnm.Print_Area" localSheetId="1">計画書!$A$1:$F$79</definedName>
  </definedNames>
  <calcPr calcId="162913"/>
</workbook>
</file>

<file path=xl/calcChain.xml><?xml version="1.0" encoding="utf-8"?>
<calcChain xmlns="http://schemas.openxmlformats.org/spreadsheetml/2006/main">
  <c r="J21" i="20" l="1"/>
  <c r="K7" i="13"/>
  <c r="J21" i="13"/>
  <c r="H14" i="15" l="1"/>
  <c r="H14" i="19"/>
  <c r="J19" i="20"/>
  <c r="K19" i="20" s="1"/>
  <c r="H19" i="20"/>
  <c r="F19" i="20"/>
  <c r="K17" i="20"/>
  <c r="J17" i="20"/>
  <c r="H17" i="20"/>
  <c r="F17" i="20"/>
  <c r="J15" i="20"/>
  <c r="K15" i="20" s="1"/>
  <c r="H15" i="20"/>
  <c r="F15" i="20"/>
  <c r="J13" i="20"/>
  <c r="K13" i="20" s="1"/>
  <c r="H13" i="20"/>
  <c r="F13" i="20"/>
  <c r="H11" i="20"/>
  <c r="J11" i="20" s="1"/>
  <c r="K11" i="20" s="1"/>
  <c r="F11" i="20"/>
  <c r="H9" i="20"/>
  <c r="H21" i="20" s="1"/>
  <c r="F9" i="20"/>
  <c r="H7" i="20"/>
  <c r="J7" i="20" s="1"/>
  <c r="K7" i="20" s="1"/>
  <c r="F7" i="20"/>
  <c r="G16" i="19"/>
  <c r="E16" i="19"/>
  <c r="D16" i="19"/>
  <c r="F14" i="19"/>
  <c r="F16" i="19" s="1"/>
  <c r="E32" i="18"/>
  <c r="F21" i="20" l="1"/>
  <c r="J9" i="20"/>
  <c r="H21" i="13"/>
  <c r="K9" i="20" l="1"/>
  <c r="K21" i="20" s="1"/>
  <c r="I14" i="19" s="1"/>
  <c r="I16" i="19" s="1"/>
  <c r="H16" i="15"/>
  <c r="E32" i="16"/>
  <c r="F19" i="13"/>
  <c r="H15" i="13"/>
  <c r="J15" i="13" s="1"/>
  <c r="F15" i="13"/>
  <c r="K15" i="13" s="1"/>
  <c r="H13" i="13"/>
  <c r="J13" i="13" s="1"/>
  <c r="F13" i="13"/>
  <c r="K13" i="13" s="1"/>
  <c r="J14" i="19" l="1"/>
  <c r="K14" i="19"/>
  <c r="J16" i="19"/>
  <c r="K19" i="13"/>
  <c r="F7" i="13"/>
  <c r="H7" i="13"/>
  <c r="J7" i="13" s="1"/>
  <c r="L14" i="19" l="1"/>
  <c r="K16" i="19"/>
  <c r="H11" i="13"/>
  <c r="H17" i="13"/>
  <c r="H19" i="13"/>
  <c r="H9" i="13"/>
  <c r="J9" i="13" s="1"/>
  <c r="F11" i="13"/>
  <c r="K11" i="13" s="1"/>
  <c r="F17" i="13"/>
  <c r="K17" i="13" s="1"/>
  <c r="F9" i="13"/>
  <c r="K9" i="13" s="1"/>
  <c r="D16" i="15"/>
  <c r="E16" i="15"/>
  <c r="G16" i="15"/>
  <c r="M14" i="19" l="1"/>
  <c r="M16" i="19" s="1"/>
  <c r="L16" i="19"/>
  <c r="K21" i="13"/>
  <c r="I14" i="15" s="1"/>
  <c r="F21" i="13"/>
  <c r="F14" i="15" l="1"/>
  <c r="J14" i="15" l="1"/>
  <c r="K14" i="15" s="1"/>
  <c r="L14" i="15" s="1"/>
  <c r="F16" i="15"/>
  <c r="J17" i="13"/>
  <c r="J11" i="13"/>
  <c r="L16" i="15" l="1"/>
  <c r="I16" i="15"/>
  <c r="J19" i="13"/>
  <c r="J16" i="15" l="1"/>
  <c r="K16" i="15"/>
  <c r="M14" i="15"/>
  <c r="M16" i="15" s="1"/>
  <c r="H16" i="19"/>
</calcChain>
</file>

<file path=xl/comments1.xml><?xml version="1.0" encoding="utf-8"?>
<comments xmlns="http://schemas.openxmlformats.org/spreadsheetml/2006/main">
  <authors>
    <author>埼玉県</author>
  </authors>
  <commentList>
    <comment ref="E18" authorId="0" shapeId="0">
      <text>
        <r>
          <rPr>
            <b/>
            <sz val="14"/>
            <color indexed="81"/>
            <rFont val="MS P ゴシック"/>
            <family val="3"/>
            <charset val="128"/>
          </rPr>
          <t>実際の支出（購入）金額を記載してください</t>
        </r>
      </text>
    </comment>
  </commentList>
</comments>
</file>

<file path=xl/comments2.xml><?xml version="1.0" encoding="utf-8"?>
<comments xmlns="http://schemas.openxmlformats.org/spreadsheetml/2006/main">
  <authors>
    <author>埼玉県</author>
  </authors>
  <commentList>
    <comment ref="E10" authorId="0" shapeId="0">
      <text>
        <r>
          <rPr>
            <b/>
            <sz val="9"/>
            <color indexed="81"/>
            <rFont val="MS P ゴシック"/>
            <family val="3"/>
            <charset val="128"/>
          </rPr>
          <t>本事業に係る収入に予定がなければ「０」と入力してください。</t>
        </r>
      </text>
    </comment>
  </commentList>
</comments>
</file>

<file path=xl/sharedStrings.xml><?xml version="1.0" encoding="utf-8"?>
<sst xmlns="http://schemas.openxmlformats.org/spreadsheetml/2006/main" count="211" uniqueCount="102">
  <si>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</si>
  <si>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</si>
  <si>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</si>
  <si>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</si>
  <si>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</si>
  <si>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</si>
  <si>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</si>
  <si>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</si>
  <si>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</si>
  <si>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</si>
  <si>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</si>
  <si>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</si>
  <si>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</si>
  <si>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</si>
  <si>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</si>
  <si>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</si>
  <si>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</si>
  <si>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</si>
  <si>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</si>
  <si>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</si>
  <si>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</si>
  <si>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</si>
  <si>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</si>
  <si>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</si>
  <si>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</si>
  <si>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</si>
  <si>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</si>
  <si>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</si>
  <si>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</si>
  <si>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</si>
  <si>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</si>
  <si>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</si>
  <si>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</si>
  <si>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</si>
  <si>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</si>
  <si>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</si>
  <si>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</si>
  <si>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</si>
  <si>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</si>
  <si>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</si>
  <si>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</si>
  <si>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</si>
  <si>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</si>
  <si>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設置主体名</t>
  </si>
  <si>
    <t>代表者名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</si>
  <si>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</si>
  <si>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</si>
  <si>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</si>
  <si>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</si>
  <si>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</si>
  <si>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</si>
  <si>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</si>
  <si>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規格</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</si>
  <si>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</si>
  <si>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</si>
  <si>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</si>
  <si>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</si>
  <si>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</si>
  <si>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</si>
  <si>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</si>
  <si>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</si>
  <si>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t>
    <phoneticPr fontId="1"/>
  </si>
  <si>
    <t>【「有り」と回答した場合、その内容を記載するとともに、「有り」及び「無し」と回答した場合についても、対象設備について重複申請していない旨を確認したことを明記すること。】</t>
  </si>
  <si>
    <t>必要数</t>
    <phoneticPr fontId="1"/>
  </si>
  <si>
    <t>血液浄化装置</t>
    <phoneticPr fontId="1"/>
  </si>
  <si>
    <t>超音波画像診断装置</t>
    <phoneticPr fontId="1"/>
  </si>
  <si>
    <t>気管支鏡</t>
    <phoneticPr fontId="1"/>
  </si>
  <si>
    <t>ＣＴ撮影装置等
（画像診断支援プログラムを含む）</t>
    <phoneticPr fontId="1"/>
  </si>
  <si>
    <t>分娩監視装置</t>
    <phoneticPr fontId="1"/>
  </si>
  <si>
    <t>新生児モニタ</t>
    <phoneticPr fontId="1"/>
  </si>
  <si>
    <t>１　医療機関の設備整備計画</t>
    <phoneticPr fontId="1"/>
  </si>
  <si>
    <t>（１）整備台数等</t>
    <rPh sb="3" eb="5">
      <t>セイビ</t>
    </rPh>
    <rPh sb="5" eb="7">
      <t>ダイスウ</t>
    </rPh>
    <rPh sb="7" eb="8">
      <t>トウ</t>
    </rPh>
    <phoneticPr fontId="1"/>
  </si>
  <si>
    <t>（２）必要理由（整備に至った経緯、問題点等についても整理し、記載すること。）</t>
    <phoneticPr fontId="1"/>
  </si>
  <si>
    <t>２　添付書類</t>
    <phoneticPr fontId="1"/>
  </si>
  <si>
    <t>３　市町村への当該事業に対する補助申請の有無（下記のいずれかに〇を記入すること。）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33" eb="35">
      <t>キニュウ</t>
    </rPh>
    <phoneticPr fontId="1"/>
  </si>
  <si>
    <t>４　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</si>
  <si>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　ア　有り　　イ　無し</t>
    <rPh sb="3" eb="4">
      <t>ア</t>
    </rPh>
    <phoneticPr fontId="1"/>
  </si>
  <si>
    <t>　ア　精算払いで対応可能　イ　精算払いでの対応不可（概算払いを希望）　ウ　相談に応じて何れかで対応</t>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</si>
  <si>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t>令和　年度　埼玉県新型コロナウイルス感染症重点医療機関等設備整備事業計画書所要額調書</t>
    <rPh sb="0" eb="2">
      <t>レイワ</t>
    </rPh>
    <rPh sb="3" eb="5">
      <t>ネンド</t>
    </rPh>
    <rPh sb="6" eb="9">
      <t>サイタマケン</t>
    </rPh>
    <rPh sb="9" eb="11">
      <t>シンガタ</t>
    </rPh>
    <rPh sb="18" eb="21">
      <t>カンセンショウ</t>
    </rPh>
    <rPh sb="21" eb="23">
      <t>ジュウテン</t>
    </rPh>
    <rPh sb="23" eb="25">
      <t>イリョウ</t>
    </rPh>
    <rPh sb="25" eb="27">
      <t>キカン</t>
    </rPh>
    <rPh sb="27" eb="28">
      <t>トウ</t>
    </rPh>
    <rPh sb="28" eb="30">
      <t>セツビ</t>
    </rPh>
    <rPh sb="30" eb="32">
      <t>セイビ</t>
    </rPh>
    <rPh sb="32" eb="34">
      <t>ジギョウ</t>
    </rPh>
    <rPh sb="34" eb="37">
      <t>ケイカクショ</t>
    </rPh>
    <rPh sb="37" eb="39">
      <t>ショヨウ</t>
    </rPh>
    <rPh sb="39" eb="40">
      <t>ガク</t>
    </rPh>
    <rPh sb="40" eb="41">
      <t>チョウ</t>
    </rPh>
    <rPh sb="41" eb="42">
      <t>ショ</t>
    </rPh>
    <phoneticPr fontId="3"/>
  </si>
  <si>
    <t>令和　年度　埼玉県新型コロナウイルス感染症重点医療機関等設備整備事業計画書所要額明細書</t>
    <rPh sb="0" eb="2">
      <t>レイワ</t>
    </rPh>
    <rPh sb="3" eb="5">
      <t>ネンド</t>
    </rPh>
    <rPh sb="6" eb="9">
      <t>サイタマケン</t>
    </rPh>
    <rPh sb="9" eb="11">
      <t>シンガタ</t>
    </rPh>
    <rPh sb="18" eb="21">
      <t>カンセンショウ</t>
    </rPh>
    <rPh sb="21" eb="23">
      <t>ジュウテン</t>
    </rPh>
    <rPh sb="23" eb="25">
      <t>イリョウ</t>
    </rPh>
    <rPh sb="25" eb="27">
      <t>キカン</t>
    </rPh>
    <rPh sb="27" eb="28">
      <t>トウ</t>
    </rPh>
    <rPh sb="28" eb="30">
      <t>セツビ</t>
    </rPh>
    <rPh sb="30" eb="32">
      <t>セイビ</t>
    </rPh>
    <rPh sb="32" eb="34">
      <t>ジギョウ</t>
    </rPh>
    <rPh sb="34" eb="37">
      <t>ケイカクショ</t>
    </rPh>
    <rPh sb="37" eb="39">
      <t>ショヨウ</t>
    </rPh>
    <phoneticPr fontId="3"/>
  </si>
  <si>
    <t>設備費</t>
    <phoneticPr fontId="1"/>
  </si>
  <si>
    <t>超音波画像診断装置</t>
    <phoneticPr fontId="1"/>
  </si>
  <si>
    <t>生体情報モニタ</t>
    <phoneticPr fontId="1"/>
  </si>
  <si>
    <t>ＣＴ撮影装置等</t>
    <phoneticPr fontId="1"/>
  </si>
  <si>
    <t>（画像診断支援プログラムを含む）</t>
    <phoneticPr fontId="1"/>
  </si>
  <si>
    <t>別紙２－２</t>
    <rPh sb="0" eb="2">
      <t>ベッシ</t>
    </rPh>
    <phoneticPr fontId="3"/>
  </si>
  <si>
    <t>令和　年度　埼玉県新型コロナウイルス感染症重点医療機関等設備整備事業　事業計画書</t>
    <rPh sb="6" eb="9">
      <t>サイタマケン</t>
    </rPh>
    <rPh sb="9" eb="11">
      <t>シンガタ</t>
    </rPh>
    <rPh sb="18" eb="21">
      <t>カンセンショウ</t>
    </rPh>
    <rPh sb="21" eb="23">
      <t>ジュウテン</t>
    </rPh>
    <rPh sb="23" eb="25">
      <t>イリョウ</t>
    </rPh>
    <rPh sb="25" eb="27">
      <t>キカン</t>
    </rPh>
    <rPh sb="27" eb="28">
      <t>トウ</t>
    </rPh>
    <rPh sb="28" eb="30">
      <t>セツビ</t>
    </rPh>
    <rPh sb="30" eb="32">
      <t>セイビ</t>
    </rPh>
    <rPh sb="32" eb="34">
      <t>ジギョウ</t>
    </rPh>
    <rPh sb="35" eb="37">
      <t>ジギョウ</t>
    </rPh>
    <rPh sb="37" eb="40">
      <t>ケイカクショ</t>
    </rPh>
    <phoneticPr fontId="1"/>
  </si>
  <si>
    <t>㈱○○
ABC-123</t>
    <phoneticPr fontId="1"/>
  </si>
  <si>
    <t>△△機器㈱
DFC-456</t>
    <rPh sb="2" eb="4">
      <t>キキ</t>
    </rPh>
    <phoneticPr fontId="1"/>
  </si>
  <si>
    <t>○○㈱
EF-78910</t>
    <phoneticPr fontId="1"/>
  </si>
  <si>
    <t>△△電子㈱
999-SSAA</t>
    <rPh sb="2" eb="4">
      <t>デンシ</t>
    </rPh>
    <phoneticPr fontId="1"/>
  </si>
  <si>
    <t>R22.10</t>
    <phoneticPr fontId="1"/>
  </si>
  <si>
    <t>３　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</si>
  <si>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　具体的な活用方法や整備の経緯、設備導入前の問題点や導入後の改善点等を簡素に記入してください。</t>
    <rPh sb="2" eb="5">
      <t>グタイテキ</t>
    </rPh>
    <rPh sb="6" eb="8">
      <t>カツヨウ</t>
    </rPh>
    <rPh sb="8" eb="10">
      <t>ホウホウ</t>
    </rPh>
    <rPh sb="11" eb="13">
      <t>セイビ</t>
    </rPh>
    <rPh sb="14" eb="16">
      <t>ケイイ</t>
    </rPh>
    <rPh sb="17" eb="19">
      <t>セツビ</t>
    </rPh>
    <rPh sb="19" eb="21">
      <t>ドウニュウ</t>
    </rPh>
    <rPh sb="21" eb="22">
      <t>マエ</t>
    </rPh>
    <rPh sb="22" eb="23">
      <t>ノウマエ</t>
    </rPh>
    <rPh sb="23" eb="25">
      <t>モンダイ</t>
    </rPh>
    <rPh sb="25" eb="26">
      <t>テン</t>
    </rPh>
    <rPh sb="27" eb="29">
      <t>ドウニュウ</t>
    </rPh>
    <rPh sb="29" eb="30">
      <t>ゴ</t>
    </rPh>
    <rPh sb="31" eb="33">
      <t>カイゼン</t>
    </rPh>
    <rPh sb="33" eb="34">
      <t>テン</t>
    </rPh>
    <rPh sb="34" eb="35">
      <t>トウ</t>
    </rPh>
    <rPh sb="36" eb="38">
      <t>カンソ</t>
    </rPh>
    <rPh sb="39" eb="41">
      <t>キニュウ</t>
    </rPh>
    <phoneticPr fontId="1"/>
  </si>
  <si>
    <t>医療法人　埼玉県庁　さいたま県庁病院</t>
    <phoneticPr fontId="1"/>
  </si>
  <si>
    <t>医療法人　埼玉県庁
さいたま県庁病院</t>
    <phoneticPr fontId="1"/>
  </si>
  <si>
    <t>総務課　○○</t>
    <rPh sb="0" eb="2">
      <t>ソウム</t>
    </rPh>
    <rPh sb="2" eb="3">
      <t>カ</t>
    </rPh>
    <phoneticPr fontId="1"/>
  </si>
  <si>
    <t>０４８－８３０－＊＊＊＊</t>
    <phoneticPr fontId="1"/>
  </si>
  <si>
    <t>bbb＠aaa.co.jp</t>
    <phoneticPr fontId="1"/>
  </si>
  <si>
    <t>同上</t>
    <rPh sb="0" eb="2">
      <t>ドウジョウ</t>
    </rPh>
    <phoneticPr fontId="1"/>
  </si>
  <si>
    <t>理事長　　埼玉　太郎</t>
    <phoneticPr fontId="1"/>
  </si>
  <si>
    <t>施設名（さいたま県庁病院）</t>
    <rPh sb="0" eb="2">
      <t>シセツ</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</si>
</sst>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sz val="16"/>
      <color rgb="FFFF0000"/>
      <name val="ＭＳ ゴシック"/>
      <family val="3"/>
      <charset val="128"/>
    </font>
    <font>
      <b/>
      <sz val="9"/>
      <color indexed="81"/>
      <name val="MS P ゴシック"/>
      <family val="3"/>
      <charset val="128"/>
    </font>
    <font>
      <sz val="11"/>
      <color rgb="FFFF0000"/>
      <name val="ＭＳ ゴシック"/>
      <family val="3"/>
      <charset val="128"/>
    </font>
    <font>
      <sz val="18"/>
      <color rgb="FFFF0000"/>
      <name val="ＭＳ ゴシック"/>
      <family val="3"/>
      <charset val="128"/>
    </font>
    <font>
      <b/>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62">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208">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0" borderId="11" xfId="2" applyFont="1" applyBorder="1">
      <alignment vertical="center"/>
    </xf>
    <xf numFmtId="38" fontId="7" fillId="0" borderId="12" xfId="2" applyFont="1" applyBorder="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49"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14" fillId="0" borderId="9" xfId="2" applyFont="1" applyBorder="1" applyAlignment="1">
      <alignment horizontal="left" vertical="center"/>
    </xf>
    <xf numFmtId="38" fontId="14" fillId="2" borderId="9" xfId="2" applyFont="1" applyFill="1" applyBorder="1" applyAlignment="1">
      <alignment horizontal="left" vertical="center"/>
    </xf>
    <xf numFmtId="38" fontId="8" fillId="0" borderId="2" xfId="2" applyFont="1" applyBorder="1" applyAlignment="1">
      <alignment horizontal="center" vertical="center" wrapText="1"/>
    </xf>
    <xf numFmtId="38" fontId="8" fillId="2" borderId="40" xfId="2" applyFont="1" applyFill="1" applyBorder="1" applyAlignment="1">
      <alignment horizontal="center" vertical="center" wrapText="1"/>
    </xf>
    <xf numFmtId="38" fontId="8" fillId="2" borderId="40" xfId="2" applyFont="1" applyFill="1" applyBorder="1" applyAlignment="1">
      <alignment horizontal="right" vertical="center" wrapText="1"/>
    </xf>
    <xf numFmtId="38" fontId="8" fillId="0" borderId="39" xfId="2" applyFont="1" applyBorder="1" applyAlignment="1">
      <alignment horizontal="center" vertical="center" wrapText="1"/>
    </xf>
    <xf numFmtId="38" fontId="8" fillId="2" borderId="41" xfId="2" applyFont="1" applyFill="1" applyBorder="1" applyAlignment="1">
      <alignment horizontal="center" vertical="center" wrapText="1"/>
    </xf>
    <xf numFmtId="38" fontId="7" fillId="0" borderId="0" xfId="2" applyFont="1" applyAlignment="1">
      <alignment horizontal="right" vertical="center"/>
    </xf>
    <xf numFmtId="38" fontId="6" fillId="0" borderId="0" xfId="2" applyFont="1" applyFill="1" applyAlignment="1">
      <alignment horizontal="right" vertical="center"/>
    </xf>
    <xf numFmtId="38" fontId="7" fillId="0" borderId="9" xfId="2" applyFont="1" applyBorder="1" applyAlignment="1">
      <alignment horizontal="right" vertical="center"/>
    </xf>
    <xf numFmtId="38" fontId="8" fillId="0" borderId="0" xfId="2" applyFont="1" applyAlignment="1">
      <alignment horizontal="left" vertical="center"/>
    </xf>
    <xf numFmtId="38" fontId="7" fillId="0" borderId="0" xfId="2" applyFont="1" applyAlignment="1">
      <alignment horizontal="left" vertical="center"/>
    </xf>
    <xf numFmtId="38" fontId="8" fillId="0" borderId="39" xfId="2" applyFont="1" applyBorder="1" applyAlignment="1">
      <alignment horizontal="center" vertical="center" wrapText="1"/>
    </xf>
    <xf numFmtId="38" fontId="8" fillId="2" borderId="40" xfId="2" applyFont="1" applyFill="1" applyBorder="1" applyAlignment="1">
      <alignment horizontal="center" vertical="center" wrapText="1"/>
    </xf>
    <xf numFmtId="38" fontId="8" fillId="2" borderId="41" xfId="2" applyFont="1" applyFill="1" applyBorder="1" applyAlignment="1">
      <alignment horizontal="center" vertical="center" wrapText="1"/>
    </xf>
    <xf numFmtId="38" fontId="8" fillId="2" borderId="40" xfId="2" applyFont="1" applyFill="1" applyBorder="1" applyAlignment="1">
      <alignment horizontal="right" vertical="center" wrapText="1"/>
    </xf>
    <xf numFmtId="38" fontId="7" fillId="0" borderId="13" xfId="2" applyFont="1" applyBorder="1" applyAlignment="1">
      <alignment horizontal="center" vertical="center"/>
    </xf>
    <xf numFmtId="38" fontId="7" fillId="0" borderId="0" xfId="2" applyFont="1" applyAlignment="1">
      <alignment horizontal="right" vertical="center"/>
    </xf>
    <xf numFmtId="38" fontId="8" fillId="2" borderId="41" xfId="2" applyFont="1" applyFill="1" applyBorder="1" applyAlignment="1">
      <alignment horizontal="center" vertical="center" wrapText="1"/>
    </xf>
    <xf numFmtId="38" fontId="8" fillId="0" borderId="0" xfId="2" applyFont="1" applyAlignment="1">
      <alignment horizontal="left" vertical="center"/>
    </xf>
    <xf numFmtId="38" fontId="8" fillId="2" borderId="0" xfId="2" applyFont="1" applyFill="1" applyAlignment="1">
      <alignment horizontal="left" vertical="center"/>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2" borderId="40" xfId="2" applyFont="1" applyFill="1" applyBorder="1" applyAlignment="1">
      <alignment horizontal="center" vertical="center" wrapText="1"/>
    </xf>
    <xf numFmtId="38" fontId="8" fillId="0" borderId="47" xfId="2" applyFont="1" applyBorder="1" applyAlignment="1">
      <alignment horizontal="center" vertical="center" wrapText="1"/>
    </xf>
    <xf numFmtId="38" fontId="8" fillId="0" borderId="48" xfId="2" applyFont="1" applyBorder="1" applyAlignment="1">
      <alignment horizontal="center" vertical="center" wrapText="1"/>
    </xf>
    <xf numFmtId="38" fontId="8" fillId="0" borderId="36" xfId="2" applyFont="1" applyBorder="1" applyAlignment="1">
      <alignment horizontal="center" vertical="center" wrapText="1"/>
    </xf>
    <xf numFmtId="38" fontId="8" fillId="0" borderId="39"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8" fillId="2" borderId="40" xfId="2" applyFont="1" applyFill="1" applyBorder="1" applyAlignment="1">
      <alignment horizontal="right" vertical="center" wrapText="1"/>
    </xf>
    <xf numFmtId="38" fontId="8" fillId="0" borderId="42"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2" borderId="37" xfId="2" applyFont="1" applyFill="1" applyBorder="1" applyAlignment="1">
      <alignment horizontal="center" vertical="center" wrapText="1"/>
    </xf>
    <xf numFmtId="38" fontId="8" fillId="2" borderId="38" xfId="2" applyFont="1" applyFill="1" applyBorder="1" applyAlignment="1">
      <alignment horizontal="center" vertical="center" wrapText="1"/>
    </xf>
    <xf numFmtId="38" fontId="8" fillId="2" borderId="43" xfId="2" applyFont="1" applyFill="1" applyBorder="1" applyAlignment="1">
      <alignment horizontal="center" vertical="center" wrapText="1"/>
    </xf>
    <xf numFmtId="38" fontId="8" fillId="2" borderId="44" xfId="2" applyFont="1" applyFill="1" applyBorder="1" applyAlignment="1">
      <alignment horizontal="center" vertical="center" wrapTex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0" borderId="37" xfId="2" applyFont="1" applyBorder="1" applyAlignment="1">
      <alignment horizontal="right" vertical="center" wrapText="1"/>
    </xf>
    <xf numFmtId="38" fontId="8" fillId="0" borderId="43" xfId="2" applyFont="1" applyBorder="1" applyAlignment="1">
      <alignment horizontal="right" vertical="center" wrapText="1"/>
    </xf>
    <xf numFmtId="38" fontId="7" fillId="0" borderId="0" xfId="2" applyFont="1" applyAlignment="1">
      <alignment horizontal="left" vertical="center"/>
    </xf>
    <xf numFmtId="38" fontId="7" fillId="0" borderId="35" xfId="2" applyFont="1" applyBorder="1" applyAlignment="1">
      <alignment vertical="center" wrapText="1"/>
    </xf>
    <xf numFmtId="38" fontId="6" fillId="2" borderId="0" xfId="2" applyFont="1" applyFill="1" applyAlignment="1">
      <alignment horizontal="center" vertical="center"/>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0" xfId="2" applyFont="1" applyAlignment="1">
      <alignment horizontal="left" vertical="center" wrapText="1"/>
    </xf>
    <xf numFmtId="38" fontId="9" fillId="0" borderId="50" xfId="2" applyFont="1" applyFill="1" applyBorder="1" applyAlignment="1">
      <alignment vertical="center"/>
    </xf>
    <xf numFmtId="38" fontId="9" fillId="0" borderId="9" xfId="2" applyFont="1" applyFill="1" applyBorder="1" applyAlignment="1">
      <alignment vertical="center"/>
    </xf>
    <xf numFmtId="38" fontId="9" fillId="0" borderId="3" xfId="2" applyFont="1" applyBorder="1" applyAlignment="1">
      <alignment horizontal="center" vertical="center"/>
    </xf>
    <xf numFmtId="38" fontId="9" fillId="0" borderId="52" xfId="2" applyFont="1" applyBorder="1" applyAlignment="1">
      <alignment horizontal="center" vertical="center"/>
    </xf>
    <xf numFmtId="38" fontId="9" fillId="0" borderId="53" xfId="2" applyFont="1" applyBorder="1" applyAlignment="1">
      <alignment horizontal="center" vertical="center"/>
    </xf>
    <xf numFmtId="38" fontId="9" fillId="0" borderId="20" xfId="2" applyFont="1" applyBorder="1" applyAlignment="1">
      <alignment horizontal="center" vertical="center"/>
    </xf>
    <xf numFmtId="38" fontId="10" fillId="0" borderId="2" xfId="2" applyFont="1" applyBorder="1" applyAlignment="1">
      <alignment horizontal="right" vertical="center"/>
    </xf>
    <xf numFmtId="38" fontId="11" fillId="2" borderId="0" xfId="2" applyFont="1" applyFill="1" applyAlignment="1">
      <alignment horizontal="center" vertical="center"/>
    </xf>
    <xf numFmtId="38" fontId="10" fillId="2" borderId="54" xfId="2" applyFont="1" applyFill="1" applyBorder="1" applyAlignment="1">
      <alignment horizontal="center" vertical="center"/>
    </xf>
    <xf numFmtId="38" fontId="9" fillId="0" borderId="55" xfId="2" applyFont="1" applyFill="1" applyBorder="1" applyAlignment="1">
      <alignment vertical="center"/>
    </xf>
    <xf numFmtId="38" fontId="9" fillId="0" borderId="12" xfId="2" applyFont="1" applyFill="1" applyBorder="1" applyAlignment="1">
      <alignment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9" xfId="2" applyFont="1" applyBorder="1" applyAlignment="1">
      <alignment vertical="center"/>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2" borderId="9" xfId="2" applyFont="1" applyFill="1" applyBorder="1" applyAlignment="1">
      <alignment vertical="center"/>
    </xf>
    <xf numFmtId="38" fontId="9" fillId="2" borderId="57" xfId="2" applyFont="1" applyFill="1" applyBorder="1" applyAlignment="1">
      <alignment horizontal="center" vertical="center" wrapText="1"/>
    </xf>
    <xf numFmtId="38" fontId="9" fillId="2" borderId="17" xfId="2" applyFont="1" applyFill="1" applyBorder="1" applyAlignment="1">
      <alignment horizontal="center" vertical="center" wrapText="1"/>
    </xf>
    <xf numFmtId="38" fontId="9" fillId="2" borderId="7" xfId="2" applyFont="1" applyFill="1" applyBorder="1" applyAlignment="1">
      <alignment horizontal="center" vertical="center" wrapText="1"/>
    </xf>
    <xf numFmtId="38" fontId="9" fillId="2" borderId="58" xfId="2" applyFont="1" applyFill="1" applyBorder="1" applyAlignment="1">
      <alignment horizontal="center" vertical="center" wrapText="1"/>
    </xf>
    <xf numFmtId="38" fontId="9" fillId="0" borderId="6" xfId="2" applyFont="1" applyBorder="1" applyAlignment="1">
      <alignment horizontal="center" vertical="center"/>
    </xf>
    <xf numFmtId="38" fontId="9" fillId="0" borderId="56" xfId="2" applyFont="1" applyBorder="1" applyAlignment="1">
      <alignment horizontal="center" vertical="center"/>
    </xf>
    <xf numFmtId="38" fontId="9" fillId="0" borderId="10" xfId="2" applyFont="1" applyBorder="1" applyAlignment="1">
      <alignment vertical="center"/>
    </xf>
    <xf numFmtId="38" fontId="9" fillId="0" borderId="12" xfId="2" applyFont="1" applyBorder="1" applyAlignment="1">
      <alignment vertical="center"/>
    </xf>
    <xf numFmtId="38" fontId="9" fillId="0" borderId="49" xfId="2" applyFont="1" applyBorder="1" applyAlignment="1">
      <alignment vertical="center"/>
    </xf>
    <xf numFmtId="38" fontId="9" fillId="0" borderId="55"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51" xfId="2" applyFont="1" applyBorder="1" applyAlignment="1">
      <alignment horizontal="center" vertical="center" wrapText="1"/>
    </xf>
    <xf numFmtId="38" fontId="9" fillId="0" borderId="49" xfId="2" applyFont="1" applyBorder="1" applyAlignment="1">
      <alignment horizontal="center" vertical="center" wrapText="1"/>
    </xf>
    <xf numFmtId="38" fontId="7" fillId="0" borderId="24" xfId="2" applyFont="1" applyBorder="1" applyAlignment="1">
      <alignment horizontal="right"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7" fillId="0" borderId="0" xfId="2" applyFont="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10" xfId="2" applyFont="1" applyBorder="1" applyAlignment="1">
      <alignment horizontal="center" vertical="center" textRotation="255"/>
    </xf>
    <xf numFmtId="38" fontId="7" fillId="0" borderId="11" xfId="2" applyFont="1" applyBorder="1" applyAlignment="1">
      <alignment horizontal="center" vertical="center" textRotation="255"/>
    </xf>
    <xf numFmtId="38" fontId="7" fillId="0" borderId="9" xfId="2" applyFont="1" applyBorder="1" applyAlignment="1">
      <alignment horizontal="left" vertical="center" wrapText="1"/>
    </xf>
    <xf numFmtId="38" fontId="7" fillId="2" borderId="10" xfId="2" applyFont="1" applyFill="1" applyBorder="1" applyAlignment="1">
      <alignment horizontal="center" vertical="center"/>
    </xf>
    <xf numFmtId="38" fontId="7" fillId="2" borderId="12" xfId="2" applyFont="1" applyFill="1" applyBorder="1" applyAlignment="1">
      <alignment horizontal="center"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1" xfId="2" applyFont="1" applyBorder="1" applyAlignment="1">
      <alignment horizontal="left" vertical="center" wrapText="1"/>
    </xf>
    <xf numFmtId="38" fontId="7" fillId="0" borderId="10" xfId="2" applyFont="1" applyBorder="1" applyAlignment="1">
      <alignment horizontal="left" vertical="center" wrapText="1"/>
    </xf>
    <xf numFmtId="38" fontId="7" fillId="0" borderId="11"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2" borderId="11" xfId="2" applyFont="1" applyFill="1" applyBorder="1" applyAlignment="1">
      <alignment horizontal="center" vertical="center"/>
    </xf>
    <xf numFmtId="38" fontId="7" fillId="0" borderId="11" xfId="2" applyFont="1" applyBorder="1" applyAlignment="1">
      <alignment horizontal="right" vertical="center"/>
    </xf>
    <xf numFmtId="38" fontId="7" fillId="0" borderId="9" xfId="2" applyFont="1" applyFill="1" applyBorder="1" applyAlignment="1">
      <alignment horizontal="right" vertical="center"/>
    </xf>
    <xf numFmtId="38" fontId="7" fillId="0" borderId="10" xfId="2" applyFont="1" applyBorder="1" applyAlignment="1">
      <alignment horizontal="left" vertical="center"/>
    </xf>
    <xf numFmtId="38" fontId="7" fillId="0" borderId="11" xfId="2" applyFont="1" applyBorder="1" applyAlignment="1">
      <alignment horizontal="left" vertical="center"/>
    </xf>
    <xf numFmtId="38" fontId="7" fillId="0" borderId="10" xfId="2" applyFont="1" applyBorder="1" applyAlignment="1">
      <alignment horizontal="center" vertical="center" wrapText="1"/>
    </xf>
    <xf numFmtId="38" fontId="7" fillId="0" borderId="12" xfId="2" applyFont="1" applyBorder="1" applyAlignment="1">
      <alignment horizontal="center" vertical="center" wrapText="1"/>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12" xfId="2" applyFont="1" applyFill="1" applyBorder="1" applyAlignment="1">
      <alignment horizontal="right" vertical="center"/>
    </xf>
    <xf numFmtId="38" fontId="6" fillId="2" borderId="0" xfId="2" applyFont="1" applyFill="1" applyAlignment="1">
      <alignment horizontal="right" vertical="center"/>
    </xf>
    <xf numFmtId="38" fontId="7" fillId="0" borderId="25"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12"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18" xfId="2" applyFont="1" applyBorder="1" applyAlignment="1">
      <alignment horizontal="right" vertical="center"/>
    </xf>
    <xf numFmtId="38" fontId="7" fillId="0" borderId="16" xfId="2" applyFont="1" applyBorder="1" applyAlignment="1">
      <alignment horizontal="right" vertical="center"/>
    </xf>
    <xf numFmtId="38" fontId="7" fillId="0" borderId="19" xfId="2" applyFont="1" applyBorder="1" applyAlignment="1">
      <alignment horizontal="right" vertical="center"/>
    </xf>
    <xf numFmtId="38" fontId="7" fillId="0" borderId="31" xfId="2" applyFont="1" applyBorder="1" applyAlignment="1">
      <alignment horizontal="center" vertical="center"/>
    </xf>
    <xf numFmtId="38" fontId="7" fillId="2" borderId="12" xfId="2" applyFont="1" applyFill="1" applyBorder="1" applyAlignment="1">
      <alignment horizontal="right" vertical="center"/>
    </xf>
    <xf numFmtId="38" fontId="7" fillId="2" borderId="9" xfId="2" applyFont="1" applyFill="1" applyBorder="1" applyAlignment="1">
      <alignment horizontal="right" vertical="center"/>
    </xf>
    <xf numFmtId="38" fontId="7" fillId="0" borderId="34" xfId="2" applyFont="1" applyBorder="1" applyAlignment="1">
      <alignment horizontal="right" vertical="center"/>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2" borderId="10" xfId="2" applyFont="1" applyFill="1" applyBorder="1" applyAlignment="1">
      <alignment horizontal="right" vertical="center"/>
    </xf>
    <xf numFmtId="38" fontId="7" fillId="0" borderId="32" xfId="2" applyFont="1" applyBorder="1" applyAlignment="1">
      <alignment horizontal="right" vertical="center"/>
    </xf>
    <xf numFmtId="38" fontId="7" fillId="0" borderId="33" xfId="2" applyFont="1" applyBorder="1" applyAlignment="1">
      <alignment horizontal="right" vertical="center"/>
    </xf>
    <xf numFmtId="38" fontId="7" fillId="0" borderId="29" xfId="2" applyFont="1" applyBorder="1" applyAlignment="1">
      <alignment horizontal="left" vertical="center" wrapText="1"/>
    </xf>
    <xf numFmtId="38" fontId="7" fillId="0" borderId="30" xfId="2" applyFont="1" applyBorder="1" applyAlignment="1">
      <alignment horizontal="left" vertical="center" wrapText="1"/>
    </xf>
    <xf numFmtId="38" fontId="15" fillId="2" borderId="40" xfId="2" applyFont="1" applyFill="1" applyBorder="1" applyAlignment="1">
      <alignment horizontal="center" vertical="center" wrapText="1"/>
    </xf>
    <xf numFmtId="38" fontId="15" fillId="2" borderId="41" xfId="2" applyFont="1" applyFill="1" applyBorder="1" applyAlignment="1">
      <alignment horizontal="center" vertical="center" wrapText="1"/>
    </xf>
    <xf numFmtId="38" fontId="15" fillId="2" borderId="37" xfId="2" applyFont="1" applyFill="1" applyBorder="1" applyAlignment="1">
      <alignment horizontal="center" vertical="center" wrapText="1"/>
    </xf>
    <xf numFmtId="38" fontId="15" fillId="2" borderId="38" xfId="2" applyFont="1" applyFill="1" applyBorder="1" applyAlignment="1">
      <alignment horizontal="center" vertical="center" wrapText="1"/>
    </xf>
    <xf numFmtId="38" fontId="15" fillId="2" borderId="43" xfId="2" applyFont="1" applyFill="1" applyBorder="1" applyAlignment="1">
      <alignment horizontal="center" vertical="center" wrapText="1"/>
    </xf>
    <xf numFmtId="38" fontId="15" fillId="2" borderId="44" xfId="2" applyFont="1" applyFill="1" applyBorder="1" applyAlignment="1">
      <alignment horizontal="center" vertical="center" wrapText="1"/>
    </xf>
    <xf numFmtId="38" fontId="15" fillId="2" borderId="40" xfId="2" applyFont="1" applyFill="1" applyBorder="1" applyAlignment="1">
      <alignment horizontal="right" vertical="center" wrapText="1"/>
    </xf>
    <xf numFmtId="38" fontId="8" fillId="2" borderId="3" xfId="2" applyFont="1" applyFill="1" applyBorder="1" applyAlignment="1">
      <alignment horizontal="left" vertical="top"/>
    </xf>
    <xf numFmtId="38" fontId="8" fillId="2" borderId="4" xfId="2" applyFont="1" applyFill="1" applyBorder="1" applyAlignment="1">
      <alignment horizontal="left" vertical="top"/>
    </xf>
    <xf numFmtId="38" fontId="8" fillId="2" borderId="5" xfId="2" applyFont="1" applyFill="1" applyBorder="1" applyAlignment="1">
      <alignment horizontal="left" vertical="top"/>
    </xf>
    <xf numFmtId="38" fontId="8" fillId="2" borderId="6" xfId="2" applyFont="1" applyFill="1" applyBorder="1" applyAlignment="1">
      <alignment horizontal="left" vertical="top"/>
    </xf>
    <xf numFmtId="38" fontId="8" fillId="2" borderId="0" xfId="2" applyFont="1" applyFill="1" applyBorder="1" applyAlignment="1">
      <alignment horizontal="left" vertical="top"/>
    </xf>
    <xf numFmtId="38" fontId="8" fillId="2" borderId="1" xfId="2" applyFont="1" applyFill="1" applyBorder="1" applyAlignment="1">
      <alignment horizontal="left" vertical="top"/>
    </xf>
    <xf numFmtId="38" fontId="8" fillId="2" borderId="7" xfId="2" applyFont="1" applyFill="1" applyBorder="1" applyAlignment="1">
      <alignment horizontal="left" vertical="top"/>
    </xf>
    <xf numFmtId="38" fontId="8" fillId="2" borderId="2" xfId="2" applyFont="1" applyFill="1" applyBorder="1" applyAlignment="1">
      <alignment horizontal="left" vertical="top"/>
    </xf>
    <xf numFmtId="38" fontId="8" fillId="2" borderId="8" xfId="2" applyFont="1" applyFill="1" applyBorder="1" applyAlignment="1">
      <alignment horizontal="left" vertical="top"/>
    </xf>
    <xf numFmtId="38" fontId="17" fillId="2" borderId="54" xfId="2" applyFont="1" applyFill="1" applyBorder="1" applyAlignment="1">
      <alignment horizontal="center" vertical="center"/>
    </xf>
    <xf numFmtId="38" fontId="17" fillId="2" borderId="9" xfId="2" applyFont="1" applyFill="1" applyBorder="1" applyAlignment="1">
      <alignment vertical="center"/>
    </xf>
    <xf numFmtId="38" fontId="17" fillId="2" borderId="57" xfId="2" applyFont="1" applyFill="1" applyBorder="1" applyAlignment="1">
      <alignment horizontal="center" vertical="center" wrapText="1"/>
    </xf>
    <xf numFmtId="38" fontId="17" fillId="2" borderId="17" xfId="2" applyFont="1" applyFill="1" applyBorder="1" applyAlignment="1">
      <alignment horizontal="center" vertical="center" wrapText="1"/>
    </xf>
    <xf numFmtId="38" fontId="17" fillId="2" borderId="7" xfId="2" applyFont="1" applyFill="1" applyBorder="1" applyAlignment="1">
      <alignment horizontal="center" vertical="center" wrapText="1"/>
    </xf>
    <xf numFmtId="38" fontId="17" fillId="2" borderId="58" xfId="2" applyFont="1" applyFill="1" applyBorder="1" applyAlignment="1">
      <alignment horizontal="center" vertical="center" wrapText="1"/>
    </xf>
    <xf numFmtId="38" fontId="9" fillId="0" borderId="59" xfId="2" applyFont="1" applyBorder="1" applyAlignment="1">
      <alignment vertical="center"/>
    </xf>
    <xf numFmtId="38" fontId="15" fillId="2" borderId="10" xfId="2" applyFont="1" applyFill="1" applyBorder="1" applyAlignment="1">
      <alignment horizontal="center" vertical="center"/>
    </xf>
    <xf numFmtId="38" fontId="15" fillId="2" borderId="11" xfId="2" applyFont="1" applyFill="1" applyBorder="1" applyAlignment="1">
      <alignment horizontal="center" vertical="center"/>
    </xf>
    <xf numFmtId="38" fontId="15" fillId="2" borderId="10" xfId="2" applyFont="1" applyFill="1" applyBorder="1" applyAlignment="1">
      <alignment horizontal="right" vertical="center" wrapText="1"/>
    </xf>
    <xf numFmtId="38" fontId="15" fillId="2" borderId="61" xfId="2" applyFont="1" applyFill="1" applyBorder="1" applyAlignment="1">
      <alignment horizontal="right" vertical="center" wrapText="1"/>
    </xf>
    <xf numFmtId="38" fontId="18" fillId="2" borderId="0" xfId="2" applyFont="1" applyFill="1" applyAlignment="1">
      <alignment horizontal="right" vertical="center"/>
    </xf>
    <xf numFmtId="38" fontId="15" fillId="2" borderId="12" xfId="2" applyFont="1" applyFill="1" applyBorder="1" applyAlignment="1">
      <alignment horizontal="center" vertical="center"/>
    </xf>
    <xf numFmtId="38" fontId="15" fillId="2" borderId="60" xfId="2" applyFont="1" applyFill="1" applyBorder="1" applyAlignment="1">
      <alignment horizontal="right" vertical="center" wrapText="1"/>
    </xf>
    <xf numFmtId="38" fontId="15" fillId="2" borderId="60" xfId="2" applyFont="1" applyFill="1" applyBorder="1" applyAlignment="1">
      <alignment horizontal="right" vertical="center"/>
    </xf>
    <xf numFmtId="38" fontId="15" fillId="2" borderId="12" xfId="2" applyFont="1" applyFill="1" applyBorder="1" applyAlignment="1">
      <alignment horizontal="righ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3:C6"/>
  <sheetViews>
    <sheetView topLeftCell="A4" workbookViewId="0">
      <selection activeCell="E8" sqref="E8"/>
    </sheetView>
  </sheetViews>
  <sheetFormatPr defaultRowHeight="13.5"/>
  <cols>
    <col min="1" max="1" width="5.875" customWidth="1"/>
    <col min="2" max="2" width="26.75" customWidth="1"/>
    <col min="3" max="3" width="45.125" customWidth="1"/>
  </cols>
  <sheetData>
    <row r="3" spans="2:3" ht="32.1" customHeight="1">
      <c r="B3" s="28" t="s">
        <v>14</v>
      </c>
      <c r="C3" s="29"/>
    </row>
    <row r="4" spans="2:3" ht="32.1" customHeight="1">
      <c r="B4" s="28" t="s">
        <v>15</v>
      </c>
      <c r="C4" s="29"/>
    </row>
    <row r="5" spans="2:3" ht="32.1" customHeight="1">
      <c r="B5" s="28" t="s">
        <v>16</v>
      </c>
      <c r="C5" s="29"/>
    </row>
    <row r="6" spans="2:3" ht="32.1" customHeight="1">
      <c r="B6" s="28" t="s">
        <v>17</v>
      </c>
      <c r="C6" s="29"/>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G79"/>
  <sheetViews>
    <sheetView topLeftCell="A10" zoomScale="60" zoomScaleNormal="60" workbookViewId="0">
      <selection activeCell="E32" sqref="E32:E33"/>
    </sheetView>
  </sheetViews>
  <sheetFormatPr defaultRowHeight="14.25"/>
  <cols>
    <col min="1" max="1" width="6.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c r="A1" s="77" t="s">
        <v>58</v>
      </c>
      <c r="B1" s="77"/>
    </row>
    <row r="2" spans="1:7" ht="25.5" customHeight="1">
      <c r="A2" s="26"/>
      <c r="B2" s="26"/>
    </row>
    <row r="3" spans="1:7" ht="21">
      <c r="A3" s="12"/>
      <c r="B3" s="79" t="s">
        <v>86</v>
      </c>
      <c r="C3" s="79"/>
      <c r="D3" s="79"/>
      <c r="E3" s="79"/>
      <c r="F3" s="79"/>
      <c r="G3" s="12"/>
    </row>
    <row r="4" spans="1:7" ht="18.75">
      <c r="A4" s="11"/>
      <c r="B4" s="11"/>
      <c r="C4" s="11"/>
      <c r="D4" s="11"/>
      <c r="E4" s="11"/>
      <c r="F4" s="11"/>
      <c r="G4" s="11"/>
    </row>
    <row r="5" spans="1:7" ht="19.5" thickBot="1">
      <c r="A5" s="2"/>
      <c r="B5" s="2"/>
      <c r="C5" s="2"/>
      <c r="D5" s="2"/>
      <c r="E5" s="2"/>
      <c r="F5" s="2"/>
      <c r="G5" s="2"/>
    </row>
    <row r="6" spans="1:7" ht="18" customHeight="1">
      <c r="A6" s="2"/>
      <c r="B6" s="54" t="s">
        <v>42</v>
      </c>
      <c r="C6" s="69"/>
      <c r="D6" s="69"/>
      <c r="E6" s="69"/>
      <c r="F6" s="70"/>
      <c r="G6" s="78"/>
    </row>
    <row r="7" spans="1:7" ht="18" customHeight="1">
      <c r="A7" s="2"/>
      <c r="B7" s="55"/>
      <c r="C7" s="51"/>
      <c r="D7" s="51"/>
      <c r="E7" s="51"/>
      <c r="F7" s="46"/>
      <c r="G7" s="78"/>
    </row>
    <row r="8" spans="1:7" ht="18" customHeight="1">
      <c r="A8" s="2"/>
      <c r="B8" s="55" t="s">
        <v>43</v>
      </c>
      <c r="C8" s="51"/>
      <c r="D8" s="51"/>
      <c r="E8" s="51"/>
      <c r="F8" s="46"/>
      <c r="G8" s="78"/>
    </row>
    <row r="9" spans="1:7" ht="18" customHeight="1">
      <c r="A9" s="2"/>
      <c r="B9" s="55"/>
      <c r="C9" s="51"/>
      <c r="D9" s="51"/>
      <c r="E9" s="51"/>
      <c r="F9" s="46"/>
      <c r="G9" s="78"/>
    </row>
    <row r="10" spans="1:7" ht="18" customHeight="1">
      <c r="A10" s="2"/>
      <c r="B10" s="55" t="s">
        <v>44</v>
      </c>
      <c r="C10" s="51"/>
      <c r="D10" s="51"/>
      <c r="E10" s="51"/>
      <c r="F10" s="46"/>
      <c r="G10" s="13"/>
    </row>
    <row r="11" spans="1:7" ht="18" customHeight="1" thickBot="1">
      <c r="A11" s="2"/>
      <c r="B11" s="59"/>
      <c r="C11" s="71"/>
      <c r="D11" s="71"/>
      <c r="E11" s="71"/>
      <c r="F11" s="72"/>
      <c r="G11" s="13"/>
    </row>
    <row r="12" spans="1:7" ht="18.75">
      <c r="A12" s="2"/>
      <c r="B12" s="2"/>
      <c r="C12" s="2"/>
      <c r="D12" s="2"/>
      <c r="E12" s="2"/>
      <c r="F12" s="2"/>
      <c r="G12" s="2"/>
    </row>
    <row r="13" spans="1:7" ht="19.5" customHeight="1">
      <c r="A13" s="2"/>
      <c r="B13" s="2"/>
      <c r="C13" s="2"/>
      <c r="D13" s="2"/>
      <c r="E13" s="2"/>
      <c r="F13" s="2"/>
      <c r="G13" s="2"/>
    </row>
    <row r="14" spans="1:7" ht="18.75">
      <c r="A14" s="2"/>
      <c r="B14" s="47" t="s">
        <v>70</v>
      </c>
      <c r="C14" s="47"/>
      <c r="D14" s="47"/>
      <c r="E14" s="47"/>
      <c r="F14" s="47"/>
      <c r="G14" s="2"/>
    </row>
    <row r="15" spans="1:7" ht="18.75">
      <c r="A15" s="2"/>
      <c r="B15" s="27"/>
      <c r="C15" s="27"/>
      <c r="D15" s="27"/>
      <c r="E15" s="27"/>
      <c r="F15" s="27"/>
      <c r="G15" s="2"/>
    </row>
    <row r="16" spans="1:7" ht="28.5" customHeight="1">
      <c r="A16" s="2"/>
      <c r="B16" s="27" t="s">
        <v>71</v>
      </c>
      <c r="C16" s="27"/>
      <c r="D16" s="27"/>
      <c r="E16" s="27"/>
      <c r="F16" s="27"/>
      <c r="G16" s="2"/>
    </row>
    <row r="17" spans="1:7" ht="29.25" customHeight="1" thickBot="1">
      <c r="A17" s="2"/>
      <c r="B17" s="27"/>
      <c r="C17" s="27"/>
      <c r="D17" s="27"/>
      <c r="E17" s="27"/>
      <c r="F17" s="14" t="s">
        <v>51</v>
      </c>
      <c r="G17" s="2"/>
    </row>
    <row r="18" spans="1:7" ht="18.75">
      <c r="A18" s="2"/>
      <c r="B18" s="54" t="s">
        <v>47</v>
      </c>
      <c r="C18" s="49" t="s">
        <v>52</v>
      </c>
      <c r="D18" s="49" t="s">
        <v>63</v>
      </c>
      <c r="E18" s="49" t="s">
        <v>48</v>
      </c>
      <c r="F18" s="56" t="s">
        <v>49</v>
      </c>
      <c r="G18" s="2"/>
    </row>
    <row r="19" spans="1:7" ht="27" customHeight="1">
      <c r="A19" s="2"/>
      <c r="B19" s="55"/>
      <c r="C19" s="50"/>
      <c r="D19" s="50"/>
      <c r="E19" s="50"/>
      <c r="F19" s="57"/>
      <c r="G19" s="2"/>
    </row>
    <row r="20" spans="1:7" ht="27.95" customHeight="1">
      <c r="A20" s="2"/>
      <c r="B20" s="55" t="s">
        <v>65</v>
      </c>
      <c r="C20" s="51"/>
      <c r="D20" s="51"/>
      <c r="E20" s="58"/>
      <c r="F20" s="46"/>
      <c r="G20" s="2"/>
    </row>
    <row r="21" spans="1:7" ht="27.95" customHeight="1">
      <c r="A21" s="2"/>
      <c r="B21" s="55"/>
      <c r="C21" s="51"/>
      <c r="D21" s="51"/>
      <c r="E21" s="58"/>
      <c r="F21" s="46"/>
      <c r="G21" s="2"/>
    </row>
    <row r="22" spans="1:7" ht="27.95" customHeight="1">
      <c r="A22" s="2"/>
      <c r="B22" s="55" t="s">
        <v>64</v>
      </c>
      <c r="C22" s="51"/>
      <c r="D22" s="51"/>
      <c r="E22" s="58"/>
      <c r="F22" s="46"/>
      <c r="G22" s="2"/>
    </row>
    <row r="23" spans="1:7" ht="27.95" customHeight="1">
      <c r="A23" s="2"/>
      <c r="B23" s="55"/>
      <c r="C23" s="51"/>
      <c r="D23" s="51"/>
      <c r="E23" s="58"/>
      <c r="F23" s="46"/>
      <c r="G23" s="2"/>
    </row>
    <row r="24" spans="1:7" ht="27.95" customHeight="1">
      <c r="A24" s="2"/>
      <c r="B24" s="55" t="s">
        <v>66</v>
      </c>
      <c r="C24" s="51"/>
      <c r="D24" s="51"/>
      <c r="E24" s="58"/>
      <c r="F24" s="46"/>
      <c r="G24" s="2"/>
    </row>
    <row r="25" spans="1:7" ht="27.95" customHeight="1">
      <c r="A25" s="2"/>
      <c r="B25" s="55"/>
      <c r="C25" s="51"/>
      <c r="D25" s="51"/>
      <c r="E25" s="58"/>
      <c r="F25" s="46"/>
      <c r="G25" s="2"/>
    </row>
    <row r="26" spans="1:7" ht="27.95" customHeight="1">
      <c r="A26" s="2"/>
      <c r="B26" s="55" t="s">
        <v>67</v>
      </c>
      <c r="C26" s="51"/>
      <c r="D26" s="51"/>
      <c r="E26" s="58"/>
      <c r="F26" s="46"/>
      <c r="G26" s="2"/>
    </row>
    <row r="27" spans="1:7" ht="55.5" customHeight="1">
      <c r="A27" s="2"/>
      <c r="B27" s="55"/>
      <c r="C27" s="51"/>
      <c r="D27" s="51"/>
      <c r="E27" s="58"/>
      <c r="F27" s="46"/>
      <c r="G27" s="2"/>
    </row>
    <row r="28" spans="1:7" ht="55.5" customHeight="1">
      <c r="A28" s="2"/>
      <c r="B28" s="33" t="s">
        <v>82</v>
      </c>
      <c r="C28" s="31"/>
      <c r="D28" s="31"/>
      <c r="E28" s="32"/>
      <c r="F28" s="34"/>
      <c r="G28" s="2"/>
    </row>
    <row r="29" spans="1:7" ht="55.5" customHeight="1">
      <c r="A29" s="2"/>
      <c r="B29" s="33" t="s">
        <v>68</v>
      </c>
      <c r="C29" s="31"/>
      <c r="D29" s="31"/>
      <c r="E29" s="32"/>
      <c r="F29" s="34"/>
      <c r="G29" s="2"/>
    </row>
    <row r="30" spans="1:7" ht="55.5" customHeight="1">
      <c r="A30" s="2"/>
      <c r="B30" s="33" t="s">
        <v>69</v>
      </c>
      <c r="C30" s="31"/>
      <c r="D30" s="31"/>
      <c r="E30" s="32"/>
      <c r="F30" s="34"/>
      <c r="G30" s="2"/>
    </row>
    <row r="31" spans="1:7" ht="55.5" customHeight="1" thickBot="1">
      <c r="A31" s="2"/>
      <c r="B31" s="33"/>
      <c r="C31" s="31"/>
      <c r="D31" s="31"/>
      <c r="E31" s="32"/>
      <c r="F31" s="34"/>
      <c r="G31" s="2"/>
    </row>
    <row r="32" spans="1:7" ht="27.95" customHeight="1">
      <c r="A32" s="2"/>
      <c r="B32" s="54" t="s">
        <v>50</v>
      </c>
      <c r="C32" s="73"/>
      <c r="D32" s="73"/>
      <c r="E32" s="75">
        <f>SUM(E20:E31)</f>
        <v>0</v>
      </c>
      <c r="F32" s="52"/>
      <c r="G32" s="2"/>
    </row>
    <row r="33" spans="1:7" ht="27.95" customHeight="1" thickBot="1">
      <c r="A33" s="2"/>
      <c r="B33" s="59"/>
      <c r="C33" s="74"/>
      <c r="D33" s="74"/>
      <c r="E33" s="76"/>
      <c r="F33" s="53"/>
      <c r="G33" s="2"/>
    </row>
    <row r="34" spans="1:7" ht="26.25" customHeight="1">
      <c r="A34" s="2"/>
      <c r="B34" s="15"/>
      <c r="C34" s="15"/>
      <c r="D34" s="15"/>
      <c r="E34" s="15"/>
      <c r="F34" s="2"/>
      <c r="G34" s="2"/>
    </row>
    <row r="35" spans="1:7" ht="24" customHeight="1">
      <c r="A35" s="2"/>
      <c r="B35" s="27" t="s">
        <v>72</v>
      </c>
      <c r="C35" s="27"/>
      <c r="D35" s="27"/>
      <c r="E35" s="27"/>
      <c r="F35" s="2"/>
      <c r="G35" s="2"/>
    </row>
    <row r="36" spans="1:7" ht="19.5" thickBot="1">
      <c r="A36" s="2"/>
      <c r="B36" s="15"/>
      <c r="C36" s="15"/>
      <c r="D36" s="15"/>
      <c r="E36" s="15"/>
      <c r="F36" s="2"/>
      <c r="G36" s="2"/>
    </row>
    <row r="37" spans="1:7" ht="18.75">
      <c r="A37" s="2"/>
      <c r="B37" s="60"/>
      <c r="C37" s="61"/>
      <c r="D37" s="61"/>
      <c r="E37" s="61"/>
      <c r="F37" s="62"/>
      <c r="G37" s="2"/>
    </row>
    <row r="38" spans="1:7" ht="18.75">
      <c r="A38" s="2"/>
      <c r="B38" s="63"/>
      <c r="C38" s="64"/>
      <c r="D38" s="64"/>
      <c r="E38" s="64"/>
      <c r="F38" s="65"/>
      <c r="G38" s="2"/>
    </row>
    <row r="39" spans="1:7" ht="18.75">
      <c r="A39" s="2"/>
      <c r="B39" s="63"/>
      <c r="C39" s="64"/>
      <c r="D39" s="64"/>
      <c r="E39" s="64"/>
      <c r="F39" s="65"/>
      <c r="G39" s="2"/>
    </row>
    <row r="40" spans="1:7" ht="18.75">
      <c r="A40" s="2"/>
      <c r="B40" s="63"/>
      <c r="C40" s="64"/>
      <c r="D40" s="64"/>
      <c r="E40" s="64"/>
      <c r="F40" s="65"/>
      <c r="G40" s="2"/>
    </row>
    <row r="41" spans="1:7" ht="18.75">
      <c r="A41" s="2"/>
      <c r="B41" s="63"/>
      <c r="C41" s="64"/>
      <c r="D41" s="64"/>
      <c r="E41" s="64"/>
      <c r="F41" s="65"/>
      <c r="G41" s="2"/>
    </row>
    <row r="42" spans="1:7" ht="18.75">
      <c r="A42" s="2"/>
      <c r="B42" s="63"/>
      <c r="C42" s="64"/>
      <c r="D42" s="64"/>
      <c r="E42" s="64"/>
      <c r="F42" s="65"/>
      <c r="G42" s="2"/>
    </row>
    <row r="43" spans="1:7" ht="18.75">
      <c r="A43" s="2"/>
      <c r="B43" s="63"/>
      <c r="C43" s="64"/>
      <c r="D43" s="64"/>
      <c r="E43" s="64"/>
      <c r="F43" s="65"/>
      <c r="G43" s="2"/>
    </row>
    <row r="44" spans="1:7" ht="18.75">
      <c r="A44" s="2"/>
      <c r="B44" s="63"/>
      <c r="C44" s="64"/>
      <c r="D44" s="64"/>
      <c r="E44" s="64"/>
      <c r="F44" s="65"/>
      <c r="G44" s="2"/>
    </row>
    <row r="45" spans="1:7" ht="18.75">
      <c r="A45" s="2"/>
      <c r="B45" s="63"/>
      <c r="C45" s="64"/>
      <c r="D45" s="64"/>
      <c r="E45" s="64"/>
      <c r="F45" s="65"/>
      <c r="G45" s="2"/>
    </row>
    <row r="46" spans="1:7" ht="18.75">
      <c r="A46" s="2"/>
      <c r="B46" s="63"/>
      <c r="C46" s="64"/>
      <c r="D46" s="64"/>
      <c r="E46" s="64"/>
      <c r="F46" s="65"/>
      <c r="G46" s="2"/>
    </row>
    <row r="47" spans="1:7" ht="19.5" thickBot="1">
      <c r="A47" s="2"/>
      <c r="B47" s="66"/>
      <c r="C47" s="67"/>
      <c r="D47" s="67"/>
      <c r="E47" s="67"/>
      <c r="F47" s="68"/>
      <c r="G47" s="2"/>
    </row>
    <row r="48" spans="1:7" ht="24" customHeight="1">
      <c r="A48" s="2"/>
      <c r="B48" s="2"/>
      <c r="C48" s="2"/>
      <c r="D48" s="2"/>
      <c r="E48" s="2"/>
      <c r="F48" s="2"/>
      <c r="G48" s="2"/>
    </row>
    <row r="49" spans="1:7" ht="20.25" customHeight="1">
      <c r="A49" s="2"/>
      <c r="B49" s="15" t="s">
        <v>73</v>
      </c>
      <c r="C49" s="15"/>
      <c r="D49" s="15"/>
      <c r="E49" s="15"/>
      <c r="F49" s="2"/>
      <c r="G49" s="2"/>
    </row>
    <row r="50" spans="1:7" ht="12" customHeight="1">
      <c r="A50" s="2"/>
      <c r="B50" s="15"/>
      <c r="C50" s="15"/>
      <c r="D50" s="15"/>
      <c r="E50" s="15"/>
      <c r="F50" s="2"/>
      <c r="G50" s="2"/>
    </row>
    <row r="51" spans="1:7" ht="18" customHeight="1">
      <c r="A51" s="2"/>
      <c r="B51" s="47" t="s">
        <v>45</v>
      </c>
      <c r="C51" s="47"/>
      <c r="D51" s="47"/>
      <c r="E51" s="47"/>
      <c r="F51" s="47"/>
      <c r="G51" s="2"/>
    </row>
    <row r="52" spans="1:7" ht="18" customHeight="1">
      <c r="A52" s="2"/>
      <c r="B52" s="47" t="s">
        <v>46</v>
      </c>
      <c r="C52" s="47"/>
      <c r="D52" s="47"/>
      <c r="E52" s="47"/>
      <c r="F52" s="47"/>
      <c r="G52" s="2"/>
    </row>
    <row r="55" spans="1:7" ht="18.75">
      <c r="B55" s="47" t="s">
        <v>74</v>
      </c>
      <c r="C55" s="47"/>
      <c r="D55" s="47"/>
      <c r="E55" s="47"/>
      <c r="F55" s="47"/>
    </row>
    <row r="56" spans="1:7" ht="12" customHeight="1">
      <c r="B56" s="27"/>
      <c r="C56" s="27"/>
      <c r="D56" s="27"/>
      <c r="E56" s="27"/>
      <c r="F56" s="27"/>
    </row>
    <row r="57" spans="1:7" ht="18.75">
      <c r="B57" s="48" t="s">
        <v>76</v>
      </c>
      <c r="C57" s="48"/>
      <c r="D57" s="48"/>
      <c r="E57" s="48"/>
      <c r="F57" s="48"/>
    </row>
    <row r="58" spans="1:7" ht="18.75">
      <c r="B58" s="47" t="s">
        <v>61</v>
      </c>
      <c r="C58" s="47"/>
      <c r="D58" s="47"/>
      <c r="E58" s="47"/>
      <c r="F58" s="47"/>
    </row>
    <row r="59" spans="1:7" ht="18.75" customHeight="1">
      <c r="B59" s="89" t="s">
        <v>62</v>
      </c>
      <c r="C59" s="89"/>
      <c r="D59" s="89"/>
      <c r="E59" s="89"/>
      <c r="F59" s="89"/>
    </row>
    <row r="60" spans="1:7" ht="15" customHeight="1">
      <c r="B60" s="89"/>
      <c r="C60" s="89"/>
      <c r="D60" s="89"/>
      <c r="E60" s="89"/>
      <c r="F60" s="89"/>
    </row>
    <row r="61" spans="1:7" ht="14.25" customHeight="1">
      <c r="B61" s="89"/>
      <c r="C61" s="89"/>
      <c r="D61" s="89"/>
      <c r="E61" s="89"/>
      <c r="F61" s="89"/>
    </row>
    <row r="62" spans="1:7" ht="19.5" thickBot="1">
      <c r="B62" s="30"/>
      <c r="C62" s="30"/>
      <c r="D62" s="30"/>
      <c r="E62" s="30"/>
      <c r="F62" s="30"/>
    </row>
    <row r="63" spans="1:7">
      <c r="B63" s="80"/>
      <c r="C63" s="81"/>
      <c r="D63" s="81"/>
      <c r="E63" s="81"/>
      <c r="F63" s="82"/>
    </row>
    <row r="64" spans="1:7">
      <c r="B64" s="83"/>
      <c r="C64" s="84"/>
      <c r="D64" s="84"/>
      <c r="E64" s="84"/>
      <c r="F64" s="85"/>
    </row>
    <row r="65" spans="2:6">
      <c r="B65" s="83"/>
      <c r="C65" s="84"/>
      <c r="D65" s="84"/>
      <c r="E65" s="84"/>
      <c r="F65" s="85"/>
    </row>
    <row r="66" spans="2:6">
      <c r="B66" s="83"/>
      <c r="C66" s="84"/>
      <c r="D66" s="84"/>
      <c r="E66" s="84"/>
      <c r="F66" s="85"/>
    </row>
    <row r="67" spans="2:6">
      <c r="B67" s="83"/>
      <c r="C67" s="84"/>
      <c r="D67" s="84"/>
      <c r="E67" s="84"/>
      <c r="F67" s="85"/>
    </row>
    <row r="68" spans="2:6">
      <c r="B68" s="83"/>
      <c r="C68" s="84"/>
      <c r="D68" s="84"/>
      <c r="E68" s="84"/>
      <c r="F68" s="85"/>
    </row>
    <row r="69" spans="2:6">
      <c r="B69" s="83"/>
      <c r="C69" s="84"/>
      <c r="D69" s="84"/>
      <c r="E69" s="84"/>
      <c r="F69" s="85"/>
    </row>
    <row r="70" spans="2:6">
      <c r="B70" s="83"/>
      <c r="C70" s="84"/>
      <c r="D70" s="84"/>
      <c r="E70" s="84"/>
      <c r="F70" s="85"/>
    </row>
    <row r="71" spans="2:6">
      <c r="B71" s="83"/>
      <c r="C71" s="84"/>
      <c r="D71" s="84"/>
      <c r="E71" s="84"/>
      <c r="F71" s="85"/>
    </row>
    <row r="72" spans="2:6">
      <c r="B72" s="83"/>
      <c r="C72" s="84"/>
      <c r="D72" s="84"/>
      <c r="E72" s="84"/>
      <c r="F72" s="85"/>
    </row>
    <row r="73" spans="2:6">
      <c r="B73" s="83"/>
      <c r="C73" s="84"/>
      <c r="D73" s="84"/>
      <c r="E73" s="84"/>
      <c r="F73" s="85"/>
    </row>
    <row r="74" spans="2:6" ht="15" thickBot="1">
      <c r="B74" s="86"/>
      <c r="C74" s="87"/>
      <c r="D74" s="87"/>
      <c r="E74" s="87"/>
      <c r="F74" s="88"/>
    </row>
    <row r="77" spans="2:6" ht="18.75">
      <c r="B77" s="47" t="s">
        <v>75</v>
      </c>
      <c r="C77" s="47"/>
      <c r="D77" s="47"/>
      <c r="E77" s="47"/>
      <c r="F77" s="47"/>
    </row>
    <row r="79" spans="2:6" ht="18.75">
      <c r="B79" s="48" t="s">
        <v>77</v>
      </c>
      <c r="C79" s="48"/>
      <c r="D79" s="48"/>
      <c r="E79" s="48"/>
      <c r="F79" s="48"/>
    </row>
  </sheetData>
  <mergeCells count="51">
    <mergeCell ref="B57:F57"/>
    <mergeCell ref="B58:F58"/>
    <mergeCell ref="B55:F55"/>
    <mergeCell ref="B63:F74"/>
    <mergeCell ref="B59:F61"/>
    <mergeCell ref="A1:B1"/>
    <mergeCell ref="G6:G7"/>
    <mergeCell ref="G8:G9"/>
    <mergeCell ref="B6:B7"/>
    <mergeCell ref="B8:B9"/>
    <mergeCell ref="B3:F3"/>
    <mergeCell ref="B37:F47"/>
    <mergeCell ref="B14:F14"/>
    <mergeCell ref="C6:F7"/>
    <mergeCell ref="C8:F9"/>
    <mergeCell ref="C10:F11"/>
    <mergeCell ref="E20:E21"/>
    <mergeCell ref="C24:C25"/>
    <mergeCell ref="D24:D25"/>
    <mergeCell ref="E24:E25"/>
    <mergeCell ref="B26:B27"/>
    <mergeCell ref="B32:B33"/>
    <mergeCell ref="C32:C33"/>
    <mergeCell ref="D32:D33"/>
    <mergeCell ref="E32:E33"/>
    <mergeCell ref="F26:F27"/>
    <mergeCell ref="C26:C27"/>
    <mergeCell ref="B24:B25"/>
    <mergeCell ref="D26:D27"/>
    <mergeCell ref="E26:E27"/>
    <mergeCell ref="B10:B11"/>
    <mergeCell ref="B22:B23"/>
    <mergeCell ref="C22:C23"/>
    <mergeCell ref="D22:D23"/>
    <mergeCell ref="E22:E23"/>
    <mergeCell ref="F24:F25"/>
    <mergeCell ref="F22:F23"/>
    <mergeCell ref="B77:F77"/>
    <mergeCell ref="B79:F79"/>
    <mergeCell ref="C18:C19"/>
    <mergeCell ref="D18:D19"/>
    <mergeCell ref="E18:E19"/>
    <mergeCell ref="C20:C21"/>
    <mergeCell ref="D20:D21"/>
    <mergeCell ref="F32:F33"/>
    <mergeCell ref="B51:F51"/>
    <mergeCell ref="B52:F52"/>
    <mergeCell ref="B18:B19"/>
    <mergeCell ref="F18:F19"/>
    <mergeCell ref="B20:B21"/>
    <mergeCell ref="F20:F21"/>
  </mergeCells>
  <phoneticPr fontId="1"/>
  <pageMargins left="0.7" right="0.7" top="0.75" bottom="0.75" header="0.3" footer="0.3"/>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3"/>
  <sheetViews>
    <sheetView zoomScale="80" zoomScaleNormal="80" workbookViewId="0">
      <selection activeCell="E10" sqref="E10:E12"/>
    </sheetView>
  </sheetViews>
  <sheetFormatPr defaultRowHeight="13.5"/>
  <cols>
    <col min="1" max="1" width="5.5" style="17" customWidth="1"/>
    <col min="2" max="2" width="26.75" style="17" customWidth="1"/>
    <col min="3" max="13" width="15.625" style="17" customWidth="1"/>
    <col min="14" max="258" width="9" style="17"/>
    <col min="259" max="259" width="22.625" style="17" customWidth="1"/>
    <col min="260" max="269" width="12.625" style="17" customWidth="1"/>
    <col min="270" max="514" width="9" style="17"/>
    <col min="515" max="515" width="22.625" style="17" customWidth="1"/>
    <col min="516" max="525" width="12.625" style="17" customWidth="1"/>
    <col min="526" max="770" width="9" style="17"/>
    <col min="771" max="771" width="22.625" style="17" customWidth="1"/>
    <col min="772" max="781" width="12.625" style="17" customWidth="1"/>
    <col min="782" max="1026" width="9" style="17"/>
    <col min="1027" max="1027" width="22.625" style="17" customWidth="1"/>
    <col min="1028" max="1037" width="12.625" style="17" customWidth="1"/>
    <col min="1038" max="1282" width="9" style="17"/>
    <col min="1283" max="1283" width="22.625" style="17" customWidth="1"/>
    <col min="1284" max="1293" width="12.625" style="17" customWidth="1"/>
    <col min="1294" max="1538" width="9" style="17"/>
    <col min="1539" max="1539" width="22.625" style="17" customWidth="1"/>
    <col min="1540" max="1549" width="12.625" style="17" customWidth="1"/>
    <col min="1550" max="1794" width="9" style="17"/>
    <col min="1795" max="1795" width="22.625" style="17" customWidth="1"/>
    <col min="1796" max="1805" width="12.625" style="17" customWidth="1"/>
    <col min="1806" max="2050" width="9" style="17"/>
    <col min="2051" max="2051" width="22.625" style="17" customWidth="1"/>
    <col min="2052" max="2061" width="12.625" style="17" customWidth="1"/>
    <col min="2062" max="2306" width="9" style="17"/>
    <col min="2307" max="2307" width="22.625" style="17" customWidth="1"/>
    <col min="2308" max="2317" width="12.625" style="17" customWidth="1"/>
    <col min="2318" max="2562" width="9" style="17"/>
    <col min="2563" max="2563" width="22.625" style="17" customWidth="1"/>
    <col min="2564" max="2573" width="12.625" style="17" customWidth="1"/>
    <col min="2574" max="2818" width="9" style="17"/>
    <col min="2819" max="2819" width="22.625" style="17" customWidth="1"/>
    <col min="2820" max="2829" width="12.625" style="17" customWidth="1"/>
    <col min="2830" max="3074" width="9" style="17"/>
    <col min="3075" max="3075" width="22.625" style="17" customWidth="1"/>
    <col min="3076" max="3085" width="12.625" style="17" customWidth="1"/>
    <col min="3086" max="3330" width="9" style="17"/>
    <col min="3331" max="3331" width="22.625" style="17" customWidth="1"/>
    <col min="3332" max="3341" width="12.625" style="17" customWidth="1"/>
    <col min="3342" max="3586" width="9" style="17"/>
    <col min="3587" max="3587" width="22.625" style="17" customWidth="1"/>
    <col min="3588" max="3597" width="12.625" style="17" customWidth="1"/>
    <col min="3598" max="3842" width="9" style="17"/>
    <col min="3843" max="3843" width="22.625" style="17" customWidth="1"/>
    <col min="3844" max="3853" width="12.625" style="17" customWidth="1"/>
    <col min="3854" max="4098" width="9" style="17"/>
    <col min="4099" max="4099" width="22.625" style="17" customWidth="1"/>
    <col min="4100" max="4109" width="12.625" style="17" customWidth="1"/>
    <col min="4110" max="4354" width="9" style="17"/>
    <col min="4355" max="4355" width="22.625" style="17" customWidth="1"/>
    <col min="4356" max="4365" width="12.625" style="17" customWidth="1"/>
    <col min="4366" max="4610" width="9" style="17"/>
    <col min="4611" max="4611" width="22.625" style="17" customWidth="1"/>
    <col min="4612" max="4621" width="12.625" style="17" customWidth="1"/>
    <col min="4622" max="4866" width="9" style="17"/>
    <col min="4867" max="4867" width="22.625" style="17" customWidth="1"/>
    <col min="4868" max="4877" width="12.625" style="17" customWidth="1"/>
    <col min="4878" max="5122" width="9" style="17"/>
    <col min="5123" max="5123" width="22.625" style="17" customWidth="1"/>
    <col min="5124" max="5133" width="12.625" style="17" customWidth="1"/>
    <col min="5134" max="5378" width="9" style="17"/>
    <col min="5379" max="5379" width="22.625" style="17" customWidth="1"/>
    <col min="5380" max="5389" width="12.625" style="17" customWidth="1"/>
    <col min="5390" max="5634" width="9" style="17"/>
    <col min="5635" max="5635" width="22.625" style="17" customWidth="1"/>
    <col min="5636" max="5645" width="12.625" style="17" customWidth="1"/>
    <col min="5646" max="5890" width="9" style="17"/>
    <col min="5891" max="5891" width="22.625" style="17" customWidth="1"/>
    <col min="5892" max="5901" width="12.625" style="17" customWidth="1"/>
    <col min="5902" max="6146" width="9" style="17"/>
    <col min="6147" max="6147" width="22.625" style="17" customWidth="1"/>
    <col min="6148" max="6157" width="12.625" style="17" customWidth="1"/>
    <col min="6158" max="6402" width="9" style="17"/>
    <col min="6403" max="6403" width="22.625" style="17" customWidth="1"/>
    <col min="6404" max="6413" width="12.625" style="17" customWidth="1"/>
    <col min="6414" max="6658" width="9" style="17"/>
    <col min="6659" max="6659" width="22.625" style="17" customWidth="1"/>
    <col min="6660" max="6669" width="12.625" style="17" customWidth="1"/>
    <col min="6670" max="6914" width="9" style="17"/>
    <col min="6915" max="6915" width="22.625" style="17" customWidth="1"/>
    <col min="6916" max="6925" width="12.625" style="17" customWidth="1"/>
    <col min="6926" max="7170" width="9" style="17"/>
    <col min="7171" max="7171" width="22.625" style="17" customWidth="1"/>
    <col min="7172" max="7181" width="12.625" style="17" customWidth="1"/>
    <col min="7182" max="7426" width="9" style="17"/>
    <col min="7427" max="7427" width="22.625" style="17" customWidth="1"/>
    <col min="7428" max="7437" width="12.625" style="17" customWidth="1"/>
    <col min="7438" max="7682" width="9" style="17"/>
    <col min="7683" max="7683" width="22.625" style="17" customWidth="1"/>
    <col min="7684" max="7693" width="12.625" style="17" customWidth="1"/>
    <col min="7694" max="7938" width="9" style="17"/>
    <col min="7939" max="7939" width="22.625" style="17" customWidth="1"/>
    <col min="7940" max="7949" width="12.625" style="17" customWidth="1"/>
    <col min="7950" max="8194" width="9" style="17"/>
    <col min="8195" max="8195" width="22.625" style="17" customWidth="1"/>
    <col min="8196" max="8205" width="12.625" style="17" customWidth="1"/>
    <col min="8206" max="8450" width="9" style="17"/>
    <col min="8451" max="8451" width="22.625" style="17" customWidth="1"/>
    <col min="8452" max="8461" width="12.625" style="17" customWidth="1"/>
    <col min="8462" max="8706" width="9" style="17"/>
    <col min="8707" max="8707" width="22.625" style="17" customWidth="1"/>
    <col min="8708" max="8717" width="12.625" style="17" customWidth="1"/>
    <col min="8718" max="8962" width="9" style="17"/>
    <col min="8963" max="8963" width="22.625" style="17" customWidth="1"/>
    <col min="8964" max="8973" width="12.625" style="17" customWidth="1"/>
    <col min="8974" max="9218" width="9" style="17"/>
    <col min="9219" max="9219" width="22.625" style="17" customWidth="1"/>
    <col min="9220" max="9229" width="12.625" style="17" customWidth="1"/>
    <col min="9230" max="9474" width="9" style="17"/>
    <col min="9475" max="9475" width="22.625" style="17" customWidth="1"/>
    <col min="9476" max="9485" width="12.625" style="17" customWidth="1"/>
    <col min="9486" max="9730" width="9" style="17"/>
    <col min="9731" max="9731" width="22.625" style="17" customWidth="1"/>
    <col min="9732" max="9741" width="12.625" style="17" customWidth="1"/>
    <col min="9742" max="9986" width="9" style="17"/>
    <col min="9987" max="9987" width="22.625" style="17" customWidth="1"/>
    <col min="9988" max="9997" width="12.625" style="17" customWidth="1"/>
    <col min="9998" max="10242" width="9" style="17"/>
    <col min="10243" max="10243" width="22.625" style="17" customWidth="1"/>
    <col min="10244" max="10253" width="12.625" style="17" customWidth="1"/>
    <col min="10254" max="10498" width="9" style="17"/>
    <col min="10499" max="10499" width="22.625" style="17" customWidth="1"/>
    <col min="10500" max="10509" width="12.625" style="17" customWidth="1"/>
    <col min="10510" max="10754" width="9" style="17"/>
    <col min="10755" max="10755" width="22.625" style="17" customWidth="1"/>
    <col min="10756" max="10765" width="12.625" style="17" customWidth="1"/>
    <col min="10766" max="11010" width="9" style="17"/>
    <col min="11011" max="11011" width="22.625" style="17" customWidth="1"/>
    <col min="11012" max="11021" width="12.625" style="17" customWidth="1"/>
    <col min="11022" max="11266" width="9" style="17"/>
    <col min="11267" max="11267" width="22.625" style="17" customWidth="1"/>
    <col min="11268" max="11277" width="12.625" style="17" customWidth="1"/>
    <col min="11278" max="11522" width="9" style="17"/>
    <col min="11523" max="11523" width="22.625" style="17" customWidth="1"/>
    <col min="11524" max="11533" width="12.625" style="17" customWidth="1"/>
    <col min="11534" max="11778" width="9" style="17"/>
    <col min="11779" max="11779" width="22.625" style="17" customWidth="1"/>
    <col min="11780" max="11789" width="12.625" style="17" customWidth="1"/>
    <col min="11790" max="12034" width="9" style="17"/>
    <col min="12035" max="12035" width="22.625" style="17" customWidth="1"/>
    <col min="12036" max="12045" width="12.625" style="17" customWidth="1"/>
    <col min="12046" max="12290" width="9" style="17"/>
    <col min="12291" max="12291" width="22.625" style="17" customWidth="1"/>
    <col min="12292" max="12301" width="12.625" style="17" customWidth="1"/>
    <col min="12302" max="12546" width="9" style="17"/>
    <col min="12547" max="12547" width="22.625" style="17" customWidth="1"/>
    <col min="12548" max="12557" width="12.625" style="17" customWidth="1"/>
    <col min="12558" max="12802" width="9" style="17"/>
    <col min="12803" max="12803" width="22.625" style="17" customWidth="1"/>
    <col min="12804" max="12813" width="12.625" style="17" customWidth="1"/>
    <col min="12814" max="13058" width="9" style="17"/>
    <col min="13059" max="13059" width="22.625" style="17" customWidth="1"/>
    <col min="13060" max="13069" width="12.625" style="17" customWidth="1"/>
    <col min="13070" max="13314" width="9" style="17"/>
    <col min="13315" max="13315" width="22.625" style="17" customWidth="1"/>
    <col min="13316" max="13325" width="12.625" style="17" customWidth="1"/>
    <col min="13326" max="13570" width="9" style="17"/>
    <col min="13571" max="13571" width="22.625" style="17" customWidth="1"/>
    <col min="13572" max="13581" width="12.625" style="17" customWidth="1"/>
    <col min="13582" max="13826" width="9" style="17"/>
    <col min="13827" max="13827" width="22.625" style="17" customWidth="1"/>
    <col min="13828" max="13837" width="12.625" style="17" customWidth="1"/>
    <col min="13838" max="14082" width="9" style="17"/>
    <col min="14083" max="14083" width="22.625" style="17" customWidth="1"/>
    <col min="14084" max="14093" width="12.625" style="17" customWidth="1"/>
    <col min="14094" max="14338" width="9" style="17"/>
    <col min="14339" max="14339" width="22.625" style="17" customWidth="1"/>
    <col min="14340" max="14349" width="12.625" style="17" customWidth="1"/>
    <col min="14350" max="14594" width="9" style="17"/>
    <col min="14595" max="14595" width="22.625" style="17" customWidth="1"/>
    <col min="14596" max="14605" width="12.625" style="17" customWidth="1"/>
    <col min="14606" max="14850" width="9" style="17"/>
    <col min="14851" max="14851" width="22.625" style="17" customWidth="1"/>
    <col min="14852" max="14861" width="12.625" style="17" customWidth="1"/>
    <col min="14862" max="15106" width="9" style="17"/>
    <col min="15107" max="15107" width="22.625" style="17" customWidth="1"/>
    <col min="15108" max="15117" width="12.625" style="17" customWidth="1"/>
    <col min="15118" max="15362" width="9" style="17"/>
    <col min="15363" max="15363" width="22.625" style="17" customWidth="1"/>
    <col min="15364" max="15373" width="12.625" style="17" customWidth="1"/>
    <col min="15374" max="15618" width="9" style="17"/>
    <col min="15619" max="15619" width="22.625" style="17" customWidth="1"/>
    <col min="15620" max="15629" width="12.625" style="17" customWidth="1"/>
    <col min="15630" max="15874" width="9" style="17"/>
    <col min="15875" max="15875" width="22.625" style="17" customWidth="1"/>
    <col min="15876" max="15885" width="12.625" style="17" customWidth="1"/>
    <col min="15886" max="16130" width="9" style="17"/>
    <col min="16131" max="16131" width="22.625" style="17" customWidth="1"/>
    <col min="16132" max="16141" width="12.625" style="17" customWidth="1"/>
    <col min="16142" max="16384" width="9" style="17"/>
  </cols>
  <sheetData>
    <row r="1" spans="2:13" ht="24" customHeight="1">
      <c r="B1" s="25" t="s">
        <v>59</v>
      </c>
      <c r="C1" s="16"/>
    </row>
    <row r="2" spans="2:13" ht="21">
      <c r="B2" s="97" t="s">
        <v>78</v>
      </c>
      <c r="C2" s="97"/>
      <c r="D2" s="97"/>
      <c r="E2" s="97"/>
      <c r="F2" s="97"/>
      <c r="G2" s="97"/>
      <c r="H2" s="97"/>
      <c r="I2" s="97"/>
      <c r="J2" s="97"/>
      <c r="K2" s="97"/>
      <c r="L2" s="97"/>
      <c r="M2" s="97"/>
    </row>
    <row r="3" spans="2:13" ht="14.25">
      <c r="B3" s="18"/>
      <c r="C3" s="18"/>
      <c r="D3" s="18"/>
      <c r="E3" s="18"/>
      <c r="F3" s="18"/>
      <c r="G3" s="18"/>
      <c r="H3" s="18"/>
      <c r="I3" s="18"/>
      <c r="J3" s="18"/>
    </row>
    <row r="4" spans="2:13" ht="18" customHeight="1">
      <c r="B4" s="18"/>
      <c r="C4" s="18"/>
      <c r="D4" s="18"/>
      <c r="E4" s="18"/>
      <c r="F4" s="18"/>
      <c r="G4" s="18"/>
      <c r="H4" s="18"/>
      <c r="I4" s="19" t="s">
        <v>14</v>
      </c>
      <c r="J4" s="19"/>
      <c r="K4" s="98"/>
      <c r="L4" s="98"/>
      <c r="M4" s="98"/>
    </row>
    <row r="5" spans="2:13" ht="18" customHeight="1">
      <c r="B5" s="18"/>
      <c r="C5" s="18"/>
      <c r="D5" s="18"/>
      <c r="E5" s="18"/>
      <c r="F5" s="18"/>
      <c r="G5" s="18"/>
      <c r="H5" s="18"/>
      <c r="I5" s="19" t="s">
        <v>15</v>
      </c>
      <c r="J5" s="19"/>
      <c r="K5" s="98"/>
      <c r="L5" s="98"/>
      <c r="M5" s="98"/>
    </row>
    <row r="6" spans="2:13" ht="18" customHeight="1">
      <c r="B6" s="18"/>
      <c r="C6" s="18"/>
      <c r="D6" s="18"/>
      <c r="E6" s="18"/>
      <c r="F6" s="18"/>
      <c r="G6" s="18"/>
      <c r="H6" s="18"/>
      <c r="I6" s="19" t="s">
        <v>16</v>
      </c>
      <c r="J6" s="19"/>
      <c r="K6" s="98"/>
      <c r="L6" s="98"/>
      <c r="M6" s="98"/>
    </row>
    <row r="7" spans="2:13" ht="18" customHeight="1">
      <c r="B7" s="18"/>
      <c r="C7" s="18"/>
      <c r="D7" s="18"/>
      <c r="E7" s="18"/>
      <c r="F7" s="18"/>
      <c r="G7" s="18"/>
      <c r="H7" s="18"/>
      <c r="I7" s="19" t="s">
        <v>17</v>
      </c>
      <c r="J7" s="19"/>
      <c r="K7" s="98"/>
      <c r="L7" s="98"/>
      <c r="M7" s="98"/>
    </row>
    <row r="8" spans="2:13" ht="14.25">
      <c r="B8" s="18"/>
      <c r="C8" s="18"/>
      <c r="D8" s="18"/>
      <c r="E8" s="18"/>
      <c r="F8" s="18"/>
      <c r="G8" s="18"/>
      <c r="H8" s="18"/>
      <c r="I8" s="18"/>
      <c r="J8" s="19"/>
      <c r="K8" s="19"/>
      <c r="L8" s="20"/>
      <c r="M8" s="20"/>
    </row>
    <row r="9" spans="2:13" ht="23.25" customHeight="1" thickBot="1">
      <c r="G9" s="21"/>
      <c r="H9" s="16"/>
      <c r="I9" s="16"/>
      <c r="J9" s="21"/>
      <c r="L9" s="96" t="s">
        <v>41</v>
      </c>
      <c r="M9" s="96"/>
    </row>
    <row r="10" spans="2:13" ht="24" customHeight="1">
      <c r="B10" s="92" t="s">
        <v>18</v>
      </c>
      <c r="C10" s="93"/>
      <c r="D10" s="104" t="s">
        <v>19</v>
      </c>
      <c r="E10" s="101" t="s">
        <v>20</v>
      </c>
      <c r="F10" s="101" t="s">
        <v>21</v>
      </c>
      <c r="G10" s="101" t="s">
        <v>55</v>
      </c>
      <c r="H10" s="104" t="s">
        <v>22</v>
      </c>
      <c r="I10" s="104" t="s">
        <v>23</v>
      </c>
      <c r="J10" s="101" t="s">
        <v>56</v>
      </c>
      <c r="K10" s="101" t="s">
        <v>24</v>
      </c>
      <c r="L10" s="116" t="s">
        <v>57</v>
      </c>
      <c r="M10" s="119" t="s">
        <v>25</v>
      </c>
    </row>
    <row r="11" spans="2:13" ht="24" customHeight="1">
      <c r="B11" s="111"/>
      <c r="C11" s="112"/>
      <c r="D11" s="105"/>
      <c r="E11" s="102"/>
      <c r="F11" s="102"/>
      <c r="G11" s="102"/>
      <c r="H11" s="105"/>
      <c r="I11" s="105"/>
      <c r="J11" s="102"/>
      <c r="K11" s="102"/>
      <c r="L11" s="117"/>
      <c r="M11" s="120"/>
    </row>
    <row r="12" spans="2:13" ht="24" customHeight="1">
      <c r="B12" s="111"/>
      <c r="C12" s="112"/>
      <c r="D12" s="105"/>
      <c r="E12" s="102"/>
      <c r="F12" s="102"/>
      <c r="G12" s="102"/>
      <c r="H12" s="105"/>
      <c r="I12" s="105"/>
      <c r="J12" s="102"/>
      <c r="K12" s="102"/>
      <c r="L12" s="118"/>
      <c r="M12" s="120"/>
    </row>
    <row r="13" spans="2:13" ht="24" customHeight="1">
      <c r="B13" s="94"/>
      <c r="C13" s="95"/>
      <c r="D13" s="22" t="s">
        <v>26</v>
      </c>
      <c r="E13" s="22" t="s">
        <v>27</v>
      </c>
      <c r="F13" s="22" t="s">
        <v>28</v>
      </c>
      <c r="G13" s="22" t="s">
        <v>29</v>
      </c>
      <c r="H13" s="22" t="s">
        <v>30</v>
      </c>
      <c r="I13" s="22" t="s">
        <v>31</v>
      </c>
      <c r="J13" s="22" t="s">
        <v>32</v>
      </c>
      <c r="K13" s="23" t="s">
        <v>33</v>
      </c>
      <c r="L13" s="23" t="s">
        <v>34</v>
      </c>
      <c r="M13" s="24" t="s">
        <v>35</v>
      </c>
    </row>
    <row r="14" spans="2:13" ht="36" customHeight="1">
      <c r="B14" s="107"/>
      <c r="C14" s="108"/>
      <c r="D14" s="106"/>
      <c r="E14" s="106"/>
      <c r="F14" s="103">
        <f>D14-E14</f>
        <v>0</v>
      </c>
      <c r="G14" s="106"/>
      <c r="H14" s="91">
        <f>設備費!F21</f>
        <v>0</v>
      </c>
      <c r="I14" s="103">
        <f>設備費!K21</f>
        <v>0</v>
      </c>
      <c r="J14" s="103">
        <f>ROUNDDOWN(I14,-3)</f>
        <v>0</v>
      </c>
      <c r="K14" s="91">
        <f>J14</f>
        <v>0</v>
      </c>
      <c r="L14" s="113">
        <f>K14</f>
        <v>0</v>
      </c>
      <c r="M14" s="115">
        <f>L14-J14</f>
        <v>0</v>
      </c>
    </row>
    <row r="15" spans="2:13" ht="36" customHeight="1" thickBot="1">
      <c r="B15" s="109"/>
      <c r="C15" s="110"/>
      <c r="D15" s="106"/>
      <c r="E15" s="106"/>
      <c r="F15" s="103"/>
      <c r="G15" s="106"/>
      <c r="H15" s="91"/>
      <c r="I15" s="103"/>
      <c r="J15" s="103"/>
      <c r="K15" s="91"/>
      <c r="L15" s="114"/>
      <c r="M15" s="115"/>
    </row>
    <row r="16" spans="2:13" ht="24" customHeight="1">
      <c r="B16" s="92" t="s">
        <v>53</v>
      </c>
      <c r="C16" s="93"/>
      <c r="D16" s="90">
        <f t="shared" ref="D16:M16" si="0">SUM(D14:D15)</f>
        <v>0</v>
      </c>
      <c r="E16" s="90">
        <f t="shared" si="0"/>
        <v>0</v>
      </c>
      <c r="F16" s="90">
        <f t="shared" si="0"/>
        <v>0</v>
      </c>
      <c r="G16" s="90">
        <f t="shared" si="0"/>
        <v>0</v>
      </c>
      <c r="H16" s="90">
        <f t="shared" si="0"/>
        <v>0</v>
      </c>
      <c r="I16" s="90">
        <f t="shared" si="0"/>
        <v>0</v>
      </c>
      <c r="J16" s="90">
        <f t="shared" si="0"/>
        <v>0</v>
      </c>
      <c r="K16" s="90">
        <f t="shared" si="0"/>
        <v>0</v>
      </c>
      <c r="L16" s="99">
        <f t="shared" si="0"/>
        <v>0</v>
      </c>
      <c r="M16" s="90">
        <f t="shared" si="0"/>
        <v>0</v>
      </c>
    </row>
    <row r="17" spans="2:13" ht="24" customHeight="1">
      <c r="B17" s="94"/>
      <c r="C17" s="95"/>
      <c r="D17" s="91"/>
      <c r="E17" s="91"/>
      <c r="F17" s="91"/>
      <c r="G17" s="91"/>
      <c r="H17" s="91"/>
      <c r="I17" s="91"/>
      <c r="J17" s="91"/>
      <c r="K17" s="91"/>
      <c r="L17" s="100"/>
      <c r="M17" s="91"/>
    </row>
    <row r="18" spans="2:13" ht="18.75" customHeight="1"/>
    <row r="19" spans="2:13">
      <c r="B19" s="16" t="s">
        <v>36</v>
      </c>
    </row>
    <row r="20" spans="2:13">
      <c r="B20" s="16" t="s">
        <v>37</v>
      </c>
    </row>
    <row r="21" spans="2:13">
      <c r="B21" s="16" t="s">
        <v>54</v>
      </c>
    </row>
    <row r="22" spans="2:13">
      <c r="B22" s="16" t="s">
        <v>60</v>
      </c>
    </row>
    <row r="23" spans="2:13">
      <c r="B23" s="16" t="s">
        <v>38</v>
      </c>
    </row>
  </sheetData>
  <mergeCells count="39">
    <mergeCell ref="K14:K15"/>
    <mergeCell ref="L14:L15"/>
    <mergeCell ref="M14:M15"/>
    <mergeCell ref="K10:K12"/>
    <mergeCell ref="L10:L12"/>
    <mergeCell ref="M10:M12"/>
    <mergeCell ref="D10:D12"/>
    <mergeCell ref="E10:E12"/>
    <mergeCell ref="F10:F12"/>
    <mergeCell ref="G10:G12"/>
    <mergeCell ref="B10:C13"/>
    <mergeCell ref="D14:D15"/>
    <mergeCell ref="E14:E15"/>
    <mergeCell ref="F14:F15"/>
    <mergeCell ref="G14:G15"/>
    <mergeCell ref="B14:C15"/>
    <mergeCell ref="G16:G17"/>
    <mergeCell ref="H14:H15"/>
    <mergeCell ref="J10:J12"/>
    <mergeCell ref="J14:J15"/>
    <mergeCell ref="I14:I15"/>
    <mergeCell ref="H10:H12"/>
    <mergeCell ref="I10:I12"/>
    <mergeCell ref="M16:M17"/>
    <mergeCell ref="B16:C17"/>
    <mergeCell ref="L9:M9"/>
    <mergeCell ref="B2:M2"/>
    <mergeCell ref="K4:M4"/>
    <mergeCell ref="K5:M5"/>
    <mergeCell ref="K6:M6"/>
    <mergeCell ref="K7:M7"/>
    <mergeCell ref="H16:H17"/>
    <mergeCell ref="I16:I17"/>
    <mergeCell ref="J16:J17"/>
    <mergeCell ref="K16:K17"/>
    <mergeCell ref="L16:L17"/>
    <mergeCell ref="D16:D17"/>
    <mergeCell ref="E16:E17"/>
    <mergeCell ref="F16:F17"/>
  </mergeCells>
  <phoneticPr fontId="1"/>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28"/>
  <sheetViews>
    <sheetView view="pageBreakPreview" zoomScale="50" zoomScaleNormal="60" zoomScaleSheetLayoutView="50" workbookViewId="0">
      <selection activeCell="K7" sqref="K7:K8"/>
    </sheetView>
  </sheetViews>
  <sheetFormatPr defaultRowHeight="18.75"/>
  <cols>
    <col min="1" max="1" width="5.625" style="2" customWidth="1"/>
    <col min="2" max="2" width="11.75" style="2" customWidth="1"/>
    <col min="3" max="3" width="23.75" style="2" customWidth="1"/>
    <col min="4" max="4" width="10.625" style="2" customWidth="1"/>
    <col min="5" max="5" width="20.625" style="35" customWidth="1"/>
    <col min="6"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77" t="s">
        <v>85</v>
      </c>
      <c r="C1" s="77"/>
    </row>
    <row r="2" spans="2:12" ht="52.5" customHeight="1">
      <c r="B2" s="79" t="s">
        <v>79</v>
      </c>
      <c r="C2" s="79"/>
      <c r="D2" s="79"/>
      <c r="E2" s="79"/>
      <c r="F2" s="79"/>
      <c r="G2" s="79"/>
      <c r="H2" s="79"/>
      <c r="I2" s="79"/>
      <c r="J2" s="79"/>
      <c r="K2" s="79"/>
      <c r="L2" s="79"/>
    </row>
    <row r="3" spans="2:12" ht="52.5" customHeight="1">
      <c r="B3" s="10"/>
      <c r="C3" s="10"/>
      <c r="D3" s="10"/>
      <c r="E3" s="36"/>
      <c r="F3" s="10"/>
      <c r="G3" s="10"/>
      <c r="H3" s="10"/>
      <c r="I3" s="156" t="s">
        <v>39</v>
      </c>
      <c r="J3" s="156"/>
      <c r="K3" s="156"/>
      <c r="L3" s="156"/>
    </row>
    <row r="4" spans="2:12" ht="36.75" customHeight="1" thickBot="1">
      <c r="K4" s="129" t="s">
        <v>41</v>
      </c>
      <c r="L4" s="129"/>
    </row>
    <row r="5" spans="2:12" ht="36.75" customHeight="1" thickTop="1">
      <c r="B5" s="127" t="s">
        <v>0</v>
      </c>
      <c r="C5" s="127" t="s">
        <v>1</v>
      </c>
      <c r="D5" s="124" t="s">
        <v>2</v>
      </c>
      <c r="E5" s="125"/>
      <c r="F5" s="126"/>
      <c r="G5" s="124" t="s">
        <v>3</v>
      </c>
      <c r="H5" s="125"/>
      <c r="I5" s="125"/>
      <c r="J5" s="125"/>
      <c r="K5" s="3" t="s">
        <v>10</v>
      </c>
      <c r="L5" s="122" t="s">
        <v>4</v>
      </c>
    </row>
    <row r="6" spans="2:12" ht="53.25" customHeight="1">
      <c r="B6" s="128"/>
      <c r="C6" s="128"/>
      <c r="D6" s="4" t="s">
        <v>8</v>
      </c>
      <c r="E6" s="37" t="s">
        <v>5</v>
      </c>
      <c r="F6" s="4" t="s">
        <v>6</v>
      </c>
      <c r="G6" s="5" t="s">
        <v>7</v>
      </c>
      <c r="H6" s="4" t="s">
        <v>8</v>
      </c>
      <c r="I6" s="4" t="s">
        <v>12</v>
      </c>
      <c r="J6" s="6" t="s">
        <v>13</v>
      </c>
      <c r="K6" s="7" t="s">
        <v>13</v>
      </c>
      <c r="L6" s="123"/>
    </row>
    <row r="7" spans="2:12" ht="45" customHeight="1">
      <c r="B7" s="132" t="s">
        <v>80</v>
      </c>
      <c r="C7" s="134" t="s">
        <v>81</v>
      </c>
      <c r="D7" s="135"/>
      <c r="E7" s="137">
        <v>11000000</v>
      </c>
      <c r="F7" s="137">
        <f>D7*E7</f>
        <v>0</v>
      </c>
      <c r="G7" s="169"/>
      <c r="H7" s="127">
        <f>D7</f>
        <v>0</v>
      </c>
      <c r="I7" s="171"/>
      <c r="J7" s="172">
        <f>H7*I7</f>
        <v>0</v>
      </c>
      <c r="K7" s="157">
        <f>ROUNDDOWN(MIN(F7,J7),-3)</f>
        <v>0</v>
      </c>
      <c r="L7" s="130"/>
    </row>
    <row r="8" spans="2:12" ht="45" customHeight="1">
      <c r="B8" s="133"/>
      <c r="C8" s="134"/>
      <c r="D8" s="136"/>
      <c r="E8" s="138"/>
      <c r="F8" s="138"/>
      <c r="G8" s="170"/>
      <c r="H8" s="128"/>
      <c r="I8" s="166"/>
      <c r="J8" s="173"/>
      <c r="K8" s="168"/>
      <c r="L8" s="165"/>
    </row>
    <row r="9" spans="2:12" ht="45" customHeight="1">
      <c r="B9" s="133"/>
      <c r="C9" s="139" t="s">
        <v>64</v>
      </c>
      <c r="D9" s="145"/>
      <c r="E9" s="146">
        <v>6600000</v>
      </c>
      <c r="F9" s="155">
        <f>D9*E9</f>
        <v>0</v>
      </c>
      <c r="G9" s="145"/>
      <c r="H9" s="160">
        <f>D9</f>
        <v>0</v>
      </c>
      <c r="I9" s="166"/>
      <c r="J9" s="162">
        <f>H9*I9</f>
        <v>0</v>
      </c>
      <c r="K9" s="168">
        <f>ROUNDDOWN(MIN(F9,J9),-3)</f>
        <v>0</v>
      </c>
      <c r="L9" s="131"/>
    </row>
    <row r="10" spans="2:12" ht="45" customHeight="1">
      <c r="B10" s="133"/>
      <c r="C10" s="139"/>
      <c r="D10" s="145"/>
      <c r="E10" s="146"/>
      <c r="F10" s="147"/>
      <c r="G10" s="145"/>
      <c r="H10" s="161"/>
      <c r="I10" s="167"/>
      <c r="J10" s="162"/>
      <c r="K10" s="121"/>
      <c r="L10" s="131"/>
    </row>
    <row r="11" spans="2:12" ht="45" customHeight="1">
      <c r="B11" s="133"/>
      <c r="C11" s="148" t="s">
        <v>66</v>
      </c>
      <c r="D11" s="135"/>
      <c r="E11" s="137">
        <v>5500000</v>
      </c>
      <c r="F11" s="147">
        <f t="shared" ref="F11" si="0">D11*E11</f>
        <v>0</v>
      </c>
      <c r="G11" s="135"/>
      <c r="H11" s="161">
        <f t="shared" ref="H11" si="1">D11</f>
        <v>0</v>
      </c>
      <c r="I11" s="167"/>
      <c r="J11" s="163">
        <f>H11*I11</f>
        <v>0</v>
      </c>
      <c r="K11" s="121">
        <f>ROUNDDOWN(MIN(F11,J11),-3)</f>
        <v>0</v>
      </c>
      <c r="L11" s="130"/>
    </row>
    <row r="12" spans="2:12" ht="45" customHeight="1">
      <c r="B12" s="133"/>
      <c r="C12" s="149"/>
      <c r="D12" s="145"/>
      <c r="E12" s="146"/>
      <c r="F12" s="147"/>
      <c r="G12" s="145"/>
      <c r="H12" s="161"/>
      <c r="I12" s="167"/>
      <c r="J12" s="162"/>
      <c r="K12" s="121"/>
      <c r="L12" s="131"/>
    </row>
    <row r="13" spans="2:12" ht="45" customHeight="1">
      <c r="B13" s="133"/>
      <c r="C13" s="150" t="s">
        <v>83</v>
      </c>
      <c r="D13" s="135"/>
      <c r="E13" s="137">
        <v>66000000</v>
      </c>
      <c r="F13" s="147">
        <f t="shared" ref="F13" si="2">D13*E13</f>
        <v>0</v>
      </c>
      <c r="G13" s="135"/>
      <c r="H13" s="161">
        <f t="shared" ref="H13" si="3">D13</f>
        <v>0</v>
      </c>
      <c r="I13" s="167"/>
      <c r="J13" s="163">
        <f>H13*I13</f>
        <v>0</v>
      </c>
      <c r="K13" s="121">
        <f>ROUNDDOWN(MIN(F13,J13),-3)</f>
        <v>0</v>
      </c>
      <c r="L13" s="174" t="s">
        <v>84</v>
      </c>
    </row>
    <row r="14" spans="2:12" ht="45" customHeight="1">
      <c r="B14" s="133"/>
      <c r="C14" s="151"/>
      <c r="D14" s="145"/>
      <c r="E14" s="146"/>
      <c r="F14" s="147"/>
      <c r="G14" s="145"/>
      <c r="H14" s="161"/>
      <c r="I14" s="167"/>
      <c r="J14" s="162"/>
      <c r="K14" s="121"/>
      <c r="L14" s="175"/>
    </row>
    <row r="15" spans="2:12" ht="45" customHeight="1">
      <c r="B15" s="133"/>
      <c r="C15" s="140" t="s">
        <v>82</v>
      </c>
      <c r="D15" s="135"/>
      <c r="E15" s="137">
        <v>1100000</v>
      </c>
      <c r="F15" s="147">
        <f t="shared" ref="F15" si="4">D15*E15</f>
        <v>0</v>
      </c>
      <c r="G15" s="135"/>
      <c r="H15" s="161">
        <f t="shared" ref="H15" si="5">D15</f>
        <v>0</v>
      </c>
      <c r="I15" s="167"/>
      <c r="J15" s="163">
        <f>H15*I15</f>
        <v>0</v>
      </c>
      <c r="K15" s="121">
        <f>ROUNDDOWN(MIN(F15,J15),-3)</f>
        <v>0</v>
      </c>
      <c r="L15" s="130"/>
    </row>
    <row r="16" spans="2:12" ht="45" customHeight="1">
      <c r="B16" s="133"/>
      <c r="C16" s="139"/>
      <c r="D16" s="145"/>
      <c r="E16" s="146"/>
      <c r="F16" s="147"/>
      <c r="G16" s="145"/>
      <c r="H16" s="161"/>
      <c r="I16" s="167"/>
      <c r="J16" s="162"/>
      <c r="K16" s="121"/>
      <c r="L16" s="131"/>
    </row>
    <row r="17" spans="2:12" ht="45" customHeight="1">
      <c r="B17" s="133"/>
      <c r="C17" s="140" t="s">
        <v>68</v>
      </c>
      <c r="D17" s="135"/>
      <c r="E17" s="137">
        <v>2200000</v>
      </c>
      <c r="F17" s="147">
        <f t="shared" ref="F17:F19" si="6">D17*E17</f>
        <v>0</v>
      </c>
      <c r="G17" s="135"/>
      <c r="H17" s="161">
        <f t="shared" ref="H17" si="7">D17</f>
        <v>0</v>
      </c>
      <c r="I17" s="167"/>
      <c r="J17" s="163">
        <f>H17*I17</f>
        <v>0</v>
      </c>
      <c r="K17" s="121">
        <f>ROUNDDOWN(MIN(F17,J17),-3)</f>
        <v>0</v>
      </c>
      <c r="L17" s="130"/>
    </row>
    <row r="18" spans="2:12" ht="45" customHeight="1">
      <c r="B18" s="133"/>
      <c r="C18" s="139"/>
      <c r="D18" s="145"/>
      <c r="E18" s="146"/>
      <c r="F18" s="147"/>
      <c r="G18" s="145"/>
      <c r="H18" s="161"/>
      <c r="I18" s="167"/>
      <c r="J18" s="162"/>
      <c r="K18" s="121"/>
      <c r="L18" s="131"/>
    </row>
    <row r="19" spans="2:12" ht="45" customHeight="1">
      <c r="B19" s="133"/>
      <c r="C19" s="140" t="s">
        <v>69</v>
      </c>
      <c r="D19" s="135"/>
      <c r="E19" s="137">
        <v>1100000</v>
      </c>
      <c r="F19" s="147">
        <f t="shared" si="6"/>
        <v>0</v>
      </c>
      <c r="G19" s="135"/>
      <c r="H19" s="161">
        <f t="shared" ref="H19" si="8">D19</f>
        <v>0</v>
      </c>
      <c r="I19" s="167"/>
      <c r="J19" s="163">
        <f>H19*I19</f>
        <v>0</v>
      </c>
      <c r="K19" s="121">
        <f>ROUNDDOWN(MIN(F19,J19),-3)</f>
        <v>0</v>
      </c>
      <c r="L19" s="130"/>
    </row>
    <row r="20" spans="2:12" ht="45" customHeight="1">
      <c r="B20" s="133"/>
      <c r="C20" s="139"/>
      <c r="D20" s="145"/>
      <c r="E20" s="146"/>
      <c r="F20" s="147"/>
      <c r="G20" s="145"/>
      <c r="H20" s="161"/>
      <c r="I20" s="167"/>
      <c r="J20" s="162"/>
      <c r="K20" s="121"/>
      <c r="L20" s="131"/>
    </row>
    <row r="21" spans="2:12" ht="24" customHeight="1">
      <c r="B21" s="8"/>
      <c r="C21" s="127" t="s">
        <v>9</v>
      </c>
      <c r="D21" s="152"/>
      <c r="E21" s="142"/>
      <c r="F21" s="137">
        <f>SUM(F7:F20)</f>
        <v>0</v>
      </c>
      <c r="G21" s="142"/>
      <c r="H21" s="127">
        <f>SUM(H9:H20)</f>
        <v>0</v>
      </c>
      <c r="I21" s="142"/>
      <c r="J21" s="163">
        <f>SUM(J7:J20)</f>
        <v>0</v>
      </c>
      <c r="K21" s="157">
        <f>SUM(K7:K20)</f>
        <v>0</v>
      </c>
      <c r="L21" s="130"/>
    </row>
    <row r="22" spans="2:12" ht="24" customHeight="1">
      <c r="B22" s="8"/>
      <c r="C22" s="141"/>
      <c r="D22" s="153"/>
      <c r="E22" s="143"/>
      <c r="F22" s="146"/>
      <c r="G22" s="143"/>
      <c r="H22" s="141"/>
      <c r="I22" s="143"/>
      <c r="J22" s="162"/>
      <c r="K22" s="158"/>
      <c r="L22" s="131"/>
    </row>
    <row r="23" spans="2:12" ht="24" customHeight="1" thickBot="1">
      <c r="B23" s="9"/>
      <c r="C23" s="128"/>
      <c r="D23" s="154"/>
      <c r="E23" s="144"/>
      <c r="F23" s="138"/>
      <c r="G23" s="144"/>
      <c r="H23" s="128"/>
      <c r="I23" s="144"/>
      <c r="J23" s="164"/>
      <c r="K23" s="159"/>
      <c r="L23" s="165"/>
    </row>
    <row r="24" spans="2:12" ht="19.5" thickTop="1"/>
    <row r="25" spans="2:12" ht="18.75" customHeight="1">
      <c r="B25" s="2" t="s">
        <v>40</v>
      </c>
    </row>
    <row r="26" spans="2:12">
      <c r="B26" s="2" t="s">
        <v>11</v>
      </c>
    </row>
    <row r="27" spans="2:12" hidden="1"/>
    <row r="28" spans="2:12" hidden="1">
      <c r="B28" s="2">
        <v>360000</v>
      </c>
    </row>
  </sheetData>
  <mergeCells count="90">
    <mergeCell ref="I7:I8"/>
    <mergeCell ref="J7:J8"/>
    <mergeCell ref="K7:K8"/>
    <mergeCell ref="L7:L8"/>
    <mergeCell ref="K13:K14"/>
    <mergeCell ref="L13:L14"/>
    <mergeCell ref="G7:G8"/>
    <mergeCell ref="H7:H8"/>
    <mergeCell ref="G19:G20"/>
    <mergeCell ref="H19:H20"/>
    <mergeCell ref="G17:G18"/>
    <mergeCell ref="H17:H18"/>
    <mergeCell ref="G13:G14"/>
    <mergeCell ref="H13:H14"/>
    <mergeCell ref="G15:G16"/>
    <mergeCell ref="H15:H16"/>
    <mergeCell ref="L21:L23"/>
    <mergeCell ref="I9:I10"/>
    <mergeCell ref="I19:I20"/>
    <mergeCell ref="I17:I18"/>
    <mergeCell ref="I11:I12"/>
    <mergeCell ref="L9:L10"/>
    <mergeCell ref="L11:L12"/>
    <mergeCell ref="L17:L18"/>
    <mergeCell ref="J19:J20"/>
    <mergeCell ref="J17:J18"/>
    <mergeCell ref="K17:K18"/>
    <mergeCell ref="K9:K10"/>
    <mergeCell ref="I13:I14"/>
    <mergeCell ref="J13:J14"/>
    <mergeCell ref="I15:I16"/>
    <mergeCell ref="J15:J16"/>
    <mergeCell ref="B1:C1"/>
    <mergeCell ref="I3:L3"/>
    <mergeCell ref="L19:L20"/>
    <mergeCell ref="K21:K23"/>
    <mergeCell ref="G21:G23"/>
    <mergeCell ref="H21:H23"/>
    <mergeCell ref="I21:I23"/>
    <mergeCell ref="G9:G10"/>
    <mergeCell ref="H9:H10"/>
    <mergeCell ref="J9:J10"/>
    <mergeCell ref="J21:J23"/>
    <mergeCell ref="G11:G12"/>
    <mergeCell ref="H11:H12"/>
    <mergeCell ref="J11:J12"/>
    <mergeCell ref="K11:K12"/>
    <mergeCell ref="K19:K20"/>
    <mergeCell ref="F21:F23"/>
    <mergeCell ref="D21:D23"/>
    <mergeCell ref="D9:D10"/>
    <mergeCell ref="E9:E10"/>
    <mergeCell ref="F9:F10"/>
    <mergeCell ref="D15:D16"/>
    <mergeCell ref="E15:E16"/>
    <mergeCell ref="F15:F16"/>
    <mergeCell ref="E13:E14"/>
    <mergeCell ref="F13:F14"/>
    <mergeCell ref="C21:C23"/>
    <mergeCell ref="E21:E23"/>
    <mergeCell ref="D11:D12"/>
    <mergeCell ref="E11:E12"/>
    <mergeCell ref="F11:F12"/>
    <mergeCell ref="D19:D20"/>
    <mergeCell ref="E19:E20"/>
    <mergeCell ref="F19:F20"/>
    <mergeCell ref="D17:D18"/>
    <mergeCell ref="E17:E18"/>
    <mergeCell ref="F17:F18"/>
    <mergeCell ref="C11:C12"/>
    <mergeCell ref="C17:C18"/>
    <mergeCell ref="C19:C20"/>
    <mergeCell ref="C13:C14"/>
    <mergeCell ref="D13:D14"/>
    <mergeCell ref="K15:K16"/>
    <mergeCell ref="B2:L2"/>
    <mergeCell ref="L5:L6"/>
    <mergeCell ref="G5:J5"/>
    <mergeCell ref="D5:F5"/>
    <mergeCell ref="C5:C6"/>
    <mergeCell ref="B5:B6"/>
    <mergeCell ref="K4:L4"/>
    <mergeCell ref="L15:L16"/>
    <mergeCell ref="B7:B20"/>
    <mergeCell ref="C7:C8"/>
    <mergeCell ref="D7:D8"/>
    <mergeCell ref="E7:E8"/>
    <mergeCell ref="F7:F8"/>
    <mergeCell ref="C9:C10"/>
    <mergeCell ref="C15:C16"/>
  </mergeCells>
  <phoneticPr fontId="1"/>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G58"/>
  <sheetViews>
    <sheetView zoomScale="60" zoomScaleNormal="60" workbookViewId="0">
      <selection activeCell="H13" sqref="H13"/>
    </sheetView>
  </sheetViews>
  <sheetFormatPr defaultRowHeight="14.25"/>
  <cols>
    <col min="1" max="1" width="6.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c r="A1" s="77" t="s">
        <v>58</v>
      </c>
      <c r="B1" s="77"/>
    </row>
    <row r="2" spans="1:7" ht="25.5" customHeight="1">
      <c r="A2" s="39"/>
      <c r="B2" s="39"/>
    </row>
    <row r="3" spans="1:7" ht="21">
      <c r="A3" s="12"/>
      <c r="B3" s="79" t="s">
        <v>86</v>
      </c>
      <c r="C3" s="79"/>
      <c r="D3" s="79"/>
      <c r="E3" s="79"/>
      <c r="F3" s="79"/>
      <c r="G3" s="12"/>
    </row>
    <row r="4" spans="1:7" ht="18.75">
      <c r="A4" s="11"/>
      <c r="B4" s="11"/>
      <c r="C4" s="11"/>
      <c r="D4" s="11"/>
      <c r="E4" s="11"/>
      <c r="F4" s="11"/>
      <c r="G4" s="11"/>
    </row>
    <row r="5" spans="1:7" ht="19.5" thickBot="1">
      <c r="A5" s="2"/>
      <c r="B5" s="2"/>
      <c r="C5" s="2"/>
      <c r="D5" s="2"/>
      <c r="E5" s="2"/>
      <c r="F5" s="2"/>
      <c r="G5" s="2"/>
    </row>
    <row r="6" spans="1:7" ht="18" customHeight="1">
      <c r="A6" s="2"/>
      <c r="B6" s="54" t="s">
        <v>42</v>
      </c>
      <c r="C6" s="178" t="s">
        <v>94</v>
      </c>
      <c r="D6" s="178"/>
      <c r="E6" s="178"/>
      <c r="F6" s="179"/>
      <c r="G6" s="78"/>
    </row>
    <row r="7" spans="1:7" ht="18" customHeight="1">
      <c r="A7" s="2"/>
      <c r="B7" s="55"/>
      <c r="C7" s="176"/>
      <c r="D7" s="176"/>
      <c r="E7" s="176"/>
      <c r="F7" s="177"/>
      <c r="G7" s="78"/>
    </row>
    <row r="8" spans="1:7" ht="18" customHeight="1">
      <c r="A8" s="2"/>
      <c r="B8" s="55" t="s">
        <v>43</v>
      </c>
      <c r="C8" s="176" t="s">
        <v>99</v>
      </c>
      <c r="D8" s="176"/>
      <c r="E8" s="176"/>
      <c r="F8" s="177"/>
      <c r="G8" s="78"/>
    </row>
    <row r="9" spans="1:7" ht="18" customHeight="1">
      <c r="A9" s="2"/>
      <c r="B9" s="55"/>
      <c r="C9" s="176"/>
      <c r="D9" s="176"/>
      <c r="E9" s="176"/>
      <c r="F9" s="177"/>
      <c r="G9" s="78"/>
    </row>
    <row r="10" spans="1:7" ht="18" customHeight="1">
      <c r="A10" s="2"/>
      <c r="B10" s="55" t="s">
        <v>44</v>
      </c>
      <c r="C10" s="176" t="s">
        <v>100</v>
      </c>
      <c r="D10" s="176"/>
      <c r="E10" s="176"/>
      <c r="F10" s="177"/>
      <c r="G10" s="13"/>
    </row>
    <row r="11" spans="1:7" ht="18" customHeight="1" thickBot="1">
      <c r="A11" s="2"/>
      <c r="B11" s="59"/>
      <c r="C11" s="180"/>
      <c r="D11" s="180"/>
      <c r="E11" s="180"/>
      <c r="F11" s="181"/>
      <c r="G11" s="13"/>
    </row>
    <row r="12" spans="1:7" ht="18.75">
      <c r="A12" s="2"/>
      <c r="B12" s="2"/>
      <c r="C12" s="2"/>
      <c r="D12" s="2"/>
      <c r="E12" s="2"/>
      <c r="F12" s="2"/>
      <c r="G12" s="2"/>
    </row>
    <row r="13" spans="1:7" ht="19.5" customHeight="1">
      <c r="A13" s="2"/>
      <c r="B13" s="2"/>
      <c r="C13" s="2"/>
      <c r="D13" s="2"/>
      <c r="E13" s="2"/>
      <c r="F13" s="2"/>
      <c r="G13" s="2"/>
    </row>
    <row r="14" spans="1:7" ht="18.75">
      <c r="A14" s="2"/>
      <c r="B14" s="47" t="s">
        <v>70</v>
      </c>
      <c r="C14" s="47"/>
      <c r="D14" s="47"/>
      <c r="E14" s="47"/>
      <c r="F14" s="47"/>
      <c r="G14" s="2"/>
    </row>
    <row r="15" spans="1:7" ht="18.75">
      <c r="A15" s="2"/>
      <c r="B15" s="38"/>
      <c r="C15" s="38"/>
      <c r="D15" s="38"/>
      <c r="E15" s="38"/>
      <c r="F15" s="38"/>
      <c r="G15" s="2"/>
    </row>
    <row r="16" spans="1:7" ht="28.5" customHeight="1">
      <c r="A16" s="2"/>
      <c r="B16" s="38" t="s">
        <v>71</v>
      </c>
      <c r="C16" s="38"/>
      <c r="D16" s="38"/>
      <c r="E16" s="38"/>
      <c r="F16" s="38"/>
      <c r="G16" s="2"/>
    </row>
    <row r="17" spans="1:7" ht="29.25" customHeight="1" thickBot="1">
      <c r="A17" s="2"/>
      <c r="B17" s="38"/>
      <c r="C17" s="38"/>
      <c r="D17" s="38"/>
      <c r="E17" s="38"/>
      <c r="F17" s="14" t="s">
        <v>41</v>
      </c>
      <c r="G17" s="2"/>
    </row>
    <row r="18" spans="1:7" ht="18.75">
      <c r="A18" s="2"/>
      <c r="B18" s="54" t="s">
        <v>47</v>
      </c>
      <c r="C18" s="49" t="s">
        <v>52</v>
      </c>
      <c r="D18" s="49" t="s">
        <v>63</v>
      </c>
      <c r="E18" s="49" t="s">
        <v>48</v>
      </c>
      <c r="F18" s="56" t="s">
        <v>49</v>
      </c>
      <c r="G18" s="2"/>
    </row>
    <row r="19" spans="1:7" ht="27" customHeight="1">
      <c r="A19" s="2"/>
      <c r="B19" s="55"/>
      <c r="C19" s="50"/>
      <c r="D19" s="50"/>
      <c r="E19" s="50"/>
      <c r="F19" s="57"/>
      <c r="G19" s="2"/>
    </row>
    <row r="20" spans="1:7" ht="27.95" customHeight="1">
      <c r="A20" s="2"/>
      <c r="B20" s="55" t="s">
        <v>65</v>
      </c>
      <c r="C20" s="176" t="s">
        <v>87</v>
      </c>
      <c r="D20" s="176">
        <v>1</v>
      </c>
      <c r="E20" s="182">
        <v>12000000</v>
      </c>
      <c r="F20" s="177" t="s">
        <v>91</v>
      </c>
      <c r="G20" s="2"/>
    </row>
    <row r="21" spans="1:7" ht="27.95" customHeight="1">
      <c r="A21" s="2"/>
      <c r="B21" s="55"/>
      <c r="C21" s="176"/>
      <c r="D21" s="176"/>
      <c r="E21" s="182"/>
      <c r="F21" s="177"/>
      <c r="G21" s="2"/>
    </row>
    <row r="22" spans="1:7" ht="27.95" customHeight="1">
      <c r="A22" s="2"/>
      <c r="B22" s="55" t="s">
        <v>64</v>
      </c>
      <c r="C22" s="176" t="s">
        <v>88</v>
      </c>
      <c r="D22" s="176">
        <v>1</v>
      </c>
      <c r="E22" s="182">
        <v>5000000</v>
      </c>
      <c r="F22" s="177" t="s">
        <v>91</v>
      </c>
      <c r="G22" s="2"/>
    </row>
    <row r="23" spans="1:7" ht="27.95" customHeight="1">
      <c r="A23" s="2"/>
      <c r="B23" s="55"/>
      <c r="C23" s="176"/>
      <c r="D23" s="176"/>
      <c r="E23" s="182"/>
      <c r="F23" s="177"/>
      <c r="G23" s="2"/>
    </row>
    <row r="24" spans="1:7" ht="27.95" customHeight="1">
      <c r="A24" s="2"/>
      <c r="B24" s="55" t="s">
        <v>66</v>
      </c>
      <c r="C24" s="176" t="s">
        <v>89</v>
      </c>
      <c r="D24" s="176">
        <v>1</v>
      </c>
      <c r="E24" s="182">
        <v>7200000</v>
      </c>
      <c r="F24" s="177" t="s">
        <v>91</v>
      </c>
      <c r="G24" s="2"/>
    </row>
    <row r="25" spans="1:7" ht="27.95" customHeight="1">
      <c r="A25" s="2"/>
      <c r="B25" s="55"/>
      <c r="C25" s="176"/>
      <c r="D25" s="176"/>
      <c r="E25" s="182"/>
      <c r="F25" s="177"/>
      <c r="G25" s="2"/>
    </row>
    <row r="26" spans="1:7" ht="27.95" customHeight="1">
      <c r="A26" s="2"/>
      <c r="B26" s="55" t="s">
        <v>67</v>
      </c>
      <c r="C26" s="176" t="s">
        <v>90</v>
      </c>
      <c r="D26" s="176">
        <v>1</v>
      </c>
      <c r="E26" s="182">
        <v>70000000</v>
      </c>
      <c r="F26" s="177" t="s">
        <v>91</v>
      </c>
      <c r="G26" s="2"/>
    </row>
    <row r="27" spans="1:7" ht="55.5" customHeight="1">
      <c r="A27" s="2"/>
      <c r="B27" s="55"/>
      <c r="C27" s="176"/>
      <c r="D27" s="176"/>
      <c r="E27" s="182"/>
      <c r="F27" s="177"/>
      <c r="G27" s="2"/>
    </row>
    <row r="28" spans="1:7" ht="55.5" customHeight="1">
      <c r="A28" s="2"/>
      <c r="B28" s="40" t="s">
        <v>82</v>
      </c>
      <c r="C28" s="41"/>
      <c r="D28" s="41"/>
      <c r="E28" s="43"/>
      <c r="F28" s="42"/>
      <c r="G28" s="2"/>
    </row>
    <row r="29" spans="1:7" ht="55.5" customHeight="1">
      <c r="A29" s="2"/>
      <c r="B29" s="40" t="s">
        <v>68</v>
      </c>
      <c r="C29" s="41"/>
      <c r="D29" s="41"/>
      <c r="E29" s="43"/>
      <c r="F29" s="42"/>
      <c r="G29" s="2"/>
    </row>
    <row r="30" spans="1:7" ht="55.5" customHeight="1">
      <c r="A30" s="2"/>
      <c r="B30" s="40" t="s">
        <v>69</v>
      </c>
      <c r="C30" s="41"/>
      <c r="D30" s="41"/>
      <c r="E30" s="43"/>
      <c r="F30" s="42"/>
      <c r="G30" s="2"/>
    </row>
    <row r="31" spans="1:7" ht="55.5" customHeight="1" thickBot="1">
      <c r="A31" s="2"/>
      <c r="B31" s="40"/>
      <c r="C31" s="41"/>
      <c r="D31" s="41"/>
      <c r="E31" s="43"/>
      <c r="F31" s="42"/>
      <c r="G31" s="2"/>
    </row>
    <row r="32" spans="1:7" ht="27.95" customHeight="1">
      <c r="A32" s="2"/>
      <c r="B32" s="54" t="s">
        <v>50</v>
      </c>
      <c r="C32" s="73"/>
      <c r="D32" s="73"/>
      <c r="E32" s="75">
        <f>SUM(E20:E31)</f>
        <v>94200000</v>
      </c>
      <c r="F32" s="52"/>
      <c r="G32" s="2"/>
    </row>
    <row r="33" spans="1:7" ht="27.95" customHeight="1" thickBot="1">
      <c r="A33" s="2"/>
      <c r="B33" s="59"/>
      <c r="C33" s="74"/>
      <c r="D33" s="74"/>
      <c r="E33" s="76"/>
      <c r="F33" s="53"/>
      <c r="G33" s="2"/>
    </row>
    <row r="34" spans="1:7" ht="26.25" customHeight="1">
      <c r="A34" s="2"/>
      <c r="B34" s="15"/>
      <c r="C34" s="15"/>
      <c r="D34" s="15"/>
      <c r="E34" s="15"/>
      <c r="F34" s="2"/>
      <c r="G34" s="2"/>
    </row>
    <row r="35" spans="1:7" ht="24" customHeight="1">
      <c r="A35" s="2"/>
      <c r="B35" s="38" t="s">
        <v>72</v>
      </c>
      <c r="C35" s="38"/>
      <c r="D35" s="38"/>
      <c r="E35" s="38"/>
      <c r="F35" s="2"/>
      <c r="G35" s="2"/>
    </row>
    <row r="36" spans="1:7" ht="19.5" thickBot="1">
      <c r="A36" s="2"/>
      <c r="B36" s="15"/>
      <c r="C36" s="15"/>
      <c r="D36" s="15"/>
      <c r="E36" s="15"/>
      <c r="F36" s="2"/>
      <c r="G36" s="2"/>
    </row>
    <row r="37" spans="1:7" ht="18.75">
      <c r="A37" s="2"/>
      <c r="B37" s="183" t="s">
        <v>93</v>
      </c>
      <c r="C37" s="184"/>
      <c r="D37" s="184"/>
      <c r="E37" s="184"/>
      <c r="F37" s="185"/>
      <c r="G37" s="2"/>
    </row>
    <row r="38" spans="1:7" ht="18.75">
      <c r="A38" s="2"/>
      <c r="B38" s="186"/>
      <c r="C38" s="187"/>
      <c r="D38" s="187"/>
      <c r="E38" s="187"/>
      <c r="F38" s="188"/>
      <c r="G38" s="2"/>
    </row>
    <row r="39" spans="1:7" ht="18.75">
      <c r="A39" s="2"/>
      <c r="B39" s="186"/>
      <c r="C39" s="187"/>
      <c r="D39" s="187"/>
      <c r="E39" s="187"/>
      <c r="F39" s="188"/>
      <c r="G39" s="2"/>
    </row>
    <row r="40" spans="1:7" ht="18.75">
      <c r="A40" s="2"/>
      <c r="B40" s="186"/>
      <c r="C40" s="187"/>
      <c r="D40" s="187"/>
      <c r="E40" s="187"/>
      <c r="F40" s="188"/>
      <c r="G40" s="2"/>
    </row>
    <row r="41" spans="1:7" ht="18.75">
      <c r="A41" s="2"/>
      <c r="B41" s="186"/>
      <c r="C41" s="187"/>
      <c r="D41" s="187"/>
      <c r="E41" s="187"/>
      <c r="F41" s="188"/>
      <c r="G41" s="2"/>
    </row>
    <row r="42" spans="1:7" ht="18.75">
      <c r="A42" s="2"/>
      <c r="B42" s="186"/>
      <c r="C42" s="187"/>
      <c r="D42" s="187"/>
      <c r="E42" s="187"/>
      <c r="F42" s="188"/>
      <c r="G42" s="2"/>
    </row>
    <row r="43" spans="1:7" ht="18.75">
      <c r="A43" s="2"/>
      <c r="B43" s="186"/>
      <c r="C43" s="187"/>
      <c r="D43" s="187"/>
      <c r="E43" s="187"/>
      <c r="F43" s="188"/>
      <c r="G43" s="2"/>
    </row>
    <row r="44" spans="1:7" ht="18.75">
      <c r="A44" s="2"/>
      <c r="B44" s="186"/>
      <c r="C44" s="187"/>
      <c r="D44" s="187"/>
      <c r="E44" s="187"/>
      <c r="F44" s="188"/>
      <c r="G44" s="2"/>
    </row>
    <row r="45" spans="1:7" ht="18.75">
      <c r="A45" s="2"/>
      <c r="B45" s="186"/>
      <c r="C45" s="187"/>
      <c r="D45" s="187"/>
      <c r="E45" s="187"/>
      <c r="F45" s="188"/>
      <c r="G45" s="2"/>
    </row>
    <row r="46" spans="1:7" ht="18.75">
      <c r="A46" s="2"/>
      <c r="B46" s="186"/>
      <c r="C46" s="187"/>
      <c r="D46" s="187"/>
      <c r="E46" s="187"/>
      <c r="F46" s="188"/>
      <c r="G46" s="2"/>
    </row>
    <row r="47" spans="1:7" ht="19.5" thickBot="1">
      <c r="A47" s="2"/>
      <c r="B47" s="189"/>
      <c r="C47" s="190"/>
      <c r="D47" s="190"/>
      <c r="E47" s="190"/>
      <c r="F47" s="191"/>
      <c r="G47" s="2"/>
    </row>
    <row r="48" spans="1:7" ht="24" customHeight="1">
      <c r="A48" s="2"/>
      <c r="B48" s="2"/>
      <c r="C48" s="2"/>
      <c r="D48" s="2"/>
      <c r="E48" s="2"/>
      <c r="F48" s="2"/>
      <c r="G48" s="2"/>
    </row>
    <row r="49" spans="1:7" ht="20.25" customHeight="1">
      <c r="A49" s="2"/>
      <c r="B49" s="15" t="s">
        <v>73</v>
      </c>
      <c r="C49" s="15"/>
      <c r="D49" s="15"/>
      <c r="E49" s="15"/>
      <c r="F49" s="2"/>
      <c r="G49" s="2"/>
    </row>
    <row r="50" spans="1:7" ht="12" customHeight="1">
      <c r="A50" s="2"/>
      <c r="B50" s="15"/>
      <c r="C50" s="15"/>
      <c r="D50" s="15"/>
      <c r="E50" s="15"/>
      <c r="F50" s="2"/>
      <c r="G50" s="2"/>
    </row>
    <row r="51" spans="1:7" ht="18" customHeight="1">
      <c r="A51" s="2"/>
      <c r="B51" s="47" t="s">
        <v>45</v>
      </c>
      <c r="C51" s="47"/>
      <c r="D51" s="47"/>
      <c r="E51" s="47"/>
      <c r="F51" s="47"/>
      <c r="G51" s="2"/>
    </row>
    <row r="52" spans="1:7" ht="18" customHeight="1">
      <c r="A52" s="2"/>
      <c r="B52" s="47" t="s">
        <v>46</v>
      </c>
      <c r="C52" s="47"/>
      <c r="D52" s="47"/>
      <c r="E52" s="47"/>
      <c r="F52" s="47"/>
      <c r="G52" s="2"/>
    </row>
    <row r="56" spans="1:7" ht="18.75">
      <c r="B56" s="47" t="s">
        <v>92</v>
      </c>
      <c r="C56" s="47"/>
      <c r="D56" s="47"/>
      <c r="E56" s="47"/>
      <c r="F56" s="47"/>
    </row>
    <row r="58" spans="1:7" ht="18.75">
      <c r="B58" s="48" t="s">
        <v>77</v>
      </c>
      <c r="C58" s="48"/>
      <c r="D58" s="48"/>
      <c r="E58" s="48"/>
      <c r="F58" s="48"/>
    </row>
  </sheetData>
  <mergeCells count="46">
    <mergeCell ref="B56:F56"/>
    <mergeCell ref="B58:F58"/>
    <mergeCell ref="B51:F51"/>
    <mergeCell ref="B52:F52"/>
    <mergeCell ref="B32:B33"/>
    <mergeCell ref="C32:C33"/>
    <mergeCell ref="D32:D33"/>
    <mergeCell ref="E32:E33"/>
    <mergeCell ref="F32:F33"/>
    <mergeCell ref="B37:F47"/>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0:B11"/>
    <mergeCell ref="C10:F11"/>
    <mergeCell ref="B14:F14"/>
    <mergeCell ref="B18:B19"/>
    <mergeCell ref="C18:C19"/>
    <mergeCell ref="D18:D19"/>
    <mergeCell ref="E18:E19"/>
    <mergeCell ref="F18:F19"/>
    <mergeCell ref="B8:B9"/>
    <mergeCell ref="C8:F9"/>
    <mergeCell ref="G8:G9"/>
    <mergeCell ref="A1:B1"/>
    <mergeCell ref="B3:F3"/>
    <mergeCell ref="B6:B7"/>
    <mergeCell ref="C6:F7"/>
    <mergeCell ref="G6:G7"/>
  </mergeCells>
  <phoneticPr fontId="1"/>
  <pageMargins left="0.70866141732283472" right="0.70866141732283472" top="0.74803149606299213" bottom="0.74803149606299213" header="0.31496062992125984" footer="0.31496062992125984"/>
  <pageSetup paperSize="9" scale="57"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23"/>
  <sheetViews>
    <sheetView zoomScale="80" zoomScaleNormal="80" workbookViewId="0">
      <selection activeCell="E10" sqref="E10:E12"/>
    </sheetView>
  </sheetViews>
  <sheetFormatPr defaultRowHeight="13.5"/>
  <cols>
    <col min="1" max="1" width="5.5" style="17" customWidth="1"/>
    <col min="2" max="2" width="26.75" style="17" customWidth="1"/>
    <col min="3" max="13" width="15.625" style="17" customWidth="1"/>
    <col min="14" max="258" width="9" style="17"/>
    <col min="259" max="259" width="22.625" style="17" customWidth="1"/>
    <col min="260" max="269" width="12.625" style="17" customWidth="1"/>
    <col min="270" max="514" width="9" style="17"/>
    <col min="515" max="515" width="22.625" style="17" customWidth="1"/>
    <col min="516" max="525" width="12.625" style="17" customWidth="1"/>
    <col min="526" max="770" width="9" style="17"/>
    <col min="771" max="771" width="22.625" style="17" customWidth="1"/>
    <col min="772" max="781" width="12.625" style="17" customWidth="1"/>
    <col min="782" max="1026" width="9" style="17"/>
    <col min="1027" max="1027" width="22.625" style="17" customWidth="1"/>
    <col min="1028" max="1037" width="12.625" style="17" customWidth="1"/>
    <col min="1038" max="1282" width="9" style="17"/>
    <col min="1283" max="1283" width="22.625" style="17" customWidth="1"/>
    <col min="1284" max="1293" width="12.625" style="17" customWidth="1"/>
    <col min="1294" max="1538" width="9" style="17"/>
    <col min="1539" max="1539" width="22.625" style="17" customWidth="1"/>
    <col min="1540" max="1549" width="12.625" style="17" customWidth="1"/>
    <col min="1550" max="1794" width="9" style="17"/>
    <col min="1795" max="1795" width="22.625" style="17" customWidth="1"/>
    <col min="1796" max="1805" width="12.625" style="17" customWidth="1"/>
    <col min="1806" max="2050" width="9" style="17"/>
    <col min="2051" max="2051" width="22.625" style="17" customWidth="1"/>
    <col min="2052" max="2061" width="12.625" style="17" customWidth="1"/>
    <col min="2062" max="2306" width="9" style="17"/>
    <col min="2307" max="2307" width="22.625" style="17" customWidth="1"/>
    <col min="2308" max="2317" width="12.625" style="17" customWidth="1"/>
    <col min="2318" max="2562" width="9" style="17"/>
    <col min="2563" max="2563" width="22.625" style="17" customWidth="1"/>
    <col min="2564" max="2573" width="12.625" style="17" customWidth="1"/>
    <col min="2574" max="2818" width="9" style="17"/>
    <col min="2819" max="2819" width="22.625" style="17" customWidth="1"/>
    <col min="2820" max="2829" width="12.625" style="17" customWidth="1"/>
    <col min="2830" max="3074" width="9" style="17"/>
    <col min="3075" max="3075" width="22.625" style="17" customWidth="1"/>
    <col min="3076" max="3085" width="12.625" style="17" customWidth="1"/>
    <col min="3086" max="3330" width="9" style="17"/>
    <col min="3331" max="3331" width="22.625" style="17" customWidth="1"/>
    <col min="3332" max="3341" width="12.625" style="17" customWidth="1"/>
    <col min="3342" max="3586" width="9" style="17"/>
    <col min="3587" max="3587" width="22.625" style="17" customWidth="1"/>
    <col min="3588" max="3597" width="12.625" style="17" customWidth="1"/>
    <col min="3598" max="3842" width="9" style="17"/>
    <col min="3843" max="3843" width="22.625" style="17" customWidth="1"/>
    <col min="3844" max="3853" width="12.625" style="17" customWidth="1"/>
    <col min="3854" max="4098" width="9" style="17"/>
    <col min="4099" max="4099" width="22.625" style="17" customWidth="1"/>
    <col min="4100" max="4109" width="12.625" style="17" customWidth="1"/>
    <col min="4110" max="4354" width="9" style="17"/>
    <col min="4355" max="4355" width="22.625" style="17" customWidth="1"/>
    <col min="4356" max="4365" width="12.625" style="17" customWidth="1"/>
    <col min="4366" max="4610" width="9" style="17"/>
    <col min="4611" max="4611" width="22.625" style="17" customWidth="1"/>
    <col min="4612" max="4621" width="12.625" style="17" customWidth="1"/>
    <col min="4622" max="4866" width="9" style="17"/>
    <col min="4867" max="4867" width="22.625" style="17" customWidth="1"/>
    <col min="4868" max="4877" width="12.625" style="17" customWidth="1"/>
    <col min="4878" max="5122" width="9" style="17"/>
    <col min="5123" max="5123" width="22.625" style="17" customWidth="1"/>
    <col min="5124" max="5133" width="12.625" style="17" customWidth="1"/>
    <col min="5134" max="5378" width="9" style="17"/>
    <col min="5379" max="5379" width="22.625" style="17" customWidth="1"/>
    <col min="5380" max="5389" width="12.625" style="17" customWidth="1"/>
    <col min="5390" max="5634" width="9" style="17"/>
    <col min="5635" max="5635" width="22.625" style="17" customWidth="1"/>
    <col min="5636" max="5645" width="12.625" style="17" customWidth="1"/>
    <col min="5646" max="5890" width="9" style="17"/>
    <col min="5891" max="5891" width="22.625" style="17" customWidth="1"/>
    <col min="5892" max="5901" width="12.625" style="17" customWidth="1"/>
    <col min="5902" max="6146" width="9" style="17"/>
    <col min="6147" max="6147" width="22.625" style="17" customWidth="1"/>
    <col min="6148" max="6157" width="12.625" style="17" customWidth="1"/>
    <col min="6158" max="6402" width="9" style="17"/>
    <col min="6403" max="6403" width="22.625" style="17" customWidth="1"/>
    <col min="6404" max="6413" width="12.625" style="17" customWidth="1"/>
    <col min="6414" max="6658" width="9" style="17"/>
    <col min="6659" max="6659" width="22.625" style="17" customWidth="1"/>
    <col min="6660" max="6669" width="12.625" style="17" customWidth="1"/>
    <col min="6670" max="6914" width="9" style="17"/>
    <col min="6915" max="6915" width="22.625" style="17" customWidth="1"/>
    <col min="6916" max="6925" width="12.625" style="17" customWidth="1"/>
    <col min="6926" max="7170" width="9" style="17"/>
    <col min="7171" max="7171" width="22.625" style="17" customWidth="1"/>
    <col min="7172" max="7181" width="12.625" style="17" customWidth="1"/>
    <col min="7182" max="7426" width="9" style="17"/>
    <col min="7427" max="7427" width="22.625" style="17" customWidth="1"/>
    <col min="7428" max="7437" width="12.625" style="17" customWidth="1"/>
    <col min="7438" max="7682" width="9" style="17"/>
    <col min="7683" max="7683" width="22.625" style="17" customWidth="1"/>
    <col min="7684" max="7693" width="12.625" style="17" customWidth="1"/>
    <col min="7694" max="7938" width="9" style="17"/>
    <col min="7939" max="7939" width="22.625" style="17" customWidth="1"/>
    <col min="7940" max="7949" width="12.625" style="17" customWidth="1"/>
    <col min="7950" max="8194" width="9" style="17"/>
    <col min="8195" max="8195" width="22.625" style="17" customWidth="1"/>
    <col min="8196" max="8205" width="12.625" style="17" customWidth="1"/>
    <col min="8206" max="8450" width="9" style="17"/>
    <col min="8451" max="8451" width="22.625" style="17" customWidth="1"/>
    <col min="8452" max="8461" width="12.625" style="17" customWidth="1"/>
    <col min="8462" max="8706" width="9" style="17"/>
    <col min="8707" max="8707" width="22.625" style="17" customWidth="1"/>
    <col min="8708" max="8717" width="12.625" style="17" customWidth="1"/>
    <col min="8718" max="8962" width="9" style="17"/>
    <col min="8963" max="8963" width="22.625" style="17" customWidth="1"/>
    <col min="8964" max="8973" width="12.625" style="17" customWidth="1"/>
    <col min="8974" max="9218" width="9" style="17"/>
    <col min="9219" max="9219" width="22.625" style="17" customWidth="1"/>
    <col min="9220" max="9229" width="12.625" style="17" customWidth="1"/>
    <col min="9230" max="9474" width="9" style="17"/>
    <col min="9475" max="9475" width="22.625" style="17" customWidth="1"/>
    <col min="9476" max="9485" width="12.625" style="17" customWidth="1"/>
    <col min="9486" max="9730" width="9" style="17"/>
    <col min="9731" max="9731" width="22.625" style="17" customWidth="1"/>
    <col min="9732" max="9741" width="12.625" style="17" customWidth="1"/>
    <col min="9742" max="9986" width="9" style="17"/>
    <col min="9987" max="9987" width="22.625" style="17" customWidth="1"/>
    <col min="9988" max="9997" width="12.625" style="17" customWidth="1"/>
    <col min="9998" max="10242" width="9" style="17"/>
    <col min="10243" max="10243" width="22.625" style="17" customWidth="1"/>
    <col min="10244" max="10253" width="12.625" style="17" customWidth="1"/>
    <col min="10254" max="10498" width="9" style="17"/>
    <col min="10499" max="10499" width="22.625" style="17" customWidth="1"/>
    <col min="10500" max="10509" width="12.625" style="17" customWidth="1"/>
    <col min="10510" max="10754" width="9" style="17"/>
    <col min="10755" max="10755" width="22.625" style="17" customWidth="1"/>
    <col min="10756" max="10765" width="12.625" style="17" customWidth="1"/>
    <col min="10766" max="11010" width="9" style="17"/>
    <col min="11011" max="11011" width="22.625" style="17" customWidth="1"/>
    <col min="11012" max="11021" width="12.625" style="17" customWidth="1"/>
    <col min="11022" max="11266" width="9" style="17"/>
    <col min="11267" max="11267" width="22.625" style="17" customWidth="1"/>
    <col min="11268" max="11277" width="12.625" style="17" customWidth="1"/>
    <col min="11278" max="11522" width="9" style="17"/>
    <col min="11523" max="11523" width="22.625" style="17" customWidth="1"/>
    <col min="11524" max="11533" width="12.625" style="17" customWidth="1"/>
    <col min="11534" max="11778" width="9" style="17"/>
    <col min="11779" max="11779" width="22.625" style="17" customWidth="1"/>
    <col min="11780" max="11789" width="12.625" style="17" customWidth="1"/>
    <col min="11790" max="12034" width="9" style="17"/>
    <col min="12035" max="12035" width="22.625" style="17" customWidth="1"/>
    <col min="12036" max="12045" width="12.625" style="17" customWidth="1"/>
    <col min="12046" max="12290" width="9" style="17"/>
    <col min="12291" max="12291" width="22.625" style="17" customWidth="1"/>
    <col min="12292" max="12301" width="12.625" style="17" customWidth="1"/>
    <col min="12302" max="12546" width="9" style="17"/>
    <col min="12547" max="12547" width="22.625" style="17" customWidth="1"/>
    <col min="12548" max="12557" width="12.625" style="17" customWidth="1"/>
    <col min="12558" max="12802" width="9" style="17"/>
    <col min="12803" max="12803" width="22.625" style="17" customWidth="1"/>
    <col min="12804" max="12813" width="12.625" style="17" customWidth="1"/>
    <col min="12814" max="13058" width="9" style="17"/>
    <col min="13059" max="13059" width="22.625" style="17" customWidth="1"/>
    <col min="13060" max="13069" width="12.625" style="17" customWidth="1"/>
    <col min="13070" max="13314" width="9" style="17"/>
    <col min="13315" max="13315" width="22.625" style="17" customWidth="1"/>
    <col min="13316" max="13325" width="12.625" style="17" customWidth="1"/>
    <col min="13326" max="13570" width="9" style="17"/>
    <col min="13571" max="13571" width="22.625" style="17" customWidth="1"/>
    <col min="13572" max="13581" width="12.625" style="17" customWidth="1"/>
    <col min="13582" max="13826" width="9" style="17"/>
    <col min="13827" max="13827" width="22.625" style="17" customWidth="1"/>
    <col min="13828" max="13837" width="12.625" style="17" customWidth="1"/>
    <col min="13838" max="14082" width="9" style="17"/>
    <col min="14083" max="14083" width="22.625" style="17" customWidth="1"/>
    <col min="14084" max="14093" width="12.625" style="17" customWidth="1"/>
    <col min="14094" max="14338" width="9" style="17"/>
    <col min="14339" max="14339" width="22.625" style="17" customWidth="1"/>
    <col min="14340" max="14349" width="12.625" style="17" customWidth="1"/>
    <col min="14350" max="14594" width="9" style="17"/>
    <col min="14595" max="14595" width="22.625" style="17" customWidth="1"/>
    <col min="14596" max="14605" width="12.625" style="17" customWidth="1"/>
    <col min="14606" max="14850" width="9" style="17"/>
    <col min="14851" max="14851" width="22.625" style="17" customWidth="1"/>
    <col min="14852" max="14861" width="12.625" style="17" customWidth="1"/>
    <col min="14862" max="15106" width="9" style="17"/>
    <col min="15107" max="15107" width="22.625" style="17" customWidth="1"/>
    <col min="15108" max="15117" width="12.625" style="17" customWidth="1"/>
    <col min="15118" max="15362" width="9" style="17"/>
    <col min="15363" max="15363" width="22.625" style="17" customWidth="1"/>
    <col min="15364" max="15373" width="12.625" style="17" customWidth="1"/>
    <col min="15374" max="15618" width="9" style="17"/>
    <col min="15619" max="15619" width="22.625" style="17" customWidth="1"/>
    <col min="15620" max="15629" width="12.625" style="17" customWidth="1"/>
    <col min="15630" max="15874" width="9" style="17"/>
    <col min="15875" max="15875" width="22.625" style="17" customWidth="1"/>
    <col min="15876" max="15885" width="12.625" style="17" customWidth="1"/>
    <col min="15886" max="16130" width="9" style="17"/>
    <col min="16131" max="16131" width="22.625" style="17" customWidth="1"/>
    <col min="16132" max="16141" width="12.625" style="17" customWidth="1"/>
    <col min="16142" max="16384" width="9" style="17"/>
  </cols>
  <sheetData>
    <row r="1" spans="2:13" ht="24" customHeight="1">
      <c r="B1" s="25" t="s">
        <v>59</v>
      </c>
      <c r="C1" s="16"/>
    </row>
    <row r="2" spans="2:13" ht="21">
      <c r="B2" s="97" t="s">
        <v>78</v>
      </c>
      <c r="C2" s="97"/>
      <c r="D2" s="97"/>
      <c r="E2" s="97"/>
      <c r="F2" s="97"/>
      <c r="G2" s="97"/>
      <c r="H2" s="97"/>
      <c r="I2" s="97"/>
      <c r="J2" s="97"/>
      <c r="K2" s="97"/>
      <c r="L2" s="97"/>
      <c r="M2" s="97"/>
    </row>
    <row r="3" spans="2:13" ht="14.25">
      <c r="B3" s="18"/>
      <c r="C3" s="18"/>
      <c r="D3" s="18"/>
      <c r="E3" s="18"/>
      <c r="F3" s="18"/>
      <c r="G3" s="18"/>
      <c r="H3" s="18"/>
      <c r="I3" s="18"/>
      <c r="J3" s="18"/>
    </row>
    <row r="4" spans="2:13" ht="18" customHeight="1">
      <c r="B4" s="18"/>
      <c r="C4" s="18"/>
      <c r="D4" s="18"/>
      <c r="E4" s="18"/>
      <c r="F4" s="18"/>
      <c r="G4" s="18"/>
      <c r="H4" s="18"/>
      <c r="I4" s="19" t="s">
        <v>14</v>
      </c>
      <c r="J4" s="19"/>
      <c r="K4" s="192" t="s">
        <v>94</v>
      </c>
      <c r="L4" s="192"/>
      <c r="M4" s="192"/>
    </row>
    <row r="5" spans="2:13" ht="18" customHeight="1">
      <c r="B5" s="18"/>
      <c r="C5" s="18"/>
      <c r="D5" s="18"/>
      <c r="E5" s="18"/>
      <c r="F5" s="18"/>
      <c r="G5" s="18"/>
      <c r="H5" s="18"/>
      <c r="I5" s="19" t="s">
        <v>15</v>
      </c>
      <c r="J5" s="19"/>
      <c r="K5" s="192" t="s">
        <v>96</v>
      </c>
      <c r="L5" s="192"/>
      <c r="M5" s="192"/>
    </row>
    <row r="6" spans="2:13" ht="18" customHeight="1">
      <c r="B6" s="18"/>
      <c r="C6" s="18"/>
      <c r="D6" s="18"/>
      <c r="E6" s="18"/>
      <c r="F6" s="18"/>
      <c r="G6" s="18"/>
      <c r="H6" s="18"/>
      <c r="I6" s="19" t="s">
        <v>16</v>
      </c>
      <c r="J6" s="19"/>
      <c r="K6" s="192" t="s">
        <v>97</v>
      </c>
      <c r="L6" s="192"/>
      <c r="M6" s="192"/>
    </row>
    <row r="7" spans="2:13" ht="18" customHeight="1">
      <c r="B7" s="18"/>
      <c r="C7" s="18"/>
      <c r="D7" s="18"/>
      <c r="E7" s="18"/>
      <c r="F7" s="18"/>
      <c r="G7" s="18"/>
      <c r="H7" s="18"/>
      <c r="I7" s="19" t="s">
        <v>17</v>
      </c>
      <c r="J7" s="19"/>
      <c r="K7" s="192" t="s">
        <v>98</v>
      </c>
      <c r="L7" s="192"/>
      <c r="M7" s="192"/>
    </row>
    <row r="8" spans="2:13" ht="14.25">
      <c r="B8" s="18"/>
      <c r="C8" s="18"/>
      <c r="D8" s="18"/>
      <c r="E8" s="18"/>
      <c r="F8" s="18"/>
      <c r="G8" s="18"/>
      <c r="H8" s="18"/>
      <c r="I8" s="18"/>
      <c r="J8" s="19"/>
      <c r="K8" s="19"/>
      <c r="L8" s="20"/>
      <c r="M8" s="20"/>
    </row>
    <row r="9" spans="2:13" ht="23.25" customHeight="1" thickBot="1">
      <c r="G9" s="21"/>
      <c r="H9" s="16"/>
      <c r="I9" s="16"/>
      <c r="J9" s="21"/>
      <c r="L9" s="96" t="s">
        <v>41</v>
      </c>
      <c r="M9" s="96"/>
    </row>
    <row r="10" spans="2:13" ht="24" customHeight="1">
      <c r="B10" s="92" t="s">
        <v>18</v>
      </c>
      <c r="C10" s="93"/>
      <c r="D10" s="104" t="s">
        <v>19</v>
      </c>
      <c r="E10" s="101" t="s">
        <v>20</v>
      </c>
      <c r="F10" s="101" t="s">
        <v>21</v>
      </c>
      <c r="G10" s="101" t="s">
        <v>55</v>
      </c>
      <c r="H10" s="104" t="s">
        <v>22</v>
      </c>
      <c r="I10" s="104" t="s">
        <v>23</v>
      </c>
      <c r="J10" s="101" t="s">
        <v>56</v>
      </c>
      <c r="K10" s="101" t="s">
        <v>24</v>
      </c>
      <c r="L10" s="116" t="s">
        <v>57</v>
      </c>
      <c r="M10" s="119" t="s">
        <v>25</v>
      </c>
    </row>
    <row r="11" spans="2:13" ht="24" customHeight="1">
      <c r="B11" s="111"/>
      <c r="C11" s="112"/>
      <c r="D11" s="105"/>
      <c r="E11" s="102"/>
      <c r="F11" s="102"/>
      <c r="G11" s="102"/>
      <c r="H11" s="105"/>
      <c r="I11" s="105"/>
      <c r="J11" s="102"/>
      <c r="K11" s="102"/>
      <c r="L11" s="117"/>
      <c r="M11" s="120"/>
    </row>
    <row r="12" spans="2:13" ht="24" customHeight="1">
      <c r="B12" s="111"/>
      <c r="C12" s="112"/>
      <c r="D12" s="105"/>
      <c r="E12" s="102"/>
      <c r="F12" s="102"/>
      <c r="G12" s="102"/>
      <c r="H12" s="105"/>
      <c r="I12" s="105"/>
      <c r="J12" s="102"/>
      <c r="K12" s="102"/>
      <c r="L12" s="118"/>
      <c r="M12" s="120"/>
    </row>
    <row r="13" spans="2:13" ht="24" customHeight="1">
      <c r="B13" s="94"/>
      <c r="C13" s="95"/>
      <c r="D13" s="22" t="s">
        <v>26</v>
      </c>
      <c r="E13" s="22" t="s">
        <v>27</v>
      </c>
      <c r="F13" s="22" t="s">
        <v>28</v>
      </c>
      <c r="G13" s="22" t="s">
        <v>29</v>
      </c>
      <c r="H13" s="22" t="s">
        <v>30</v>
      </c>
      <c r="I13" s="22" t="s">
        <v>31</v>
      </c>
      <c r="J13" s="22" t="s">
        <v>32</v>
      </c>
      <c r="K13" s="23" t="s">
        <v>33</v>
      </c>
      <c r="L13" s="23" t="s">
        <v>34</v>
      </c>
      <c r="M13" s="24" t="s">
        <v>35</v>
      </c>
    </row>
    <row r="14" spans="2:13" ht="36" customHeight="1">
      <c r="B14" s="194" t="s">
        <v>95</v>
      </c>
      <c r="C14" s="195"/>
      <c r="D14" s="193">
        <v>94200000</v>
      </c>
      <c r="E14" s="193">
        <v>0</v>
      </c>
      <c r="F14" s="103">
        <f>D14-E14</f>
        <v>94200000</v>
      </c>
      <c r="G14" s="193">
        <v>94200000</v>
      </c>
      <c r="H14" s="91">
        <f>'（記入例）設備費'!F21</f>
        <v>89100000</v>
      </c>
      <c r="I14" s="113">
        <f>'（記入例）設備費'!K21</f>
        <v>87500000</v>
      </c>
      <c r="J14" s="103">
        <f>ROUNDDOWN(I14,-3)</f>
        <v>87500000</v>
      </c>
      <c r="K14" s="91">
        <f>J14</f>
        <v>87500000</v>
      </c>
      <c r="L14" s="113">
        <f>K14</f>
        <v>87500000</v>
      </c>
      <c r="M14" s="115">
        <f>L14-J14</f>
        <v>0</v>
      </c>
    </row>
    <row r="15" spans="2:13" ht="36" customHeight="1" thickBot="1">
      <c r="B15" s="196"/>
      <c r="C15" s="197"/>
      <c r="D15" s="193"/>
      <c r="E15" s="193"/>
      <c r="F15" s="103"/>
      <c r="G15" s="193"/>
      <c r="H15" s="91"/>
      <c r="I15" s="198"/>
      <c r="J15" s="103"/>
      <c r="K15" s="91"/>
      <c r="L15" s="114"/>
      <c r="M15" s="115"/>
    </row>
    <row r="16" spans="2:13" ht="24" customHeight="1">
      <c r="B16" s="92" t="s">
        <v>53</v>
      </c>
      <c r="C16" s="93"/>
      <c r="D16" s="90">
        <f t="shared" ref="D16:M16" si="0">SUM(D14:D15)</f>
        <v>94200000</v>
      </c>
      <c r="E16" s="90">
        <f t="shared" si="0"/>
        <v>0</v>
      </c>
      <c r="F16" s="90">
        <f t="shared" si="0"/>
        <v>94200000</v>
      </c>
      <c r="G16" s="90">
        <f t="shared" si="0"/>
        <v>94200000</v>
      </c>
      <c r="H16" s="90">
        <f t="shared" si="0"/>
        <v>89100000</v>
      </c>
      <c r="I16" s="90">
        <f t="shared" si="0"/>
        <v>87500000</v>
      </c>
      <c r="J16" s="90">
        <f t="shared" si="0"/>
        <v>87500000</v>
      </c>
      <c r="K16" s="90">
        <f t="shared" si="0"/>
        <v>87500000</v>
      </c>
      <c r="L16" s="99">
        <f t="shared" si="0"/>
        <v>87500000</v>
      </c>
      <c r="M16" s="90">
        <f t="shared" si="0"/>
        <v>0</v>
      </c>
    </row>
    <row r="17" spans="2:13" ht="24" customHeight="1">
      <c r="B17" s="94"/>
      <c r="C17" s="95"/>
      <c r="D17" s="91"/>
      <c r="E17" s="91"/>
      <c r="F17" s="91"/>
      <c r="G17" s="91"/>
      <c r="H17" s="91"/>
      <c r="I17" s="91"/>
      <c r="J17" s="91"/>
      <c r="K17" s="91"/>
      <c r="L17" s="100"/>
      <c r="M17" s="91"/>
    </row>
    <row r="18" spans="2:13" ht="18.75" customHeight="1"/>
    <row r="19" spans="2:13">
      <c r="B19" s="16" t="s">
        <v>36</v>
      </c>
    </row>
    <row r="20" spans="2:13">
      <c r="B20" s="16" t="s">
        <v>37</v>
      </c>
    </row>
    <row r="21" spans="2:13">
      <c r="B21" s="16" t="s">
        <v>54</v>
      </c>
    </row>
    <row r="22" spans="2:13">
      <c r="B22" s="16" t="s">
        <v>60</v>
      </c>
    </row>
    <row r="23" spans="2:13">
      <c r="B23" s="16" t="s">
        <v>38</v>
      </c>
    </row>
  </sheetData>
  <mergeCells count="39">
    <mergeCell ref="J16:J17"/>
    <mergeCell ref="K16:K17"/>
    <mergeCell ref="L16:L17"/>
    <mergeCell ref="M16:M17"/>
    <mergeCell ref="B10:C13"/>
    <mergeCell ref="B14:C15"/>
    <mergeCell ref="B16:C17"/>
    <mergeCell ref="D16:D17"/>
    <mergeCell ref="E16:E17"/>
    <mergeCell ref="F16:F17"/>
    <mergeCell ref="G16:G17"/>
    <mergeCell ref="H16:H17"/>
    <mergeCell ref="H14:H15"/>
    <mergeCell ref="I14:I15"/>
    <mergeCell ref="I16:I17"/>
    <mergeCell ref="J14:J15"/>
    <mergeCell ref="K14:K15"/>
    <mergeCell ref="L14:L15"/>
    <mergeCell ref="M14:M15"/>
    <mergeCell ref="D14:D15"/>
    <mergeCell ref="E14:E15"/>
    <mergeCell ref="F14:F15"/>
    <mergeCell ref="G14:G15"/>
    <mergeCell ref="M10:M12"/>
    <mergeCell ref="D10:D12"/>
    <mergeCell ref="E10:E12"/>
    <mergeCell ref="F10:F12"/>
    <mergeCell ref="G10:G12"/>
    <mergeCell ref="H10:H12"/>
    <mergeCell ref="I10:I12"/>
    <mergeCell ref="J10:J12"/>
    <mergeCell ref="K10:K12"/>
    <mergeCell ref="L10:L12"/>
    <mergeCell ref="L9:M9"/>
    <mergeCell ref="B2:M2"/>
    <mergeCell ref="K4:M4"/>
    <mergeCell ref="K5:M5"/>
    <mergeCell ref="K6:M6"/>
    <mergeCell ref="K7:M7"/>
  </mergeCells>
  <phoneticPr fontId="1"/>
  <pageMargins left="0.70866141732283472" right="0.70866141732283472" top="0.74803149606299213" bottom="0.74803149606299213" header="0.31496062992125984" footer="0.31496062992125984"/>
  <pageSetup paperSize="9" scale="64" orientation="landscape"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26"/>
  <sheetViews>
    <sheetView tabSelected="1" view="pageBreakPreview" topLeftCell="A7" zoomScale="50" zoomScaleNormal="60" zoomScaleSheetLayoutView="50" workbookViewId="0">
      <selection activeCell="J24" sqref="J24"/>
    </sheetView>
  </sheetViews>
  <sheetFormatPr defaultRowHeight="18.75"/>
  <cols>
    <col min="1" max="1" width="5.625" style="2" customWidth="1"/>
    <col min="2" max="2" width="11.75" style="2" customWidth="1"/>
    <col min="3" max="3" width="23.75" style="2" customWidth="1"/>
    <col min="4" max="4" width="10.625" style="2" customWidth="1"/>
    <col min="5" max="5" width="20.625" style="45" customWidth="1"/>
    <col min="6"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77" t="s">
        <v>85</v>
      </c>
      <c r="C1" s="77"/>
    </row>
    <row r="2" spans="2:12" ht="52.5" customHeight="1">
      <c r="B2" s="79" t="s">
        <v>79</v>
      </c>
      <c r="C2" s="79"/>
      <c r="D2" s="79"/>
      <c r="E2" s="79"/>
      <c r="F2" s="79"/>
      <c r="G2" s="79"/>
      <c r="H2" s="79"/>
      <c r="I2" s="79"/>
      <c r="J2" s="79"/>
      <c r="K2" s="79"/>
      <c r="L2" s="79"/>
    </row>
    <row r="3" spans="2:12" ht="52.5" customHeight="1">
      <c r="B3" s="10"/>
      <c r="C3" s="10"/>
      <c r="D3" s="10"/>
      <c r="E3" s="36"/>
      <c r="F3" s="10"/>
      <c r="G3" s="10"/>
      <c r="H3" s="10"/>
      <c r="I3" s="203" t="s">
        <v>101</v>
      </c>
      <c r="J3" s="203"/>
      <c r="K3" s="203"/>
      <c r="L3" s="203"/>
    </row>
    <row r="4" spans="2:12" ht="36.75" customHeight="1" thickBot="1">
      <c r="K4" s="129" t="s">
        <v>41</v>
      </c>
      <c r="L4" s="129"/>
    </row>
    <row r="5" spans="2:12" ht="36.75" customHeight="1" thickTop="1">
      <c r="B5" s="127" t="s">
        <v>0</v>
      </c>
      <c r="C5" s="127" t="s">
        <v>1</v>
      </c>
      <c r="D5" s="124" t="s">
        <v>2</v>
      </c>
      <c r="E5" s="125"/>
      <c r="F5" s="126"/>
      <c r="G5" s="124" t="s">
        <v>3</v>
      </c>
      <c r="H5" s="125"/>
      <c r="I5" s="125"/>
      <c r="J5" s="125"/>
      <c r="K5" s="3" t="s">
        <v>10</v>
      </c>
      <c r="L5" s="122" t="s">
        <v>4</v>
      </c>
    </row>
    <row r="6" spans="2:12" ht="53.25" customHeight="1">
      <c r="B6" s="128"/>
      <c r="C6" s="128"/>
      <c r="D6" s="4" t="s">
        <v>8</v>
      </c>
      <c r="E6" s="37" t="s">
        <v>5</v>
      </c>
      <c r="F6" s="4" t="s">
        <v>6</v>
      </c>
      <c r="G6" s="5" t="s">
        <v>7</v>
      </c>
      <c r="H6" s="4" t="s">
        <v>8</v>
      </c>
      <c r="I6" s="4" t="s">
        <v>12</v>
      </c>
      <c r="J6" s="44" t="s">
        <v>13</v>
      </c>
      <c r="K6" s="7" t="s">
        <v>13</v>
      </c>
      <c r="L6" s="123"/>
    </row>
    <row r="7" spans="2:12" ht="45" customHeight="1">
      <c r="B7" s="132" t="s">
        <v>80</v>
      </c>
      <c r="C7" s="134" t="s">
        <v>65</v>
      </c>
      <c r="D7" s="199">
        <v>1</v>
      </c>
      <c r="E7" s="137">
        <v>11000000</v>
      </c>
      <c r="F7" s="137">
        <f>D7*E7</f>
        <v>11000000</v>
      </c>
      <c r="G7" s="176" t="s">
        <v>87</v>
      </c>
      <c r="H7" s="127">
        <f>D7</f>
        <v>1</v>
      </c>
      <c r="I7" s="201">
        <v>12000000</v>
      </c>
      <c r="J7" s="172">
        <f>H7*I7</f>
        <v>12000000</v>
      </c>
      <c r="K7" s="157">
        <f>ROUNDDOWN(MIN(F7,J7),-3)</f>
        <v>11000000</v>
      </c>
      <c r="L7" s="130"/>
    </row>
    <row r="8" spans="2:12" ht="45" customHeight="1">
      <c r="B8" s="133"/>
      <c r="C8" s="134"/>
      <c r="D8" s="204"/>
      <c r="E8" s="138"/>
      <c r="F8" s="138"/>
      <c r="G8" s="176"/>
      <c r="H8" s="128"/>
      <c r="I8" s="202"/>
      <c r="J8" s="173"/>
      <c r="K8" s="168"/>
      <c r="L8" s="165"/>
    </row>
    <row r="9" spans="2:12" ht="45" customHeight="1">
      <c r="B9" s="133"/>
      <c r="C9" s="139" t="s">
        <v>64</v>
      </c>
      <c r="D9" s="200">
        <v>1</v>
      </c>
      <c r="E9" s="146">
        <v>6600000</v>
      </c>
      <c r="F9" s="155">
        <f>D9*E9</f>
        <v>6600000</v>
      </c>
      <c r="G9" s="176" t="s">
        <v>88</v>
      </c>
      <c r="H9" s="160">
        <f>D9</f>
        <v>1</v>
      </c>
      <c r="I9" s="205">
        <v>5000000</v>
      </c>
      <c r="J9" s="162">
        <f>H9*I9</f>
        <v>5000000</v>
      </c>
      <c r="K9" s="168">
        <f>ROUNDDOWN(MIN(F9,J9),-3)</f>
        <v>5000000</v>
      </c>
      <c r="L9" s="131"/>
    </row>
    <row r="10" spans="2:12" ht="45" customHeight="1">
      <c r="B10" s="133"/>
      <c r="C10" s="139"/>
      <c r="D10" s="200"/>
      <c r="E10" s="146"/>
      <c r="F10" s="147"/>
      <c r="G10" s="176"/>
      <c r="H10" s="161"/>
      <c r="I10" s="202"/>
      <c r="J10" s="162"/>
      <c r="K10" s="121"/>
      <c r="L10" s="131"/>
    </row>
    <row r="11" spans="2:12" ht="45" customHeight="1">
      <c r="B11" s="133"/>
      <c r="C11" s="148" t="s">
        <v>66</v>
      </c>
      <c r="D11" s="199">
        <v>1</v>
      </c>
      <c r="E11" s="137">
        <v>5500000</v>
      </c>
      <c r="F11" s="147">
        <f t="shared" ref="F11" si="0">D11*E11</f>
        <v>5500000</v>
      </c>
      <c r="G11" s="176" t="s">
        <v>89</v>
      </c>
      <c r="H11" s="161">
        <f t="shared" ref="H11" si="1">D11</f>
        <v>1</v>
      </c>
      <c r="I11" s="205">
        <v>7200000</v>
      </c>
      <c r="J11" s="163">
        <f>H11*I11</f>
        <v>7200000</v>
      </c>
      <c r="K11" s="121">
        <f>ROUNDDOWN(MIN(F11,J11),-3)</f>
        <v>5500000</v>
      </c>
      <c r="L11" s="130"/>
    </row>
    <row r="12" spans="2:12" ht="45" customHeight="1">
      <c r="B12" s="133"/>
      <c r="C12" s="149"/>
      <c r="D12" s="200"/>
      <c r="E12" s="146"/>
      <c r="F12" s="147"/>
      <c r="G12" s="176"/>
      <c r="H12" s="161"/>
      <c r="I12" s="202"/>
      <c r="J12" s="162"/>
      <c r="K12" s="121"/>
      <c r="L12" s="131"/>
    </row>
    <row r="13" spans="2:12" ht="45" customHeight="1">
      <c r="B13" s="133"/>
      <c r="C13" s="150" t="s">
        <v>83</v>
      </c>
      <c r="D13" s="199">
        <v>1</v>
      </c>
      <c r="E13" s="137">
        <v>66000000</v>
      </c>
      <c r="F13" s="147">
        <f t="shared" ref="F13" si="2">D13*E13</f>
        <v>66000000</v>
      </c>
      <c r="G13" s="176" t="s">
        <v>90</v>
      </c>
      <c r="H13" s="161">
        <f t="shared" ref="H13" si="3">D13</f>
        <v>1</v>
      </c>
      <c r="I13" s="205">
        <v>70000000</v>
      </c>
      <c r="J13" s="163">
        <f>H13*I13</f>
        <v>70000000</v>
      </c>
      <c r="K13" s="121">
        <f>ROUNDDOWN(MIN(F13,J13),-3)</f>
        <v>66000000</v>
      </c>
      <c r="L13" s="174" t="s">
        <v>84</v>
      </c>
    </row>
    <row r="14" spans="2:12" ht="45" customHeight="1">
      <c r="B14" s="133"/>
      <c r="C14" s="151"/>
      <c r="D14" s="200"/>
      <c r="E14" s="146"/>
      <c r="F14" s="147"/>
      <c r="G14" s="176"/>
      <c r="H14" s="161"/>
      <c r="I14" s="202"/>
      <c r="J14" s="162"/>
      <c r="K14" s="121"/>
      <c r="L14" s="175"/>
    </row>
    <row r="15" spans="2:12" ht="45" customHeight="1">
      <c r="B15" s="133"/>
      <c r="C15" s="140" t="s">
        <v>82</v>
      </c>
      <c r="D15" s="199"/>
      <c r="E15" s="137">
        <v>1100000</v>
      </c>
      <c r="F15" s="147">
        <f t="shared" ref="F15" si="4">D15*E15</f>
        <v>0</v>
      </c>
      <c r="G15" s="199"/>
      <c r="H15" s="161">
        <f t="shared" ref="H15" si="5">D15</f>
        <v>0</v>
      </c>
      <c r="I15" s="206"/>
      <c r="J15" s="163">
        <f>H15*I15</f>
        <v>0</v>
      </c>
      <c r="K15" s="121">
        <f>ROUNDDOWN(MIN(F15,J15),-3)</f>
        <v>0</v>
      </c>
      <c r="L15" s="130"/>
    </row>
    <row r="16" spans="2:12" ht="45" customHeight="1">
      <c r="B16" s="133"/>
      <c r="C16" s="139"/>
      <c r="D16" s="200"/>
      <c r="E16" s="146"/>
      <c r="F16" s="147"/>
      <c r="G16" s="200"/>
      <c r="H16" s="161"/>
      <c r="I16" s="207"/>
      <c r="J16" s="162"/>
      <c r="K16" s="121"/>
      <c r="L16" s="131"/>
    </row>
    <row r="17" spans="2:12" ht="45" customHeight="1">
      <c r="B17" s="133"/>
      <c r="C17" s="140" t="s">
        <v>68</v>
      </c>
      <c r="D17" s="199"/>
      <c r="E17" s="137">
        <v>2200000</v>
      </c>
      <c r="F17" s="147">
        <f t="shared" ref="F17:F19" si="6">D17*E17</f>
        <v>0</v>
      </c>
      <c r="G17" s="199"/>
      <c r="H17" s="161">
        <f t="shared" ref="H17" si="7">D17</f>
        <v>0</v>
      </c>
      <c r="I17" s="167"/>
      <c r="J17" s="163">
        <f>H17*I17</f>
        <v>0</v>
      </c>
      <c r="K17" s="121">
        <f>ROUNDDOWN(MIN(F17,J17),-3)</f>
        <v>0</v>
      </c>
      <c r="L17" s="130"/>
    </row>
    <row r="18" spans="2:12" ht="45" customHeight="1">
      <c r="B18" s="133"/>
      <c r="C18" s="139"/>
      <c r="D18" s="200"/>
      <c r="E18" s="146"/>
      <c r="F18" s="147"/>
      <c r="G18" s="200"/>
      <c r="H18" s="161"/>
      <c r="I18" s="167"/>
      <c r="J18" s="162"/>
      <c r="K18" s="121"/>
      <c r="L18" s="131"/>
    </row>
    <row r="19" spans="2:12" ht="45" customHeight="1">
      <c r="B19" s="133"/>
      <c r="C19" s="140" t="s">
        <v>69</v>
      </c>
      <c r="D19" s="199"/>
      <c r="E19" s="137">
        <v>1100000</v>
      </c>
      <c r="F19" s="147">
        <f t="shared" si="6"/>
        <v>0</v>
      </c>
      <c r="G19" s="199"/>
      <c r="H19" s="161">
        <f t="shared" ref="H19" si="8">D19</f>
        <v>0</v>
      </c>
      <c r="I19" s="167"/>
      <c r="J19" s="163">
        <f>H19*I19</f>
        <v>0</v>
      </c>
      <c r="K19" s="121">
        <f>ROUNDDOWN(MIN(F19,J19),-3)</f>
        <v>0</v>
      </c>
      <c r="L19" s="130"/>
    </row>
    <row r="20" spans="2:12" ht="45" customHeight="1">
      <c r="B20" s="133"/>
      <c r="C20" s="139"/>
      <c r="D20" s="200"/>
      <c r="E20" s="146"/>
      <c r="F20" s="147"/>
      <c r="G20" s="200"/>
      <c r="H20" s="161"/>
      <c r="I20" s="167"/>
      <c r="J20" s="162"/>
      <c r="K20" s="121"/>
      <c r="L20" s="131"/>
    </row>
    <row r="21" spans="2:12" ht="24" customHeight="1">
      <c r="B21" s="8"/>
      <c r="C21" s="127" t="s">
        <v>9</v>
      </c>
      <c r="D21" s="152"/>
      <c r="E21" s="142"/>
      <c r="F21" s="137">
        <f>SUM(F7:F20)</f>
        <v>89100000</v>
      </c>
      <c r="G21" s="142"/>
      <c r="H21" s="127">
        <f>SUM(H9:H20)</f>
        <v>3</v>
      </c>
      <c r="I21" s="142"/>
      <c r="J21" s="163">
        <f>SUM(J7:J20)</f>
        <v>94200000</v>
      </c>
      <c r="K21" s="157">
        <f>SUM(K7:K20)</f>
        <v>87500000</v>
      </c>
      <c r="L21" s="130"/>
    </row>
    <row r="22" spans="2:12" ht="24" customHeight="1">
      <c r="B22" s="8"/>
      <c r="C22" s="141"/>
      <c r="D22" s="153"/>
      <c r="E22" s="143"/>
      <c r="F22" s="146"/>
      <c r="G22" s="143"/>
      <c r="H22" s="141"/>
      <c r="I22" s="143"/>
      <c r="J22" s="162"/>
      <c r="K22" s="158"/>
      <c r="L22" s="131"/>
    </row>
    <row r="23" spans="2:12" ht="24" customHeight="1" thickBot="1">
      <c r="B23" s="9"/>
      <c r="C23" s="128"/>
      <c r="D23" s="154"/>
      <c r="E23" s="144"/>
      <c r="F23" s="138"/>
      <c r="G23" s="144"/>
      <c r="H23" s="128"/>
      <c r="I23" s="144"/>
      <c r="J23" s="164"/>
      <c r="K23" s="159"/>
      <c r="L23" s="165"/>
    </row>
    <row r="24" spans="2:12" ht="19.5" thickTop="1"/>
    <row r="25" spans="2:12" ht="18.75" customHeight="1">
      <c r="B25" s="2" t="s">
        <v>40</v>
      </c>
    </row>
    <row r="26" spans="2:12">
      <c r="B26" s="2" t="s">
        <v>11</v>
      </c>
    </row>
  </sheetData>
  <mergeCells count="90">
    <mergeCell ref="L19:L20"/>
    <mergeCell ref="H21:H23"/>
    <mergeCell ref="I21:I23"/>
    <mergeCell ref="J21:J23"/>
    <mergeCell ref="K21:K23"/>
    <mergeCell ref="L21:L23"/>
    <mergeCell ref="C21:C23"/>
    <mergeCell ref="D21:D23"/>
    <mergeCell ref="E21:E23"/>
    <mergeCell ref="F21:F23"/>
    <mergeCell ref="G21:G23"/>
    <mergeCell ref="K15:K16"/>
    <mergeCell ref="L15:L16"/>
    <mergeCell ref="C19:C20"/>
    <mergeCell ref="D19:D20"/>
    <mergeCell ref="E19:E20"/>
    <mergeCell ref="F19:F20"/>
    <mergeCell ref="G19:G20"/>
    <mergeCell ref="H17:H18"/>
    <mergeCell ref="I17:I18"/>
    <mergeCell ref="J17:J18"/>
    <mergeCell ref="K17:K18"/>
    <mergeCell ref="L17:L18"/>
    <mergeCell ref="H19:H20"/>
    <mergeCell ref="I19:I20"/>
    <mergeCell ref="J19:J20"/>
    <mergeCell ref="K19:K20"/>
    <mergeCell ref="J15:J16"/>
    <mergeCell ref="C17:C18"/>
    <mergeCell ref="D17:D18"/>
    <mergeCell ref="E17:E18"/>
    <mergeCell ref="F17:F18"/>
    <mergeCell ref="G17:G18"/>
    <mergeCell ref="G13:G14"/>
    <mergeCell ref="J11:J12"/>
    <mergeCell ref="K11:K12"/>
    <mergeCell ref="L11:L12"/>
    <mergeCell ref="C15:C16"/>
    <mergeCell ref="D15:D16"/>
    <mergeCell ref="E15:E16"/>
    <mergeCell ref="F15:F16"/>
    <mergeCell ref="G15:G16"/>
    <mergeCell ref="H13:H14"/>
    <mergeCell ref="I13:I14"/>
    <mergeCell ref="J13:J14"/>
    <mergeCell ref="K13:K14"/>
    <mergeCell ref="L13:L14"/>
    <mergeCell ref="H15:H16"/>
    <mergeCell ref="I15:I16"/>
    <mergeCell ref="K7:K8"/>
    <mergeCell ref="L7:L8"/>
    <mergeCell ref="C11:C12"/>
    <mergeCell ref="D11:D12"/>
    <mergeCell ref="E11:E12"/>
    <mergeCell ref="F11:F12"/>
    <mergeCell ref="G11:G12"/>
    <mergeCell ref="H9:H10"/>
    <mergeCell ref="I9:I10"/>
    <mergeCell ref="J9:J10"/>
    <mergeCell ref="K9:K10"/>
    <mergeCell ref="L9:L10"/>
    <mergeCell ref="H11:H12"/>
    <mergeCell ref="I11:I12"/>
    <mergeCell ref="G9:G10"/>
    <mergeCell ref="H7:H8"/>
    <mergeCell ref="G7:G8"/>
    <mergeCell ref="I7:I8"/>
    <mergeCell ref="J7:J8"/>
    <mergeCell ref="B1:C1"/>
    <mergeCell ref="B2:L2"/>
    <mergeCell ref="I3:L3"/>
    <mergeCell ref="K4:L4"/>
    <mergeCell ref="B5:B6"/>
    <mergeCell ref="C5:C6"/>
    <mergeCell ref="D5:F5"/>
    <mergeCell ref="G5:J5"/>
    <mergeCell ref="L5:L6"/>
    <mergeCell ref="B7:B20"/>
    <mergeCell ref="C7:C8"/>
    <mergeCell ref="D7:D8"/>
    <mergeCell ref="E7:E8"/>
    <mergeCell ref="C13:C14"/>
    <mergeCell ref="D13:D14"/>
    <mergeCell ref="E13:E14"/>
    <mergeCell ref="F13:F14"/>
    <mergeCell ref="F7:F8"/>
    <mergeCell ref="C9:C10"/>
    <mergeCell ref="D9:D10"/>
    <mergeCell ref="E9:E10"/>
    <mergeCell ref="F9:F10"/>
  </mergeCells>
  <phoneticPr fontId="1"/>
  <pageMargins left="0.70866141732283472" right="0.70866141732283472" top="0.74803149606299213" bottom="0.74803149606299213" header="0.31496062992125984" footer="0.31496062992125984"/>
  <pageSetup paperSize="9" scale="5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担当者名簿</vt:lpstr>
      <vt:lpstr>計画書</vt:lpstr>
      <vt:lpstr>総括表</vt:lpstr>
      <vt:lpstr>設備費</vt:lpstr>
      <vt:lpstr>（記入例）計画書</vt:lpstr>
      <vt:lpstr>（記入例）総括表</vt:lpstr>
      <vt:lpstr>（記入例）設備費</vt:lpstr>
      <vt:lpstr>'（記入例）計画書'!Print_Area</vt:lpstr>
      <vt:lpstr>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2020-09-05T06:38:56Z</cp:lastPrinted>
  <dcterms:created xsi:type="dcterms:W3CDTF">2014-03-17T09:07:12Z</dcterms:created>
  <dcterms:modified xsi:type="dcterms:W3CDTF">2020-10-01T00:44:01Z</dcterms:modified>
</cp:coreProperties>
</file>