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感染症対策課\R02年度\01企画・宿泊療養担当\52_補助金_包括支援交付金（入院設備、ＰＣＲ、帰国者・接触者外来）\補助金　(16)重点医療機関等設備整備\通知（01交付申請周知用）\"/>
    </mc:Choice>
  </mc:AlternateContent>
  <bookViews>
    <workbookView xWindow="0" yWindow="0" windowWidth="19200" windowHeight="11610" tabRatio="845" activeTab="3"/>
  </bookViews>
  <sheets>
    <sheet name="総括表" sheetId="15" r:id="rId1"/>
    <sheet name="その他の設備費" sheetId="13" r:id="rId2"/>
    <sheet name="総括表 (記入例)" sheetId="16" r:id="rId3"/>
    <sheet name="その他の設備費 (記入例)" sheetId="17" r:id="rId4"/>
  </sheets>
  <calcPr calcId="162913"/>
</workbook>
</file>

<file path=xl/calcChain.xml><?xml version="1.0" encoding="utf-8"?>
<calcChain xmlns="http://schemas.openxmlformats.org/spreadsheetml/2006/main">
  <c r="H14" i="15" l="1"/>
  <c r="H14" i="16"/>
  <c r="I21" i="17" l="1"/>
  <c r="D21" i="17"/>
  <c r="J19" i="17"/>
  <c r="K19" i="17" s="1"/>
  <c r="H19" i="17"/>
  <c r="F19" i="17"/>
  <c r="J17" i="17"/>
  <c r="K17" i="17" s="1"/>
  <c r="H17" i="17"/>
  <c r="F17" i="17"/>
  <c r="J15" i="17"/>
  <c r="K15" i="17" s="1"/>
  <c r="H15" i="17"/>
  <c r="F15" i="17"/>
  <c r="J13" i="17"/>
  <c r="K13" i="17" s="1"/>
  <c r="H13" i="17"/>
  <c r="F13" i="17"/>
  <c r="H11" i="17"/>
  <c r="J11" i="17" s="1"/>
  <c r="K11" i="17" s="1"/>
  <c r="F11" i="17"/>
  <c r="J9" i="17"/>
  <c r="K9" i="17" s="1"/>
  <c r="H9" i="17"/>
  <c r="F9" i="17"/>
  <c r="H7" i="17"/>
  <c r="J7" i="17" s="1"/>
  <c r="F7" i="17"/>
  <c r="F21" i="17" s="1"/>
  <c r="H16" i="16"/>
  <c r="G16" i="16"/>
  <c r="E16" i="16"/>
  <c r="D16" i="16"/>
  <c r="I14" i="16"/>
  <c r="J14" i="16" s="1"/>
  <c r="K14" i="16" s="1"/>
  <c r="F14" i="16"/>
  <c r="F16" i="16" s="1"/>
  <c r="I16" i="16" l="1"/>
  <c r="H21" i="17"/>
  <c r="J21" i="17"/>
  <c r="K7" i="17"/>
  <c r="K21" i="17" s="1"/>
  <c r="K16" i="16"/>
  <c r="L14" i="16"/>
  <c r="J16" i="16"/>
  <c r="L16" i="16" l="1"/>
  <c r="M14" i="16"/>
  <c r="M16" i="16" s="1"/>
  <c r="K7" i="13" l="1"/>
  <c r="K21" i="13" s="1"/>
  <c r="J21" i="13"/>
  <c r="I21" i="13"/>
  <c r="H21" i="13"/>
  <c r="D21" i="13"/>
  <c r="F21" i="13"/>
  <c r="J19" i="13"/>
  <c r="K19" i="13" s="1"/>
  <c r="H19" i="13"/>
  <c r="F19" i="13"/>
  <c r="J17" i="13"/>
  <c r="K17" i="13" s="1"/>
  <c r="H17" i="13"/>
  <c r="F17" i="13"/>
  <c r="J15" i="13"/>
  <c r="K15" i="13" s="1"/>
  <c r="H15" i="13"/>
  <c r="F15" i="13"/>
  <c r="J13" i="13"/>
  <c r="K13" i="13" s="1"/>
  <c r="H13" i="13"/>
  <c r="F13" i="13"/>
  <c r="J11" i="13"/>
  <c r="K11" i="13" s="1"/>
  <c r="H11" i="13"/>
  <c r="F11" i="13"/>
  <c r="J9" i="13"/>
  <c r="K9" i="13" s="1"/>
  <c r="H9" i="13"/>
  <c r="F9" i="13"/>
  <c r="J7" i="13"/>
  <c r="H7" i="13"/>
  <c r="F7" i="13"/>
  <c r="I14" i="15"/>
  <c r="J14" i="15" s="1"/>
  <c r="K14" i="15" s="1"/>
  <c r="L14" i="15" s="1"/>
  <c r="M14" i="15" s="1"/>
  <c r="F14" i="15"/>
  <c r="E16" i="15" l="1"/>
  <c r="G16" i="15"/>
  <c r="H16" i="15"/>
  <c r="D16" i="15"/>
  <c r="K16" i="15" l="1"/>
  <c r="F16" i="15" l="1"/>
  <c r="I16" i="15" l="1"/>
  <c r="J16" i="15" l="1"/>
  <c r="M16" i="15" l="1"/>
  <c r="L16" i="15"/>
</calcChain>
</file>

<file path=xl/comments1.xml><?xml version="1.0" encoding="utf-8"?>
<comments xmlns="http://schemas.openxmlformats.org/spreadsheetml/2006/main">
  <authors>
    <author>埼玉県</author>
  </authors>
  <commentList>
    <comment ref="I6" authorId="0" shapeId="0">
      <text>
        <r>
          <rPr>
            <b/>
            <sz val="9"/>
            <color indexed="81"/>
            <rFont val="MS P ゴシック"/>
            <family val="3"/>
            <charset val="128"/>
          </rPr>
          <t>埼玉県:</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埼玉県</author>
  </authors>
  <commentList>
    <comment ref="E10" authorId="0" shapeId="0">
      <text>
        <r>
          <rPr>
            <b/>
            <sz val="9"/>
            <color indexed="81"/>
            <rFont val="MS P ゴシック"/>
            <family val="3"/>
            <charset val="128"/>
          </rPr>
          <t>本事業に係る収入がなければ「０」と入力してください。</t>
        </r>
      </text>
    </comment>
  </commentList>
</comments>
</file>

<file path=xl/comments3.xml><?xml version="1.0" encoding="utf-8"?>
<comments xmlns="http://schemas.openxmlformats.org/spreadsheetml/2006/main">
  <authors>
    <author>埼玉県</author>
  </authors>
  <commentList>
    <comment ref="G6" authorId="0" shapeId="0">
      <text>
        <r>
          <rPr>
            <b/>
            <sz val="12"/>
            <color indexed="81"/>
            <rFont val="MS P ゴシック"/>
            <family val="3"/>
            <charset val="128"/>
          </rPr>
          <t xml:space="preserve">メーカーや型番などを記入してください
</t>
        </r>
      </text>
    </comment>
    <comment ref="I6" authorId="0" shapeId="0">
      <text>
        <r>
          <rPr>
            <b/>
            <sz val="14"/>
            <color indexed="81"/>
            <rFont val="MS P ゴシック"/>
            <family val="3"/>
            <charset val="128"/>
          </rPr>
          <t>実際の支出（購入）金額を記載してください</t>
        </r>
      </text>
    </comment>
  </commentList>
</comments>
</file>

<file path=xl/sharedStrings.xml><?xml version="1.0" encoding="utf-8"?>
<sst xmlns="http://schemas.openxmlformats.org/spreadsheetml/2006/main" count="138" uniqueCount="71">
  <si>
    <t>種目</t>
    <rPh sb="0" eb="2">
      <t>シュモク</t>
    </rPh>
    <phoneticPr fontId="3"/>
  </si>
  <si>
    <t>品目</t>
    <rPh sb="0" eb="2">
      <t>ヒンモク</t>
    </rPh>
    <phoneticPr fontId="3"/>
  </si>
  <si>
    <t>基準額</t>
    <rPh sb="0" eb="2">
      <t>キジュン</t>
    </rPh>
    <rPh sb="2" eb="3">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</si>
  <si>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</si>
  <si>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</si>
  <si>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</si>
  <si>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</si>
  <si>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</si>
  <si>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</si>
  <si>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選定額</t>
    <rPh sb="0" eb="2">
      <t>センテイ</t>
    </rPh>
    <rPh sb="2" eb="3">
      <t>ガク</t>
    </rPh>
    <phoneticPr fontId="1"/>
  </si>
  <si>
    <t>単価（税込み）</t>
    <rPh sb="0" eb="2">
      <t>タンカ</t>
    </rPh>
    <rPh sb="3" eb="5">
      <t>ゼイコ</t>
    </rPh>
    <phoneticPr fontId="3"/>
  </si>
  <si>
    <t>金額（税込み）</t>
    <rPh sb="0" eb="2">
      <t>キンガク</t>
    </rPh>
    <rPh sb="3" eb="5">
      <t>ゼイコ</t>
    </rPh>
    <phoneticPr fontId="3"/>
  </si>
  <si>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</si>
  <si>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</si>
  <si>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</si>
  <si>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</si>
  <si>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</si>
  <si>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</si>
  <si>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</si>
  <si>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</si>
  <si>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</si>
  <si>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</si>
  <si>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県補助
交付決定額</t>
    <rPh sb="0" eb="1">
      <t>ケン</t>
    </rPh>
    <rPh sb="1" eb="3">
      <t>ホジョ</t>
    </rPh>
    <rPh sb="4" eb="6">
      <t>コウフ</t>
    </rPh>
    <rPh sb="6" eb="9">
      <t>ケッテイガク</t>
    </rPh>
    <phoneticPr fontId="3"/>
  </si>
  <si>
    <t>差引過(△)
不足額
((I)－(G))</t>
    <rPh sb="0" eb="2">
      <t>サシヒキ</t>
    </rPh>
    <rPh sb="2" eb="3">
      <t>カ</t>
    </rPh>
    <rPh sb="7" eb="10">
      <t>フソクガク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</si>
  <si>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</si>
  <si>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</si>
  <si>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</si>
  <si>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</si>
  <si>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</si>
  <si>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</si>
  <si>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</si>
  <si>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</si>
  <si>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（Ｉ）</t>
    <phoneticPr fontId="3"/>
  </si>
  <si>
    <t>（Ｊ）</t>
    <phoneticPr fontId="3"/>
  </si>
  <si>
    <t>（注）１　「総事業費」欄には、当該事業に係る部分のみを記入すること。</t>
    <rPh sb="1" eb="2">
      <t>チュウ</t>
    </rPh>
    <phoneticPr fontId="3"/>
  </si>
  <si>
    <t>　　　２　「対象経費の実支出額」欄には、当該事業にかかる実績額の総額を記入すること。</t>
    <rPh sb="6" eb="8">
      <t>タイショウ</t>
    </rPh>
    <rPh sb="8" eb="10">
      <t>ケイヒ</t>
    </rPh>
    <rPh sb="11" eb="12">
      <t>ジツ</t>
    </rPh>
    <rPh sb="12" eb="15">
      <t>シシュツガク</t>
    </rPh>
    <rPh sb="16" eb="17">
      <t>ラン</t>
    </rPh>
    <rPh sb="20" eb="22">
      <t>トウガイ</t>
    </rPh>
    <rPh sb="22" eb="24">
      <t>ジギョウ</t>
    </rPh>
    <rPh sb="28" eb="31">
      <t>ジッセキガク</t>
    </rPh>
    <rPh sb="32" eb="34">
      <t>ソウガク</t>
    </rPh>
    <rPh sb="35" eb="37">
      <t>キニュウ</t>
    </rPh>
    <phoneticPr fontId="3"/>
  </si>
  <si>
    <t>　　　　　ただし、算定された額に1,000円未満の端数を生じた場合は、これを切り捨てるものとする。</t>
    <phoneticPr fontId="3"/>
  </si>
  <si>
    <t>　　（注）（１）　品目及び数量を記入するとともに必要に応じて、備考欄には設置理由、用途等参考となる事項を具体的に記入すること。</t>
    <phoneticPr fontId="3"/>
  </si>
  <si>
    <t>（単位：円）</t>
    <rPh sb="1" eb="3">
      <t>タンイ</t>
    </rPh>
    <rPh sb="4" eb="5">
      <t>エン</t>
    </rPh>
    <phoneticPr fontId="1"/>
  </si>
  <si>
    <t>設備</t>
    <rPh sb="0" eb="2">
      <t>セツビ</t>
    </rPh>
    <phoneticPr fontId="3"/>
  </si>
  <si>
    <t>合計額</t>
    <rPh sb="0" eb="2">
      <t>ゴウケイ</t>
    </rPh>
    <rPh sb="2" eb="3">
      <t>ガク</t>
    </rPh>
    <phoneticPr fontId="1"/>
  </si>
  <si>
    <t>　　　３　「選定額」欄には、「対象経費の実支出額」と「基準額」とを比較して少ない方の額を記入すること。</t>
    <rPh sb="6" eb="8">
      <t>センテイ</t>
    </rPh>
    <rPh sb="8" eb="9">
      <t>ガク</t>
    </rPh>
    <rPh sb="10" eb="11">
      <t>ラン</t>
    </rPh>
    <rPh sb="15" eb="17">
      <t>タイショウ</t>
    </rPh>
    <rPh sb="17" eb="19">
      <t>ケイヒ</t>
    </rPh>
    <rPh sb="20" eb="21">
      <t>ジツ</t>
    </rPh>
    <rPh sb="21" eb="24">
      <t>シシュツガク</t>
    </rPh>
    <rPh sb="27" eb="30">
      <t>キジュンガク</t>
    </rPh>
    <rPh sb="33" eb="35">
      <t>ヒカク</t>
    </rPh>
    <rPh sb="37" eb="38">
      <t>スク</t>
    </rPh>
    <rPh sb="40" eb="41">
      <t>ホウ</t>
    </rPh>
    <rPh sb="42" eb="43">
      <t>ガク</t>
    </rPh>
    <rPh sb="44" eb="46">
      <t>キニュウ</t>
    </rPh>
    <phoneticPr fontId="3"/>
  </si>
  <si>
    <t>対象経費の
支済出額</t>
    <rPh sb="0" eb="2">
      <t>タイショウ</t>
    </rPh>
    <rPh sb="2" eb="4">
      <t>ケイヒ</t>
    </rPh>
    <rPh sb="6" eb="7">
      <t>シ</t>
    </rPh>
    <rPh sb="7" eb="8">
      <t>ズミ</t>
    </rPh>
    <rPh sb="8" eb="9">
      <t>デ</t>
    </rPh>
    <rPh sb="9" eb="10">
      <t>ガク</t>
    </rPh>
    <phoneticPr fontId="3"/>
  </si>
  <si>
    <t>補助金
所要額</t>
    <phoneticPr fontId="3"/>
  </si>
  <si>
    <t>対象経費支済出額</t>
    <rPh sb="0" eb="2">
      <t>タイショウ</t>
    </rPh>
    <rPh sb="2" eb="4">
      <t>ケイヒ</t>
    </rPh>
    <rPh sb="4" eb="5">
      <t>シ</t>
    </rPh>
    <rPh sb="5" eb="6">
      <t>ズミ</t>
    </rPh>
    <rPh sb="6" eb="7">
      <t>デ</t>
    </rPh>
    <rPh sb="7" eb="8">
      <t>ガク</t>
    </rPh>
    <phoneticPr fontId="3"/>
  </si>
  <si>
    <t>県補助
受入済額</t>
    <rPh sb="0" eb="1">
      <t>ケン</t>
    </rPh>
    <rPh sb="1" eb="3">
      <t>ホジョ</t>
    </rPh>
    <rPh sb="4" eb="6">
      <t>ウケイレ</t>
    </rPh>
    <rPh sb="6" eb="7">
      <t>ズミ</t>
    </rPh>
    <rPh sb="7" eb="8">
      <t>ガク</t>
    </rPh>
    <phoneticPr fontId="3"/>
  </si>
  <si>
    <t>施設名（　　　　　　　　　　　　　　　　　　　）</t>
  </si>
  <si>
    <t>　　　４　「補助金所要額」欄には、「選定額」と「差引事業費」とを比較して少ない方の額に、補助率を乗じて得た額を記入すること。</t>
    <rPh sb="6" eb="9">
      <t>ホジョキン</t>
    </rPh>
    <rPh sb="9" eb="11">
      <t>ショヨウ</t>
    </rPh>
    <rPh sb="11" eb="12">
      <t>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</si>
  <si>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別紙３</t>
    <rPh sb="0" eb="2">
      <t>ベッシ</t>
    </rPh>
    <phoneticPr fontId="3"/>
  </si>
  <si>
    <t>令和　年度　埼玉県新型コロナウイルス感染症患者等入院医療機関設備整備事業実績報告書</t>
    <rPh sb="0" eb="2">
      <t>レイワ</t>
    </rPh>
    <rPh sb="3" eb="5">
      <t>ネンド</t>
    </rPh>
    <rPh sb="6" eb="9">
      <t>サイタマケン</t>
    </rPh>
    <rPh sb="9" eb="11">
      <t>シンガタ</t>
    </rPh>
    <rPh sb="18" eb="21">
      <t>カンセンショウ</t>
    </rPh>
    <rPh sb="21" eb="23">
      <t>カンジャ</t>
    </rPh>
    <rPh sb="23" eb="24">
      <t>トウ</t>
    </rPh>
    <rPh sb="24" eb="26">
      <t>ニュウイン</t>
    </rPh>
    <rPh sb="26" eb="28">
      <t>イリョウ</t>
    </rPh>
    <rPh sb="28" eb="30">
      <t>キカン</t>
    </rPh>
    <rPh sb="30" eb="32">
      <t>セツビ</t>
    </rPh>
    <rPh sb="32" eb="34">
      <t>セイビ</t>
    </rPh>
    <phoneticPr fontId="3"/>
  </si>
  <si>
    <t>令和　年度　埼玉県新型コロナウイルス感染症重点医療機関等設備整備事業計画書所要額精算書</t>
    <rPh sb="0" eb="2">
      <t>レイワ</t>
    </rPh>
    <rPh sb="3" eb="5">
      <t>ネンド</t>
    </rPh>
    <rPh sb="6" eb="9">
      <t>サイタマケン</t>
    </rPh>
    <rPh sb="9" eb="11">
      <t>シンガタ</t>
    </rPh>
    <rPh sb="18" eb="21">
      <t>カンセンショウ</t>
    </rPh>
    <rPh sb="21" eb="23">
      <t>ジュウテン</t>
    </rPh>
    <rPh sb="23" eb="25">
      <t>イリョウ</t>
    </rPh>
    <rPh sb="25" eb="27">
      <t>キカン</t>
    </rPh>
    <rPh sb="27" eb="28">
      <t>トウ</t>
    </rPh>
    <rPh sb="28" eb="30">
      <t>セツビ</t>
    </rPh>
    <rPh sb="30" eb="32">
      <t>セイビ</t>
    </rPh>
    <rPh sb="32" eb="34">
      <t>ジギョウ</t>
    </rPh>
    <rPh sb="34" eb="37">
      <t>ケイカクショ</t>
    </rPh>
    <rPh sb="37" eb="39">
      <t>ショヨウ</t>
    </rPh>
    <rPh sb="39" eb="40">
      <t>ガク</t>
    </rPh>
    <rPh sb="40" eb="43">
      <t>セイサンショ</t>
    </rPh>
    <phoneticPr fontId="3"/>
  </si>
  <si>
    <t>設備費</t>
    <phoneticPr fontId="1"/>
  </si>
  <si>
    <t>超音波画像診断装置</t>
    <phoneticPr fontId="1"/>
  </si>
  <si>
    <t>血液浄化装置</t>
    <phoneticPr fontId="1"/>
  </si>
  <si>
    <t>気管支鏡</t>
    <phoneticPr fontId="1"/>
  </si>
  <si>
    <t>ＣＴ撮影装置等</t>
    <phoneticPr fontId="1"/>
  </si>
  <si>
    <t>（画像診断支援プログラムを含む）</t>
    <phoneticPr fontId="1"/>
  </si>
  <si>
    <t>生体情報モニタ</t>
    <phoneticPr fontId="1"/>
  </si>
  <si>
    <t>分娩監視装置</t>
    <phoneticPr fontId="1"/>
  </si>
  <si>
    <t>新生児モニタ</t>
    <phoneticPr fontId="1"/>
  </si>
  <si>
    <t>別紙４</t>
    <rPh sb="0" eb="2">
      <t>ベッシ</t>
    </rPh>
    <phoneticPr fontId="3"/>
  </si>
  <si>
    <t>記入例</t>
    <rPh sb="0" eb="2">
      <t>キニュウ</t>
    </rPh>
    <rPh sb="2" eb="3">
      <t>レイ</t>
    </rPh>
    <phoneticPr fontId="1"/>
  </si>
  <si>
    <t>㈱○○
ABC-123</t>
    <phoneticPr fontId="1"/>
  </si>
  <si>
    <t>△△機器㈱
DFC-456</t>
    <rPh sb="2" eb="4">
      <t>キキ</t>
    </rPh>
    <phoneticPr fontId="1"/>
  </si>
  <si>
    <t>○○㈱
EF-78910</t>
    <phoneticPr fontId="1"/>
  </si>
  <si>
    <t>△△電子㈱
999-SSAA</t>
    <rPh sb="2" eb="4">
      <t>デンシ</t>
    </rPh>
    <phoneticPr fontId="1"/>
  </si>
  <si>
    <t>医療法人　埼玉県庁
さいたま県庁病院</t>
    <phoneticPr fontId="1"/>
  </si>
  <si>
    <t>医療法人　埼玉県庁　さいたま県庁病院</t>
    <phoneticPr fontId="1"/>
  </si>
  <si>
    <t>総務課　○○</t>
    <rPh sb="0" eb="2">
      <t>ソウム</t>
    </rPh>
    <rPh sb="2" eb="3">
      <t>カ</t>
    </rPh>
    <phoneticPr fontId="1"/>
  </si>
  <si>
    <t>０４８－８３０－＊＊＊＊</t>
    <phoneticPr fontId="1"/>
  </si>
  <si>
    <t>bbb＠aaa.co.jp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</si>
</sst>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8"/>
      <color theme="1"/>
      <name val="ＭＳ ゴシック"/>
      <family val="3"/>
      <charset val="128"/>
    </font>
    <font>
      <sz val="16"/>
      <color theme="1"/>
      <name val="ＭＳ ゴシック"/>
      <family val="3"/>
      <charset val="128"/>
    </font>
    <font>
      <sz val="11"/>
      <name val="ＭＳ ゴシック"/>
      <family val="3"/>
      <charset val="128"/>
    </font>
    <font>
      <sz val="11"/>
      <color theme="1"/>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z val="16"/>
      <color rgb="FFFF0000"/>
      <name val="ＭＳ ゴシック"/>
      <family val="3"/>
      <charset val="128"/>
    </font>
    <font>
      <sz val="22"/>
      <color rgb="FFFF0000"/>
      <name val="ＭＳ ゴシック"/>
      <family val="3"/>
      <charset val="128"/>
    </font>
    <font>
      <sz val="11"/>
      <color rgb="FFFF0000"/>
      <name val="ＭＳ ゴシック"/>
      <family val="3"/>
      <charset val="128"/>
    </font>
    <font>
      <sz val="9"/>
      <color indexed="81"/>
      <name val="MS P ゴシック"/>
      <family val="3"/>
      <charset val="128"/>
    </font>
    <font>
      <b/>
      <sz val="9"/>
      <color indexed="81"/>
      <name val="MS P ゴシック"/>
      <family val="3"/>
      <charset val="128"/>
    </font>
    <font>
      <b/>
      <sz val="12"/>
      <color indexed="81"/>
      <name val="MS P ゴシック"/>
      <family val="3"/>
      <charset val="128"/>
    </font>
    <font>
      <b/>
      <sz val="14"/>
      <color indexed="81"/>
      <name val="MS P ゴシック"/>
      <family val="3"/>
      <charset val="128"/>
    </font>
  </fonts>
  <fills count="3">
    <fill>
      <patternFill patternType="none"/>
    </fill>
    <fill>
      <patternFill patternType="gray125"/>
    </fill>
    <fill>
      <patternFill patternType="solid">
        <fgColor rgb="FFFFFF00"/>
        <bgColor indexed="64"/>
      </patternFill>
    </fill>
  </fills>
  <borders count="47">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medium">
        <color indexed="64"/>
      </left>
      <right/>
      <top/>
      <bottom/>
      <diagonal/>
    </border>
    <border>
      <left/>
      <right style="thin">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119">
    <xf numFmtId="0" fontId="0" fillId="0" borderId="0" xfId="0">
      <alignment vertical="center"/>
    </xf>
    <xf numFmtId="38" fontId="6" fillId="0" borderId="0" xfId="2" applyFont="1">
      <alignment vertical="center"/>
    </xf>
    <xf numFmtId="38" fontId="6" fillId="0" borderId="17" xfId="2" applyFont="1" applyBorder="1" applyAlignment="1">
      <alignment horizontal="center" vertical="center"/>
    </xf>
    <xf numFmtId="38" fontId="6" fillId="0" borderId="3" xfId="2" applyFont="1" applyBorder="1" applyAlignment="1">
      <alignment horizontal="center" vertical="center"/>
    </xf>
    <xf numFmtId="38" fontId="6" fillId="0" borderId="3" xfId="2" applyFont="1" applyBorder="1" applyAlignment="1">
      <alignment horizontal="center" vertical="center" wrapText="1"/>
    </xf>
    <xf numFmtId="38" fontId="6" fillId="0" borderId="18" xfId="2" applyFont="1" applyBorder="1" applyAlignment="1">
      <alignment horizontal="center" vertical="center"/>
    </xf>
    <xf numFmtId="38" fontId="6" fillId="0" borderId="5" xfId="2" applyFont="1" applyBorder="1">
      <alignment vertical="center"/>
    </xf>
    <xf numFmtId="38" fontId="6" fillId="0" borderId="6" xfId="2" applyFont="1" applyBorder="1">
      <alignment vertical="center"/>
    </xf>
    <xf numFmtId="38" fontId="5" fillId="0" borderId="0" xfId="2" applyFont="1" applyFill="1" applyAlignment="1">
      <alignment horizontal="center" vertical="center"/>
    </xf>
    <xf numFmtId="38" fontId="7" fillId="0" borderId="0" xfId="2" applyFont="1">
      <alignment vertical="center"/>
    </xf>
    <xf numFmtId="38" fontId="8" fillId="0" borderId="0" xfId="2" applyFont="1">
      <alignment vertical="center"/>
    </xf>
    <xf numFmtId="38" fontId="10" fillId="0" borderId="0" xfId="2" applyFont="1" applyAlignment="1">
      <alignment horizontal="centerContinuous" vertical="center"/>
    </xf>
    <xf numFmtId="38" fontId="7" fillId="0" borderId="0" xfId="2" applyFont="1" applyBorder="1" applyAlignment="1">
      <alignment horizontal="left" vertical="center"/>
    </xf>
    <xf numFmtId="38" fontId="8" fillId="0" borderId="0" xfId="2" applyFont="1" applyFill="1" applyBorder="1" applyAlignment="1">
      <alignment horizontal="center" vertical="center" shrinkToFit="1"/>
    </xf>
    <xf numFmtId="38" fontId="7" fillId="0" borderId="0" xfId="2" applyFont="1" applyAlignment="1">
      <alignment horizontal="right" vertical="center"/>
    </xf>
    <xf numFmtId="38" fontId="7" fillId="0" borderId="3" xfId="2" applyFont="1" applyBorder="1" applyAlignment="1">
      <alignment horizontal="right" vertical="center"/>
    </xf>
    <xf numFmtId="38" fontId="7" fillId="0" borderId="3" xfId="2" applyFont="1" applyFill="1" applyBorder="1" applyAlignment="1">
      <alignment horizontal="right" vertical="center"/>
    </xf>
    <xf numFmtId="38" fontId="7" fillId="0" borderId="32" xfId="2" applyFont="1" applyFill="1" applyBorder="1" applyAlignment="1">
      <alignment horizontal="right" vertical="center"/>
    </xf>
    <xf numFmtId="38" fontId="11" fillId="0" borderId="0" xfId="2" applyFont="1">
      <alignment vertical="center"/>
    </xf>
    <xf numFmtId="38" fontId="6" fillId="0" borderId="7" xfId="2" applyFont="1" applyBorder="1" applyAlignment="1">
      <alignment horizontal="center" vertical="center"/>
    </xf>
    <xf numFmtId="38" fontId="5" fillId="0" borderId="0" xfId="2" applyFont="1" applyFill="1" applyAlignment="1">
      <alignment vertical="center"/>
    </xf>
    <xf numFmtId="38" fontId="6" fillId="0" borderId="7" xfId="2" applyFont="1" applyBorder="1" applyAlignment="1">
      <alignment horizontal="center" vertical="center"/>
    </xf>
    <xf numFmtId="38" fontId="12" fillId="0" borderId="3" xfId="2" applyFont="1" applyBorder="1">
      <alignment vertical="center"/>
    </xf>
    <xf numFmtId="38" fontId="13" fillId="0" borderId="3" xfId="2" applyFont="1" applyBorder="1">
      <alignment vertical="center"/>
    </xf>
    <xf numFmtId="38" fontId="7" fillId="2" borderId="30" xfId="2" applyFont="1" applyFill="1" applyBorder="1" applyAlignment="1">
      <alignment horizontal="center" vertical="center"/>
    </xf>
    <xf numFmtId="38" fontId="7" fillId="2" borderId="29" xfId="2" applyFont="1" applyFill="1" applyBorder="1" applyAlignment="1">
      <alignment horizontal="center" vertical="center"/>
    </xf>
    <xf numFmtId="38" fontId="7" fillId="0" borderId="34" xfId="2" applyFont="1" applyFill="1" applyBorder="1" applyAlignment="1">
      <alignment vertical="center"/>
    </xf>
    <xf numFmtId="38" fontId="7" fillId="0" borderId="3" xfId="2" applyFont="1" applyFill="1" applyBorder="1" applyAlignment="1">
      <alignment vertical="center"/>
    </xf>
    <xf numFmtId="38" fontId="7" fillId="0" borderId="2" xfId="2" applyFont="1" applyBorder="1" applyAlignment="1">
      <alignment horizontal="center" vertical="center"/>
    </xf>
    <xf numFmtId="38" fontId="7" fillId="0" borderId="36" xfId="2" applyFont="1" applyBorder="1" applyAlignment="1">
      <alignment horizontal="center" vertical="center"/>
    </xf>
    <xf numFmtId="38" fontId="7" fillId="0" borderId="37" xfId="2" applyFont="1" applyBorder="1" applyAlignment="1">
      <alignment horizontal="center" vertical="center"/>
    </xf>
    <xf numFmtId="38" fontId="7" fillId="0" borderId="14" xfId="2" applyFont="1" applyBorder="1" applyAlignment="1">
      <alignment horizontal="center" vertical="center"/>
    </xf>
    <xf numFmtId="38" fontId="8" fillId="0" borderId="1" xfId="2" applyFont="1" applyBorder="1" applyAlignment="1">
      <alignment horizontal="right" vertical="center"/>
    </xf>
    <xf numFmtId="38" fontId="9" fillId="2" borderId="0" xfId="2" applyFont="1" applyFill="1" applyAlignment="1">
      <alignment horizontal="center" vertical="center"/>
    </xf>
    <xf numFmtId="38" fontId="8" fillId="2" borderId="38" xfId="2" applyFont="1" applyFill="1" applyBorder="1" applyAlignment="1">
      <alignment horizontal="center" vertical="center"/>
    </xf>
    <xf numFmtId="38" fontId="7" fillId="0" borderId="33" xfId="2" applyFont="1" applyBorder="1" applyAlignment="1">
      <alignment horizontal="center" vertical="center"/>
    </xf>
    <xf numFmtId="38" fontId="7" fillId="0" borderId="31" xfId="2" applyFont="1" applyBorder="1" applyAlignment="1">
      <alignment horizontal="center" vertical="center"/>
    </xf>
    <xf numFmtId="38" fontId="7" fillId="0" borderId="34" xfId="2" applyFont="1" applyBorder="1" applyAlignment="1">
      <alignment horizontal="center" vertical="center" wrapText="1"/>
    </xf>
    <xf numFmtId="38" fontId="7" fillId="0" borderId="3" xfId="2" applyFont="1" applyBorder="1" applyAlignment="1">
      <alignment horizontal="center" vertical="center" wrapText="1"/>
    </xf>
    <xf numFmtId="38" fontId="7" fillId="0" borderId="3" xfId="2" applyFont="1" applyBorder="1" applyAlignment="1">
      <alignment vertical="center"/>
    </xf>
    <xf numFmtId="38" fontId="7" fillId="0" borderId="34" xfId="2" applyFont="1" applyBorder="1" applyAlignment="1">
      <alignment horizontal="center" vertical="center"/>
    </xf>
    <xf numFmtId="38" fontId="7" fillId="0" borderId="3" xfId="2" applyFont="1" applyBorder="1" applyAlignment="1">
      <alignment horizontal="center" vertical="center"/>
    </xf>
    <xf numFmtId="38" fontId="7" fillId="2" borderId="3" xfId="2" applyFont="1" applyFill="1" applyBorder="1" applyAlignment="1">
      <alignment vertical="center"/>
    </xf>
    <xf numFmtId="38" fontId="7" fillId="0" borderId="4" xfId="2" applyFont="1" applyBorder="1" applyAlignment="1">
      <alignment vertical="center"/>
    </xf>
    <xf numFmtId="38" fontId="7" fillId="0" borderId="6" xfId="2" applyFont="1" applyBorder="1" applyAlignment="1">
      <alignment vertical="center"/>
    </xf>
    <xf numFmtId="38" fontId="7" fillId="0" borderId="32" xfId="2" applyFont="1" applyBorder="1" applyAlignment="1">
      <alignment vertical="center"/>
    </xf>
    <xf numFmtId="38" fontId="7" fillId="0" borderId="35" xfId="2" applyFont="1" applyBorder="1" applyAlignment="1">
      <alignment horizontal="center" vertical="center" wrapText="1"/>
    </xf>
    <xf numFmtId="38" fontId="7" fillId="0" borderId="32" xfId="2" applyFont="1" applyBorder="1" applyAlignment="1">
      <alignment horizontal="center" vertical="center" wrapText="1"/>
    </xf>
    <xf numFmtId="38" fontId="6" fillId="0" borderId="3" xfId="2" applyFont="1" applyFill="1" applyBorder="1" applyAlignment="1">
      <alignment horizontal="right" vertical="center"/>
    </xf>
    <xf numFmtId="38" fontId="6" fillId="2" borderId="4" xfId="2" applyFont="1" applyFill="1" applyBorder="1" applyAlignment="1">
      <alignment horizontal="center" vertical="center"/>
    </xf>
    <xf numFmtId="38" fontId="6" fillId="2" borderId="5" xfId="2" applyFont="1" applyFill="1" applyBorder="1" applyAlignment="1">
      <alignment horizontal="center" vertical="center"/>
    </xf>
    <xf numFmtId="38" fontId="6" fillId="0" borderId="3" xfId="2" applyFont="1" applyFill="1" applyBorder="1" applyAlignment="1">
      <alignment horizontal="center" vertical="center"/>
    </xf>
    <xf numFmtId="38" fontId="6" fillId="2" borderId="3" xfId="2" applyFont="1" applyFill="1" applyBorder="1" applyAlignment="1">
      <alignment horizontal="right" vertical="center"/>
    </xf>
    <xf numFmtId="38" fontId="6" fillId="0" borderId="10" xfId="2" applyFont="1" applyBorder="1" applyAlignment="1">
      <alignment horizontal="right" vertical="center"/>
    </xf>
    <xf numFmtId="38" fontId="6" fillId="0" borderId="12" xfId="2" applyFont="1" applyBorder="1" applyAlignment="1">
      <alignment horizontal="right" vertical="center"/>
    </xf>
    <xf numFmtId="38" fontId="6" fillId="0" borderId="18" xfId="2" applyFont="1" applyBorder="1" applyAlignment="1">
      <alignment horizontal="right" vertical="center"/>
    </xf>
    <xf numFmtId="38" fontId="6" fillId="0" borderId="23" xfId="2" applyFont="1" applyBorder="1" applyAlignment="1">
      <alignment horizontal="center" vertical="center"/>
    </xf>
    <xf numFmtId="38" fontId="6" fillId="0" borderId="24" xfId="2" applyFont="1" applyBorder="1" applyAlignment="1">
      <alignment horizontal="center" vertical="center"/>
    </xf>
    <xf numFmtId="38" fontId="6" fillId="0" borderId="4" xfId="2" applyFont="1" applyBorder="1" applyAlignment="1">
      <alignment horizontal="left" vertical="center" wrapText="1"/>
    </xf>
    <xf numFmtId="38" fontId="6" fillId="0" borderId="5" xfId="2" applyFont="1" applyBorder="1" applyAlignment="1">
      <alignment horizontal="left" vertical="center" wrapText="1"/>
    </xf>
    <xf numFmtId="38" fontId="6" fillId="0" borderId="4" xfId="2" applyFont="1" applyBorder="1" applyAlignment="1">
      <alignment horizontal="right" vertical="center"/>
    </xf>
    <xf numFmtId="38" fontId="6" fillId="0" borderId="5" xfId="2" applyFont="1" applyBorder="1" applyAlignment="1">
      <alignment horizontal="right" vertical="center"/>
    </xf>
    <xf numFmtId="38" fontId="6" fillId="2" borderId="4" xfId="2" applyFont="1" applyFill="1" applyBorder="1" applyAlignment="1">
      <alignment horizontal="right" vertical="center"/>
    </xf>
    <xf numFmtId="38" fontId="6" fillId="2" borderId="6" xfId="2" applyFont="1" applyFill="1" applyBorder="1" applyAlignment="1">
      <alignment horizontal="right" vertical="center"/>
    </xf>
    <xf numFmtId="38" fontId="6" fillId="0" borderId="26" xfId="2" applyFont="1" applyBorder="1" applyAlignment="1">
      <alignment horizontal="right" vertical="center"/>
    </xf>
    <xf numFmtId="38" fontId="6" fillId="0" borderId="27" xfId="2" applyFont="1" applyBorder="1" applyAlignment="1">
      <alignment horizontal="right" vertical="center"/>
    </xf>
    <xf numFmtId="38" fontId="6" fillId="0" borderId="28" xfId="2" applyFont="1" applyBorder="1" applyAlignment="1">
      <alignment horizontal="right" vertical="center"/>
    </xf>
    <xf numFmtId="38" fontId="6" fillId="0" borderId="4" xfId="2" applyFont="1" applyBorder="1" applyAlignment="1">
      <alignment horizontal="center" vertical="center" wrapText="1"/>
    </xf>
    <xf numFmtId="38" fontId="6" fillId="0" borderId="6" xfId="2" applyFont="1" applyBorder="1" applyAlignment="1">
      <alignment horizontal="center" vertical="center" wrapText="1"/>
    </xf>
    <xf numFmtId="38" fontId="6" fillId="0" borderId="23" xfId="2" applyFont="1" applyBorder="1" applyAlignment="1">
      <alignment horizontal="left" vertical="center" wrapText="1"/>
    </xf>
    <xf numFmtId="38" fontId="6" fillId="0" borderId="24" xfId="2" applyFont="1" applyBorder="1" applyAlignment="1">
      <alignment horizontal="left" vertical="center" wrapText="1"/>
    </xf>
    <xf numFmtId="38" fontId="6" fillId="0" borderId="25" xfId="2" applyFont="1" applyBorder="1" applyAlignment="1">
      <alignment horizontal="center" vertical="center"/>
    </xf>
    <xf numFmtId="38" fontId="6" fillId="0" borderId="6" xfId="2" applyFont="1" applyFill="1" applyBorder="1" applyAlignment="1">
      <alignment horizontal="right" vertical="center"/>
    </xf>
    <xf numFmtId="38" fontId="6" fillId="0" borderId="6" xfId="2" applyFont="1" applyFill="1" applyBorder="1" applyAlignment="1">
      <alignment horizontal="center" vertical="center"/>
    </xf>
    <xf numFmtId="38" fontId="6" fillId="2" borderId="4" xfId="2" applyFont="1" applyFill="1" applyBorder="1" applyAlignment="1">
      <alignment horizontal="center" vertical="center" wrapText="1"/>
    </xf>
    <xf numFmtId="38" fontId="6" fillId="2" borderId="6" xfId="2" applyFont="1" applyFill="1" applyBorder="1" applyAlignment="1">
      <alignment horizontal="center" vertical="center" wrapText="1"/>
    </xf>
    <xf numFmtId="38" fontId="6" fillId="0" borderId="4" xfId="2" applyFont="1" applyBorder="1" applyAlignment="1">
      <alignment horizontal="center" vertical="center"/>
    </xf>
    <xf numFmtId="38" fontId="6" fillId="0" borderId="6" xfId="2" applyFont="1" applyBorder="1" applyAlignment="1">
      <alignment horizontal="center" vertical="center"/>
    </xf>
    <xf numFmtId="38" fontId="5" fillId="2" borderId="0" xfId="2" applyFont="1" applyFill="1" applyAlignment="1">
      <alignment horizontal="right" vertical="center"/>
    </xf>
    <xf numFmtId="38" fontId="6" fillId="0" borderId="4" xfId="2" applyFont="1" applyBorder="1" applyAlignment="1">
      <alignment horizontal="center" vertical="center" textRotation="255"/>
    </xf>
    <xf numFmtId="38" fontId="6" fillId="0" borderId="5" xfId="2" applyFont="1" applyBorder="1" applyAlignment="1">
      <alignment horizontal="center" vertical="center" textRotation="255"/>
    </xf>
    <xf numFmtId="38" fontId="6" fillId="0" borderId="3" xfId="2" applyFont="1" applyBorder="1" applyAlignment="1">
      <alignment horizontal="left" vertical="center" wrapText="1"/>
    </xf>
    <xf numFmtId="38" fontId="6" fillId="2" borderId="6" xfId="2" applyFont="1" applyFill="1" applyBorder="1" applyAlignment="1">
      <alignment horizontal="center" vertical="center"/>
    </xf>
    <xf numFmtId="38" fontId="6" fillId="0" borderId="6" xfId="2" applyFont="1" applyBorder="1" applyAlignment="1">
      <alignment horizontal="right" vertical="center"/>
    </xf>
    <xf numFmtId="38" fontId="6" fillId="0" borderId="4" xfId="2" applyFont="1" applyBorder="1" applyAlignment="1">
      <alignment horizontal="left" vertical="center"/>
    </xf>
    <xf numFmtId="38" fontId="6" fillId="0" borderId="5" xfId="2" applyFont="1" applyBorder="1" applyAlignment="1">
      <alignment horizontal="left" vertical="center"/>
    </xf>
    <xf numFmtId="38" fontId="6" fillId="0" borderId="20" xfId="2" applyFont="1" applyBorder="1" applyAlignment="1">
      <alignment horizontal="right" vertical="center"/>
    </xf>
    <xf numFmtId="38" fontId="6" fillId="0" borderId="21" xfId="2" applyFont="1" applyBorder="1" applyAlignment="1">
      <alignment horizontal="right" vertical="center"/>
    </xf>
    <xf numFmtId="38" fontId="6" fillId="0" borderId="22" xfId="2" applyFont="1" applyBorder="1" applyAlignment="1">
      <alignment horizontal="right" vertical="center"/>
    </xf>
    <xf numFmtId="38" fontId="6" fillId="0" borderId="0" xfId="2" applyFont="1" applyAlignment="1">
      <alignment horizontal="right" vertical="center"/>
    </xf>
    <xf numFmtId="38" fontId="6" fillId="0" borderId="0" xfId="2" applyFont="1" applyAlignment="1">
      <alignment horizontal="left" vertical="center"/>
    </xf>
    <xf numFmtId="38" fontId="6" fillId="0" borderId="19" xfId="2" applyFont="1" applyBorder="1" applyAlignment="1">
      <alignment horizontal="right" vertical="center"/>
    </xf>
    <xf numFmtId="38" fontId="6" fillId="0" borderId="15" xfId="2" applyFont="1" applyBorder="1" applyAlignment="1">
      <alignment horizontal="right" vertical="center"/>
    </xf>
    <xf numFmtId="38" fontId="6" fillId="0" borderId="16" xfId="2" applyFont="1" applyBorder="1" applyAlignment="1">
      <alignment horizontal="right" vertical="center"/>
    </xf>
    <xf numFmtId="38" fontId="6" fillId="0" borderId="13" xfId="2" applyFont="1" applyBorder="1" applyAlignment="1">
      <alignment horizontal="right" vertical="center"/>
    </xf>
    <xf numFmtId="38" fontId="6" fillId="0" borderId="5" xfId="2" applyFont="1" applyBorder="1" applyAlignment="1">
      <alignment horizontal="center" vertical="center"/>
    </xf>
    <xf numFmtId="38" fontId="5" fillId="2" borderId="0" xfId="2" applyFont="1" applyFill="1" applyAlignment="1">
      <alignment horizontal="center" vertical="center"/>
    </xf>
    <xf numFmtId="38" fontId="6" fillId="0" borderId="11" xfId="2" applyFont="1" applyBorder="1" applyAlignment="1">
      <alignment horizontal="center" vertical="center"/>
    </xf>
    <xf numFmtId="38" fontId="6" fillId="0" borderId="14" xfId="2" applyFont="1" applyBorder="1" applyAlignment="1">
      <alignment horizontal="center" vertical="center"/>
    </xf>
    <xf numFmtId="38" fontId="6" fillId="0" borderId="7" xfId="2" applyFont="1" applyBorder="1" applyAlignment="1">
      <alignment horizontal="center" vertical="center"/>
    </xf>
    <xf numFmtId="38" fontId="6" fillId="0" borderId="8" xfId="2" applyFont="1" applyBorder="1" applyAlignment="1">
      <alignment horizontal="center" vertical="center"/>
    </xf>
    <xf numFmtId="38" fontId="6" fillId="0" borderId="9" xfId="2" applyFont="1" applyBorder="1" applyAlignment="1">
      <alignment horizontal="center" vertical="center"/>
    </xf>
    <xf numFmtId="38" fontId="7" fillId="0" borderId="42" xfId="2" applyFont="1" applyBorder="1" applyAlignment="1">
      <alignment horizontal="center" vertical="center"/>
    </xf>
    <xf numFmtId="38" fontId="7" fillId="0" borderId="43" xfId="2" applyFont="1" applyBorder="1" applyAlignment="1">
      <alignment horizontal="center" vertical="center"/>
    </xf>
    <xf numFmtId="38" fontId="14" fillId="2" borderId="44" xfId="2" applyFont="1" applyFill="1" applyBorder="1" applyAlignment="1">
      <alignment horizontal="center" vertical="center" wrapText="1"/>
    </xf>
    <xf numFmtId="38" fontId="14" fillId="2" borderId="11" xfId="2" applyFont="1" applyFill="1" applyBorder="1" applyAlignment="1">
      <alignment horizontal="center" vertical="center" wrapText="1"/>
    </xf>
    <xf numFmtId="38" fontId="14" fillId="2" borderId="45" xfId="2" applyFont="1" applyFill="1" applyBorder="1" applyAlignment="1">
      <alignment horizontal="center" vertical="center" wrapText="1"/>
    </xf>
    <xf numFmtId="38" fontId="14" fillId="2" borderId="46" xfId="2" applyFont="1" applyFill="1" applyBorder="1" applyAlignment="1">
      <alignment horizontal="center" vertical="center" wrapText="1"/>
    </xf>
    <xf numFmtId="38" fontId="14" fillId="2" borderId="3" xfId="2" applyFont="1" applyFill="1" applyBorder="1" applyAlignment="1">
      <alignment vertical="center"/>
    </xf>
    <xf numFmtId="38" fontId="14" fillId="2" borderId="38" xfId="2" applyFont="1" applyFill="1" applyBorder="1" applyAlignment="1">
      <alignment horizontal="center" vertical="center"/>
    </xf>
    <xf numFmtId="38" fontId="12" fillId="2" borderId="41" xfId="2" applyFont="1" applyFill="1" applyBorder="1" applyAlignment="1">
      <alignment horizontal="right" vertical="center"/>
    </xf>
    <xf numFmtId="38" fontId="12" fillId="2" borderId="6" xfId="2" applyFont="1" applyFill="1" applyBorder="1" applyAlignment="1">
      <alignment horizontal="right" vertical="center"/>
    </xf>
    <xf numFmtId="38" fontId="12" fillId="2" borderId="41" xfId="2" applyFont="1" applyFill="1" applyBorder="1" applyAlignment="1">
      <alignment horizontal="right" vertical="center" wrapText="1"/>
    </xf>
    <xf numFmtId="38" fontId="12" fillId="2" borderId="40" xfId="2" applyFont="1" applyFill="1" applyBorder="1" applyAlignment="1">
      <alignment horizontal="right" vertical="center" wrapText="1"/>
    </xf>
    <xf numFmtId="38" fontId="12" fillId="2" borderId="4" xfId="2" applyFont="1" applyFill="1" applyBorder="1" applyAlignment="1">
      <alignment horizontal="center" vertical="center"/>
    </xf>
    <xf numFmtId="38" fontId="12" fillId="2" borderId="5" xfId="2" applyFont="1" applyFill="1" applyBorder="1" applyAlignment="1">
      <alignment horizontal="center" vertical="center"/>
    </xf>
    <xf numFmtId="38" fontId="12" fillId="2" borderId="39" xfId="2" applyFont="1" applyFill="1" applyBorder="1" applyAlignment="1">
      <alignment horizontal="center" vertical="center" wrapText="1"/>
    </xf>
    <xf numFmtId="38" fontId="12" fillId="2" borderId="4" xfId="2" applyFont="1" applyFill="1" applyBorder="1" applyAlignment="1">
      <alignment horizontal="right" vertical="center" wrapText="1"/>
    </xf>
    <xf numFmtId="38" fontId="12" fillId="2" borderId="6" xfId="2" applyFont="1"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23"/>
  <sheetViews>
    <sheetView topLeftCell="A10" zoomScale="80" zoomScaleNormal="80" workbookViewId="0">
      <selection activeCell="A15" sqref="A15"/>
    </sheetView>
  </sheetViews>
  <sheetFormatPr defaultRowHeight="13.5"/>
  <cols>
    <col min="1" max="1" width="4" style="10" customWidth="1"/>
    <col min="2" max="2" width="20.5" style="10" customWidth="1"/>
    <col min="3" max="13" width="15.625" style="10" customWidth="1"/>
    <col min="14" max="258" width="9" style="10"/>
    <col min="259" max="259" width="22.625" style="10" customWidth="1"/>
    <col min="260" max="269" width="12.625" style="10" customWidth="1"/>
    <col min="270" max="514" width="9" style="10"/>
    <col min="515" max="515" width="22.625" style="10" customWidth="1"/>
    <col min="516" max="525" width="12.625" style="10" customWidth="1"/>
    <col min="526" max="770" width="9" style="10"/>
    <col min="771" max="771" width="22.625" style="10" customWidth="1"/>
    <col min="772" max="781" width="12.625" style="10" customWidth="1"/>
    <col min="782" max="1026" width="9" style="10"/>
    <col min="1027" max="1027" width="22.625" style="10" customWidth="1"/>
    <col min="1028" max="1037" width="12.625" style="10" customWidth="1"/>
    <col min="1038" max="1282" width="9" style="10"/>
    <col min="1283" max="1283" width="22.625" style="10" customWidth="1"/>
    <col min="1284" max="1293" width="12.625" style="10" customWidth="1"/>
    <col min="1294" max="1538" width="9" style="10"/>
    <col min="1539" max="1539" width="22.625" style="10" customWidth="1"/>
    <col min="1540" max="1549" width="12.625" style="10" customWidth="1"/>
    <col min="1550" max="1794" width="9" style="10"/>
    <col min="1795" max="1795" width="22.625" style="10" customWidth="1"/>
    <col min="1796" max="1805" width="12.625" style="10" customWidth="1"/>
    <col min="1806" max="2050" width="9" style="10"/>
    <col min="2051" max="2051" width="22.625" style="10" customWidth="1"/>
    <col min="2052" max="2061" width="12.625" style="10" customWidth="1"/>
    <col min="2062" max="2306" width="9" style="10"/>
    <col min="2307" max="2307" width="22.625" style="10" customWidth="1"/>
    <col min="2308" max="2317" width="12.625" style="10" customWidth="1"/>
    <col min="2318" max="2562" width="9" style="10"/>
    <col min="2563" max="2563" width="22.625" style="10" customWidth="1"/>
    <col min="2564" max="2573" width="12.625" style="10" customWidth="1"/>
    <col min="2574" max="2818" width="9" style="10"/>
    <col min="2819" max="2819" width="22.625" style="10" customWidth="1"/>
    <col min="2820" max="2829" width="12.625" style="10" customWidth="1"/>
    <col min="2830" max="3074" width="9" style="10"/>
    <col min="3075" max="3075" width="22.625" style="10" customWidth="1"/>
    <col min="3076" max="3085" width="12.625" style="10" customWidth="1"/>
    <col min="3086" max="3330" width="9" style="10"/>
    <col min="3331" max="3331" width="22.625" style="10" customWidth="1"/>
    <col min="3332" max="3341" width="12.625" style="10" customWidth="1"/>
    <col min="3342" max="3586" width="9" style="10"/>
    <col min="3587" max="3587" width="22.625" style="10" customWidth="1"/>
    <col min="3588" max="3597" width="12.625" style="10" customWidth="1"/>
    <col min="3598" max="3842" width="9" style="10"/>
    <col min="3843" max="3843" width="22.625" style="10" customWidth="1"/>
    <col min="3844" max="3853" width="12.625" style="10" customWidth="1"/>
    <col min="3854" max="4098" width="9" style="10"/>
    <col min="4099" max="4099" width="22.625" style="10" customWidth="1"/>
    <col min="4100" max="4109" width="12.625" style="10" customWidth="1"/>
    <col min="4110" max="4354" width="9" style="10"/>
    <col min="4355" max="4355" width="22.625" style="10" customWidth="1"/>
    <col min="4356" max="4365" width="12.625" style="10" customWidth="1"/>
    <col min="4366" max="4610" width="9" style="10"/>
    <col min="4611" max="4611" width="22.625" style="10" customWidth="1"/>
    <col min="4612" max="4621" width="12.625" style="10" customWidth="1"/>
    <col min="4622" max="4866" width="9" style="10"/>
    <col min="4867" max="4867" width="22.625" style="10" customWidth="1"/>
    <col min="4868" max="4877" width="12.625" style="10" customWidth="1"/>
    <col min="4878" max="5122" width="9" style="10"/>
    <col min="5123" max="5123" width="22.625" style="10" customWidth="1"/>
    <col min="5124" max="5133" width="12.625" style="10" customWidth="1"/>
    <col min="5134" max="5378" width="9" style="10"/>
    <col min="5379" max="5379" width="22.625" style="10" customWidth="1"/>
    <col min="5380" max="5389" width="12.625" style="10" customWidth="1"/>
    <col min="5390" max="5634" width="9" style="10"/>
    <col min="5635" max="5635" width="22.625" style="10" customWidth="1"/>
    <col min="5636" max="5645" width="12.625" style="10" customWidth="1"/>
    <col min="5646" max="5890" width="9" style="10"/>
    <col min="5891" max="5891" width="22.625" style="10" customWidth="1"/>
    <col min="5892" max="5901" width="12.625" style="10" customWidth="1"/>
    <col min="5902" max="6146" width="9" style="10"/>
    <col min="6147" max="6147" width="22.625" style="10" customWidth="1"/>
    <col min="6148" max="6157" width="12.625" style="10" customWidth="1"/>
    <col min="6158" max="6402" width="9" style="10"/>
    <col min="6403" max="6403" width="22.625" style="10" customWidth="1"/>
    <col min="6404" max="6413" width="12.625" style="10" customWidth="1"/>
    <col min="6414" max="6658" width="9" style="10"/>
    <col min="6659" max="6659" width="22.625" style="10" customWidth="1"/>
    <col min="6660" max="6669" width="12.625" style="10" customWidth="1"/>
    <col min="6670" max="6914" width="9" style="10"/>
    <col min="6915" max="6915" width="22.625" style="10" customWidth="1"/>
    <col min="6916" max="6925" width="12.625" style="10" customWidth="1"/>
    <col min="6926" max="7170" width="9" style="10"/>
    <col min="7171" max="7171" width="22.625" style="10" customWidth="1"/>
    <col min="7172" max="7181" width="12.625" style="10" customWidth="1"/>
    <col min="7182" max="7426" width="9" style="10"/>
    <col min="7427" max="7427" width="22.625" style="10" customWidth="1"/>
    <col min="7428" max="7437" width="12.625" style="10" customWidth="1"/>
    <col min="7438" max="7682" width="9" style="10"/>
    <col min="7683" max="7683" width="22.625" style="10" customWidth="1"/>
    <col min="7684" max="7693" width="12.625" style="10" customWidth="1"/>
    <col min="7694" max="7938" width="9" style="10"/>
    <col min="7939" max="7939" width="22.625" style="10" customWidth="1"/>
    <col min="7940" max="7949" width="12.625" style="10" customWidth="1"/>
    <col min="7950" max="8194" width="9" style="10"/>
    <col min="8195" max="8195" width="22.625" style="10" customWidth="1"/>
    <col min="8196" max="8205" width="12.625" style="10" customWidth="1"/>
    <col min="8206" max="8450" width="9" style="10"/>
    <col min="8451" max="8451" width="22.625" style="10" customWidth="1"/>
    <col min="8452" max="8461" width="12.625" style="10" customWidth="1"/>
    <col min="8462" max="8706" width="9" style="10"/>
    <col min="8707" max="8707" width="22.625" style="10" customWidth="1"/>
    <col min="8708" max="8717" width="12.625" style="10" customWidth="1"/>
    <col min="8718" max="8962" width="9" style="10"/>
    <col min="8963" max="8963" width="22.625" style="10" customWidth="1"/>
    <col min="8964" max="8973" width="12.625" style="10" customWidth="1"/>
    <col min="8974" max="9218" width="9" style="10"/>
    <col min="9219" max="9219" width="22.625" style="10" customWidth="1"/>
    <col min="9220" max="9229" width="12.625" style="10" customWidth="1"/>
    <col min="9230" max="9474" width="9" style="10"/>
    <col min="9475" max="9475" width="22.625" style="10" customWidth="1"/>
    <col min="9476" max="9485" width="12.625" style="10" customWidth="1"/>
    <col min="9486" max="9730" width="9" style="10"/>
    <col min="9731" max="9731" width="22.625" style="10" customWidth="1"/>
    <col min="9732" max="9741" width="12.625" style="10" customWidth="1"/>
    <col min="9742" max="9986" width="9" style="10"/>
    <col min="9987" max="9987" width="22.625" style="10" customWidth="1"/>
    <col min="9988" max="9997" width="12.625" style="10" customWidth="1"/>
    <col min="9998" max="10242" width="9" style="10"/>
    <col min="10243" max="10243" width="22.625" style="10" customWidth="1"/>
    <col min="10244" max="10253" width="12.625" style="10" customWidth="1"/>
    <col min="10254" max="10498" width="9" style="10"/>
    <col min="10499" max="10499" width="22.625" style="10" customWidth="1"/>
    <col min="10500" max="10509" width="12.625" style="10" customWidth="1"/>
    <col min="10510" max="10754" width="9" style="10"/>
    <col min="10755" max="10755" width="22.625" style="10" customWidth="1"/>
    <col min="10756" max="10765" width="12.625" style="10" customWidth="1"/>
    <col min="10766" max="11010" width="9" style="10"/>
    <col min="11011" max="11011" width="22.625" style="10" customWidth="1"/>
    <col min="11012" max="11021" width="12.625" style="10" customWidth="1"/>
    <col min="11022" max="11266" width="9" style="10"/>
    <col min="11267" max="11267" width="22.625" style="10" customWidth="1"/>
    <col min="11268" max="11277" width="12.625" style="10" customWidth="1"/>
    <col min="11278" max="11522" width="9" style="10"/>
    <col min="11523" max="11523" width="22.625" style="10" customWidth="1"/>
    <col min="11524" max="11533" width="12.625" style="10" customWidth="1"/>
    <col min="11534" max="11778" width="9" style="10"/>
    <col min="11779" max="11779" width="22.625" style="10" customWidth="1"/>
    <col min="11780" max="11789" width="12.625" style="10" customWidth="1"/>
    <col min="11790" max="12034" width="9" style="10"/>
    <col min="12035" max="12035" width="22.625" style="10" customWidth="1"/>
    <col min="12036" max="12045" width="12.625" style="10" customWidth="1"/>
    <col min="12046" max="12290" width="9" style="10"/>
    <col min="12291" max="12291" width="22.625" style="10" customWidth="1"/>
    <col min="12292" max="12301" width="12.625" style="10" customWidth="1"/>
    <col min="12302" max="12546" width="9" style="10"/>
    <col min="12547" max="12547" width="22.625" style="10" customWidth="1"/>
    <col min="12548" max="12557" width="12.625" style="10" customWidth="1"/>
    <col min="12558" max="12802" width="9" style="10"/>
    <col min="12803" max="12803" width="22.625" style="10" customWidth="1"/>
    <col min="12804" max="12813" width="12.625" style="10" customWidth="1"/>
    <col min="12814" max="13058" width="9" style="10"/>
    <col min="13059" max="13059" width="22.625" style="10" customWidth="1"/>
    <col min="13060" max="13069" width="12.625" style="10" customWidth="1"/>
    <col min="13070" max="13314" width="9" style="10"/>
    <col min="13315" max="13315" width="22.625" style="10" customWidth="1"/>
    <col min="13316" max="13325" width="12.625" style="10" customWidth="1"/>
    <col min="13326" max="13570" width="9" style="10"/>
    <col min="13571" max="13571" width="22.625" style="10" customWidth="1"/>
    <col min="13572" max="13581" width="12.625" style="10" customWidth="1"/>
    <col min="13582" max="13826" width="9" style="10"/>
    <col min="13827" max="13827" width="22.625" style="10" customWidth="1"/>
    <col min="13828" max="13837" width="12.625" style="10" customWidth="1"/>
    <col min="13838" max="14082" width="9" style="10"/>
    <col min="14083" max="14083" width="22.625" style="10" customWidth="1"/>
    <col min="14084" max="14093" width="12.625" style="10" customWidth="1"/>
    <col min="14094" max="14338" width="9" style="10"/>
    <col min="14339" max="14339" width="22.625" style="10" customWidth="1"/>
    <col min="14340" max="14349" width="12.625" style="10" customWidth="1"/>
    <col min="14350" max="14594" width="9" style="10"/>
    <col min="14595" max="14595" width="22.625" style="10" customWidth="1"/>
    <col min="14596" max="14605" width="12.625" style="10" customWidth="1"/>
    <col min="14606" max="14850" width="9" style="10"/>
    <col min="14851" max="14851" width="22.625" style="10" customWidth="1"/>
    <col min="14852" max="14861" width="12.625" style="10" customWidth="1"/>
    <col min="14862" max="15106" width="9" style="10"/>
    <col min="15107" max="15107" width="22.625" style="10" customWidth="1"/>
    <col min="15108" max="15117" width="12.625" style="10" customWidth="1"/>
    <col min="15118" max="15362" width="9" style="10"/>
    <col min="15363" max="15363" width="22.625" style="10" customWidth="1"/>
    <col min="15364" max="15373" width="12.625" style="10" customWidth="1"/>
    <col min="15374" max="15618" width="9" style="10"/>
    <col min="15619" max="15619" width="22.625" style="10" customWidth="1"/>
    <col min="15620" max="15629" width="12.625" style="10" customWidth="1"/>
    <col min="15630" max="15874" width="9" style="10"/>
    <col min="15875" max="15875" width="22.625" style="10" customWidth="1"/>
    <col min="15876" max="15885" width="12.625" style="10" customWidth="1"/>
    <col min="15886" max="16130" width="9" style="10"/>
    <col min="16131" max="16131" width="22.625" style="10" customWidth="1"/>
    <col min="16132" max="16141" width="12.625" style="10" customWidth="1"/>
    <col min="16142" max="16384" width="9" style="10"/>
  </cols>
  <sheetData>
    <row r="1" spans="2:13" ht="24" customHeight="1">
      <c r="B1" s="18" t="s">
        <v>48</v>
      </c>
      <c r="C1" s="9"/>
    </row>
    <row r="2" spans="2:13" ht="21">
      <c r="B2" s="33" t="s">
        <v>50</v>
      </c>
      <c r="C2" s="33"/>
      <c r="D2" s="33"/>
      <c r="E2" s="33"/>
      <c r="F2" s="33"/>
      <c r="G2" s="33"/>
      <c r="H2" s="33"/>
      <c r="I2" s="33"/>
      <c r="J2" s="33"/>
      <c r="K2" s="33"/>
      <c r="L2" s="33"/>
      <c r="M2" s="33"/>
    </row>
    <row r="3" spans="2:13" ht="14.25">
      <c r="B3" s="11"/>
      <c r="C3" s="11"/>
      <c r="D3" s="11"/>
      <c r="E3" s="11"/>
      <c r="F3" s="11"/>
      <c r="G3" s="11"/>
      <c r="H3" s="11"/>
      <c r="I3" s="11"/>
      <c r="J3" s="11"/>
    </row>
    <row r="4" spans="2:13" ht="18" customHeight="1">
      <c r="B4" s="11"/>
      <c r="C4" s="11"/>
      <c r="D4" s="11"/>
      <c r="E4" s="11"/>
      <c r="F4" s="11"/>
      <c r="G4" s="11"/>
      <c r="H4" s="11"/>
      <c r="I4" s="12" t="s">
        <v>12</v>
      </c>
      <c r="J4" s="12"/>
      <c r="K4" s="34"/>
      <c r="L4" s="34"/>
      <c r="M4" s="34"/>
    </row>
    <row r="5" spans="2:13" ht="18" customHeight="1">
      <c r="B5" s="11"/>
      <c r="C5" s="11"/>
      <c r="D5" s="11"/>
      <c r="E5" s="11"/>
      <c r="F5" s="11"/>
      <c r="G5" s="11"/>
      <c r="H5" s="11"/>
      <c r="I5" s="12" t="s">
        <v>13</v>
      </c>
      <c r="J5" s="12"/>
      <c r="K5" s="34"/>
      <c r="L5" s="34"/>
      <c r="M5" s="34"/>
    </row>
    <row r="6" spans="2:13" ht="18" customHeight="1">
      <c r="B6" s="11"/>
      <c r="C6" s="11"/>
      <c r="D6" s="11"/>
      <c r="E6" s="11"/>
      <c r="F6" s="11"/>
      <c r="G6" s="11"/>
      <c r="H6" s="11"/>
      <c r="I6" s="12" t="s">
        <v>14</v>
      </c>
      <c r="J6" s="12"/>
      <c r="K6" s="34"/>
      <c r="L6" s="34"/>
      <c r="M6" s="34"/>
    </row>
    <row r="7" spans="2:13" ht="18" customHeight="1">
      <c r="B7" s="11"/>
      <c r="C7" s="11"/>
      <c r="D7" s="11"/>
      <c r="E7" s="11"/>
      <c r="F7" s="11"/>
      <c r="G7" s="11"/>
      <c r="H7" s="11"/>
      <c r="I7" s="12" t="s">
        <v>15</v>
      </c>
      <c r="J7" s="12"/>
      <c r="K7" s="34"/>
      <c r="L7" s="34"/>
      <c r="M7" s="34"/>
    </row>
    <row r="8" spans="2:13" ht="14.25">
      <c r="B8" s="11"/>
      <c r="C8" s="11"/>
      <c r="D8" s="11"/>
      <c r="E8" s="11"/>
      <c r="F8" s="11"/>
      <c r="G8" s="11"/>
      <c r="H8" s="11"/>
      <c r="I8" s="11"/>
      <c r="J8" s="12"/>
      <c r="K8" s="12"/>
      <c r="L8" s="13"/>
      <c r="M8" s="13"/>
    </row>
    <row r="9" spans="2:13" ht="23.25" customHeight="1" thickBot="1">
      <c r="G9" s="14"/>
      <c r="H9" s="9"/>
      <c r="I9" s="9"/>
      <c r="J9" s="14"/>
      <c r="L9" s="32" t="s">
        <v>38</v>
      </c>
      <c r="M9" s="32"/>
    </row>
    <row r="10" spans="2:13" ht="24" customHeight="1">
      <c r="B10" s="35" t="s">
        <v>16</v>
      </c>
      <c r="C10" s="40" t="s">
        <v>39</v>
      </c>
      <c r="D10" s="40" t="s">
        <v>17</v>
      </c>
      <c r="E10" s="37" t="s">
        <v>18</v>
      </c>
      <c r="F10" s="37" t="s">
        <v>19</v>
      </c>
      <c r="G10" s="37" t="s">
        <v>42</v>
      </c>
      <c r="H10" s="40" t="s">
        <v>20</v>
      </c>
      <c r="I10" s="40" t="s">
        <v>21</v>
      </c>
      <c r="J10" s="37" t="s">
        <v>43</v>
      </c>
      <c r="K10" s="37" t="s">
        <v>22</v>
      </c>
      <c r="L10" s="37" t="s">
        <v>45</v>
      </c>
      <c r="M10" s="46" t="s">
        <v>23</v>
      </c>
    </row>
    <row r="11" spans="2:13" ht="24" customHeight="1">
      <c r="B11" s="36"/>
      <c r="C11" s="41"/>
      <c r="D11" s="41"/>
      <c r="E11" s="38"/>
      <c r="F11" s="38"/>
      <c r="G11" s="38"/>
      <c r="H11" s="41"/>
      <c r="I11" s="41"/>
      <c r="J11" s="38"/>
      <c r="K11" s="38"/>
      <c r="L11" s="38"/>
      <c r="M11" s="47"/>
    </row>
    <row r="12" spans="2:13" ht="24" customHeight="1">
      <c r="B12" s="36"/>
      <c r="C12" s="41"/>
      <c r="D12" s="41"/>
      <c r="E12" s="38"/>
      <c r="F12" s="38"/>
      <c r="G12" s="38"/>
      <c r="H12" s="41"/>
      <c r="I12" s="41"/>
      <c r="J12" s="38"/>
      <c r="K12" s="38"/>
      <c r="L12" s="38"/>
      <c r="M12" s="47"/>
    </row>
    <row r="13" spans="2:13" ht="24" customHeight="1">
      <c r="B13" s="36"/>
      <c r="C13" s="41"/>
      <c r="D13" s="15" t="s">
        <v>24</v>
      </c>
      <c r="E13" s="15" t="s">
        <v>25</v>
      </c>
      <c r="F13" s="15" t="s">
        <v>26</v>
      </c>
      <c r="G13" s="15" t="s">
        <v>27</v>
      </c>
      <c r="H13" s="15" t="s">
        <v>28</v>
      </c>
      <c r="I13" s="15" t="s">
        <v>29</v>
      </c>
      <c r="J13" s="15" t="s">
        <v>30</v>
      </c>
      <c r="K13" s="16" t="s">
        <v>31</v>
      </c>
      <c r="L13" s="16" t="s">
        <v>32</v>
      </c>
      <c r="M13" s="17" t="s">
        <v>33</v>
      </c>
    </row>
    <row r="14" spans="2:13" ht="36" customHeight="1">
      <c r="B14" s="24"/>
      <c r="C14" s="42"/>
      <c r="D14" s="42"/>
      <c r="E14" s="42"/>
      <c r="F14" s="39">
        <f>D14-E14</f>
        <v>0</v>
      </c>
      <c r="G14" s="42"/>
      <c r="H14" s="27">
        <f>その他の設備費!F21</f>
        <v>0</v>
      </c>
      <c r="I14" s="39">
        <f>MIN(F14,G14,H14)</f>
        <v>0</v>
      </c>
      <c r="J14" s="39">
        <f>ROUNDDOWN(I14,-3)</f>
        <v>0</v>
      </c>
      <c r="K14" s="27">
        <f>J14</f>
        <v>0</v>
      </c>
      <c r="L14" s="43">
        <f>K14</f>
        <v>0</v>
      </c>
      <c r="M14" s="45">
        <f>L14-J14</f>
        <v>0</v>
      </c>
    </row>
    <row r="15" spans="2:13" ht="36" customHeight="1" thickBot="1">
      <c r="B15" s="25"/>
      <c r="C15" s="42"/>
      <c r="D15" s="42"/>
      <c r="E15" s="42"/>
      <c r="F15" s="39"/>
      <c r="G15" s="42"/>
      <c r="H15" s="27"/>
      <c r="I15" s="39"/>
      <c r="J15" s="39"/>
      <c r="K15" s="27"/>
      <c r="L15" s="44"/>
      <c r="M15" s="45"/>
    </row>
    <row r="16" spans="2:13" ht="24" customHeight="1">
      <c r="B16" s="28" t="s">
        <v>40</v>
      </c>
      <c r="C16" s="29"/>
      <c r="D16" s="26">
        <f t="shared" ref="D16:M16" si="0">SUM(D14:D15)</f>
        <v>0</v>
      </c>
      <c r="E16" s="26">
        <f t="shared" si="0"/>
        <v>0</v>
      </c>
      <c r="F16" s="26">
        <f t="shared" si="0"/>
        <v>0</v>
      </c>
      <c r="G16" s="26">
        <f t="shared" si="0"/>
        <v>0</v>
      </c>
      <c r="H16" s="26">
        <f t="shared" si="0"/>
        <v>0</v>
      </c>
      <c r="I16" s="26">
        <f t="shared" si="0"/>
        <v>0</v>
      </c>
      <c r="J16" s="26">
        <f t="shared" si="0"/>
        <v>0</v>
      </c>
      <c r="K16" s="26">
        <f t="shared" si="0"/>
        <v>0</v>
      </c>
      <c r="L16" s="26">
        <f t="shared" si="0"/>
        <v>0</v>
      </c>
      <c r="M16" s="26">
        <f t="shared" si="0"/>
        <v>0</v>
      </c>
    </row>
    <row r="17" spans="2:13" ht="24" customHeight="1">
      <c r="B17" s="30"/>
      <c r="C17" s="31"/>
      <c r="D17" s="27"/>
      <c r="E17" s="27"/>
      <c r="F17" s="27"/>
      <c r="G17" s="27"/>
      <c r="H17" s="27"/>
      <c r="I17" s="27"/>
      <c r="J17" s="27"/>
      <c r="K17" s="27"/>
      <c r="L17" s="27"/>
      <c r="M17" s="27"/>
    </row>
    <row r="18" spans="2:13" ht="18.75" customHeight="1"/>
    <row r="19" spans="2:13">
      <c r="B19" s="9" t="s">
        <v>34</v>
      </c>
    </row>
    <row r="20" spans="2:13">
      <c r="B20" s="9" t="s">
        <v>35</v>
      </c>
    </row>
    <row r="21" spans="2:13">
      <c r="B21" s="9" t="s">
        <v>41</v>
      </c>
    </row>
    <row r="22" spans="2:13">
      <c r="B22" s="9" t="s">
        <v>47</v>
      </c>
    </row>
    <row r="23" spans="2:13">
      <c r="B23" s="9" t="s">
        <v>36</v>
      </c>
    </row>
  </sheetData>
  <mergeCells count="41">
    <mergeCell ref="K14:K15"/>
    <mergeCell ref="L14:L15"/>
    <mergeCell ref="M14:M15"/>
    <mergeCell ref="K10:K12"/>
    <mergeCell ref="L10:L12"/>
    <mergeCell ref="M10:M12"/>
    <mergeCell ref="C10:C13"/>
    <mergeCell ref="D10:D12"/>
    <mergeCell ref="E10:E12"/>
    <mergeCell ref="F10:F12"/>
    <mergeCell ref="G10:G12"/>
    <mergeCell ref="C14:C15"/>
    <mergeCell ref="D14:D15"/>
    <mergeCell ref="E14:E15"/>
    <mergeCell ref="F14:F15"/>
    <mergeCell ref="G14:G15"/>
    <mergeCell ref="E16:E17"/>
    <mergeCell ref="F16:F17"/>
    <mergeCell ref="G16:G17"/>
    <mergeCell ref="H14:H15"/>
    <mergeCell ref="J10:J12"/>
    <mergeCell ref="J14:J15"/>
    <mergeCell ref="I14:I15"/>
    <mergeCell ref="H10:H12"/>
    <mergeCell ref="I10:I12"/>
    <mergeCell ref="B14:B15"/>
    <mergeCell ref="M16:M17"/>
    <mergeCell ref="B16:C17"/>
    <mergeCell ref="L9:M9"/>
    <mergeCell ref="B2:M2"/>
    <mergeCell ref="K4:M4"/>
    <mergeCell ref="K5:M5"/>
    <mergeCell ref="K6:M6"/>
    <mergeCell ref="K7:M7"/>
    <mergeCell ref="H16:H17"/>
    <mergeCell ref="I16:I17"/>
    <mergeCell ref="J16:J17"/>
    <mergeCell ref="K16:K17"/>
    <mergeCell ref="L16:L17"/>
    <mergeCell ref="B10:B13"/>
    <mergeCell ref="D16:D17"/>
  </mergeCells>
  <phoneticPr fontId="1"/>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L28"/>
  <sheetViews>
    <sheetView view="pageBreakPreview" zoomScale="60" zoomScaleNormal="60" workbookViewId="0">
      <selection activeCell="J3" sqref="J3:M3"/>
    </sheetView>
  </sheetViews>
  <sheetFormatPr defaultRowHeight="18.75"/>
  <cols>
    <col min="1" max="1" width="5.625" style="1" customWidth="1"/>
    <col min="2" max="2" width="11.75" style="1" customWidth="1"/>
    <col min="3" max="3" width="23.75" style="1" customWidth="1"/>
    <col min="4" max="4" width="10.625" style="1" customWidth="1"/>
    <col min="5" max="6" width="20.625" style="1" customWidth="1"/>
    <col min="7" max="7" width="38.75" style="1" customWidth="1"/>
    <col min="8" max="8" width="10.625" style="1" customWidth="1"/>
    <col min="9" max="9" width="26.5" style="1" customWidth="1"/>
    <col min="10" max="10" width="24.625" style="1" customWidth="1"/>
    <col min="11" max="11" width="28.875" style="1" customWidth="1"/>
    <col min="12" max="12" width="34.875" style="1" customWidth="1"/>
    <col min="13" max="257" width="9" style="1"/>
    <col min="258" max="258" width="1.625" style="1" customWidth="1"/>
    <col min="259" max="260" width="15.625" style="1" customWidth="1"/>
    <col min="261" max="262" width="10.625" style="1" customWidth="1"/>
    <col min="263" max="263" width="15.625" style="1" customWidth="1"/>
    <col min="264" max="266" width="10.625" style="1" customWidth="1"/>
    <col min="267" max="268" width="15.625" style="1" customWidth="1"/>
    <col min="269" max="513" width="9" style="1"/>
    <col min="514" max="514" width="1.625" style="1" customWidth="1"/>
    <col min="515" max="516" width="15.625" style="1" customWidth="1"/>
    <col min="517" max="518" width="10.625" style="1" customWidth="1"/>
    <col min="519" max="519" width="15.625" style="1" customWidth="1"/>
    <col min="520" max="522" width="10.625" style="1" customWidth="1"/>
    <col min="523" max="524" width="15.625" style="1" customWidth="1"/>
    <col min="525" max="769" width="9" style="1"/>
    <col min="770" max="770" width="1.625" style="1" customWidth="1"/>
    <col min="771" max="772" width="15.625" style="1" customWidth="1"/>
    <col min="773" max="774" width="10.625" style="1" customWidth="1"/>
    <col min="775" max="775" width="15.625" style="1" customWidth="1"/>
    <col min="776" max="778" width="10.625" style="1" customWidth="1"/>
    <col min="779" max="780" width="15.625" style="1" customWidth="1"/>
    <col min="781" max="1025" width="9" style="1"/>
    <col min="1026" max="1026" width="1.625" style="1" customWidth="1"/>
    <col min="1027" max="1028" width="15.625" style="1" customWidth="1"/>
    <col min="1029" max="1030" width="10.625" style="1" customWidth="1"/>
    <col min="1031" max="1031" width="15.625" style="1" customWidth="1"/>
    <col min="1032" max="1034" width="10.625" style="1" customWidth="1"/>
    <col min="1035" max="1036" width="15.625" style="1" customWidth="1"/>
    <col min="1037" max="1281" width="9" style="1"/>
    <col min="1282" max="1282" width="1.625" style="1" customWidth="1"/>
    <col min="1283" max="1284" width="15.625" style="1" customWidth="1"/>
    <col min="1285" max="1286" width="10.625" style="1" customWidth="1"/>
    <col min="1287" max="1287" width="15.625" style="1" customWidth="1"/>
    <col min="1288" max="1290" width="10.625" style="1" customWidth="1"/>
    <col min="1291" max="1292" width="15.625" style="1" customWidth="1"/>
    <col min="1293" max="1537" width="9" style="1"/>
    <col min="1538" max="1538" width="1.625" style="1" customWidth="1"/>
    <col min="1539" max="1540" width="15.625" style="1" customWidth="1"/>
    <col min="1541" max="1542" width="10.625" style="1" customWidth="1"/>
    <col min="1543" max="1543" width="15.625" style="1" customWidth="1"/>
    <col min="1544" max="1546" width="10.625" style="1" customWidth="1"/>
    <col min="1547" max="1548" width="15.625" style="1" customWidth="1"/>
    <col min="1549" max="1793" width="9" style="1"/>
    <col min="1794" max="1794" width="1.625" style="1" customWidth="1"/>
    <col min="1795" max="1796" width="15.625" style="1" customWidth="1"/>
    <col min="1797" max="1798" width="10.625" style="1" customWidth="1"/>
    <col min="1799" max="1799" width="15.625" style="1" customWidth="1"/>
    <col min="1800" max="1802" width="10.625" style="1" customWidth="1"/>
    <col min="1803" max="1804" width="15.625" style="1" customWidth="1"/>
    <col min="1805" max="2049" width="9" style="1"/>
    <col min="2050" max="2050" width="1.625" style="1" customWidth="1"/>
    <col min="2051" max="2052" width="15.625" style="1" customWidth="1"/>
    <col min="2053" max="2054" width="10.625" style="1" customWidth="1"/>
    <col min="2055" max="2055" width="15.625" style="1" customWidth="1"/>
    <col min="2056" max="2058" width="10.625" style="1" customWidth="1"/>
    <col min="2059" max="2060" width="15.625" style="1" customWidth="1"/>
    <col min="2061" max="2305" width="9" style="1"/>
    <col min="2306" max="2306" width="1.625" style="1" customWidth="1"/>
    <col min="2307" max="2308" width="15.625" style="1" customWidth="1"/>
    <col min="2309" max="2310" width="10.625" style="1" customWidth="1"/>
    <col min="2311" max="2311" width="15.625" style="1" customWidth="1"/>
    <col min="2312" max="2314" width="10.625" style="1" customWidth="1"/>
    <col min="2315" max="2316" width="15.625" style="1" customWidth="1"/>
    <col min="2317" max="2561" width="9" style="1"/>
    <col min="2562" max="2562" width="1.625" style="1" customWidth="1"/>
    <col min="2563" max="2564" width="15.625" style="1" customWidth="1"/>
    <col min="2565" max="2566" width="10.625" style="1" customWidth="1"/>
    <col min="2567" max="2567" width="15.625" style="1" customWidth="1"/>
    <col min="2568" max="2570" width="10.625" style="1" customWidth="1"/>
    <col min="2571" max="2572" width="15.625" style="1" customWidth="1"/>
    <col min="2573" max="2817" width="9" style="1"/>
    <col min="2818" max="2818" width="1.625" style="1" customWidth="1"/>
    <col min="2819" max="2820" width="15.625" style="1" customWidth="1"/>
    <col min="2821" max="2822" width="10.625" style="1" customWidth="1"/>
    <col min="2823" max="2823" width="15.625" style="1" customWidth="1"/>
    <col min="2824" max="2826" width="10.625" style="1" customWidth="1"/>
    <col min="2827" max="2828" width="15.625" style="1" customWidth="1"/>
    <col min="2829" max="3073" width="9" style="1"/>
    <col min="3074" max="3074" width="1.625" style="1" customWidth="1"/>
    <col min="3075" max="3076" width="15.625" style="1" customWidth="1"/>
    <col min="3077" max="3078" width="10.625" style="1" customWidth="1"/>
    <col min="3079" max="3079" width="15.625" style="1" customWidth="1"/>
    <col min="3080" max="3082" width="10.625" style="1" customWidth="1"/>
    <col min="3083" max="3084" width="15.625" style="1" customWidth="1"/>
    <col min="3085" max="3329" width="9" style="1"/>
    <col min="3330" max="3330" width="1.625" style="1" customWidth="1"/>
    <col min="3331" max="3332" width="15.625" style="1" customWidth="1"/>
    <col min="3333" max="3334" width="10.625" style="1" customWidth="1"/>
    <col min="3335" max="3335" width="15.625" style="1" customWidth="1"/>
    <col min="3336" max="3338" width="10.625" style="1" customWidth="1"/>
    <col min="3339" max="3340" width="15.625" style="1" customWidth="1"/>
    <col min="3341" max="3585" width="9" style="1"/>
    <col min="3586" max="3586" width="1.625" style="1" customWidth="1"/>
    <col min="3587" max="3588" width="15.625" style="1" customWidth="1"/>
    <col min="3589" max="3590" width="10.625" style="1" customWidth="1"/>
    <col min="3591" max="3591" width="15.625" style="1" customWidth="1"/>
    <col min="3592" max="3594" width="10.625" style="1" customWidth="1"/>
    <col min="3595" max="3596" width="15.625" style="1" customWidth="1"/>
    <col min="3597" max="3841" width="9" style="1"/>
    <col min="3842" max="3842" width="1.625" style="1" customWidth="1"/>
    <col min="3843" max="3844" width="15.625" style="1" customWidth="1"/>
    <col min="3845" max="3846" width="10.625" style="1" customWidth="1"/>
    <col min="3847" max="3847" width="15.625" style="1" customWidth="1"/>
    <col min="3848" max="3850" width="10.625" style="1" customWidth="1"/>
    <col min="3851" max="3852" width="15.625" style="1" customWidth="1"/>
    <col min="3853" max="4097" width="9" style="1"/>
    <col min="4098" max="4098" width="1.625" style="1" customWidth="1"/>
    <col min="4099" max="4100" width="15.625" style="1" customWidth="1"/>
    <col min="4101" max="4102" width="10.625" style="1" customWidth="1"/>
    <col min="4103" max="4103" width="15.625" style="1" customWidth="1"/>
    <col min="4104" max="4106" width="10.625" style="1" customWidth="1"/>
    <col min="4107" max="4108" width="15.625" style="1" customWidth="1"/>
    <col min="4109" max="4353" width="9" style="1"/>
    <col min="4354" max="4354" width="1.625" style="1" customWidth="1"/>
    <col min="4355" max="4356" width="15.625" style="1" customWidth="1"/>
    <col min="4357" max="4358" width="10.625" style="1" customWidth="1"/>
    <col min="4359" max="4359" width="15.625" style="1" customWidth="1"/>
    <col min="4360" max="4362" width="10.625" style="1" customWidth="1"/>
    <col min="4363" max="4364" width="15.625" style="1" customWidth="1"/>
    <col min="4365" max="4609" width="9" style="1"/>
    <col min="4610" max="4610" width="1.625" style="1" customWidth="1"/>
    <col min="4611" max="4612" width="15.625" style="1" customWidth="1"/>
    <col min="4613" max="4614" width="10.625" style="1" customWidth="1"/>
    <col min="4615" max="4615" width="15.625" style="1" customWidth="1"/>
    <col min="4616" max="4618" width="10.625" style="1" customWidth="1"/>
    <col min="4619" max="4620" width="15.625" style="1" customWidth="1"/>
    <col min="4621" max="4865" width="9" style="1"/>
    <col min="4866" max="4866" width="1.625" style="1" customWidth="1"/>
    <col min="4867" max="4868" width="15.625" style="1" customWidth="1"/>
    <col min="4869" max="4870" width="10.625" style="1" customWidth="1"/>
    <col min="4871" max="4871" width="15.625" style="1" customWidth="1"/>
    <col min="4872" max="4874" width="10.625" style="1" customWidth="1"/>
    <col min="4875" max="4876" width="15.625" style="1" customWidth="1"/>
    <col min="4877" max="5121" width="9" style="1"/>
    <col min="5122" max="5122" width="1.625" style="1" customWidth="1"/>
    <col min="5123" max="5124" width="15.625" style="1" customWidth="1"/>
    <col min="5125" max="5126" width="10.625" style="1" customWidth="1"/>
    <col min="5127" max="5127" width="15.625" style="1" customWidth="1"/>
    <col min="5128" max="5130" width="10.625" style="1" customWidth="1"/>
    <col min="5131" max="5132" width="15.625" style="1" customWidth="1"/>
    <col min="5133" max="5377" width="9" style="1"/>
    <col min="5378" max="5378" width="1.625" style="1" customWidth="1"/>
    <col min="5379" max="5380" width="15.625" style="1" customWidth="1"/>
    <col min="5381" max="5382" width="10.625" style="1" customWidth="1"/>
    <col min="5383" max="5383" width="15.625" style="1" customWidth="1"/>
    <col min="5384" max="5386" width="10.625" style="1" customWidth="1"/>
    <col min="5387" max="5388" width="15.625" style="1" customWidth="1"/>
    <col min="5389" max="5633" width="9" style="1"/>
    <col min="5634" max="5634" width="1.625" style="1" customWidth="1"/>
    <col min="5635" max="5636" width="15.625" style="1" customWidth="1"/>
    <col min="5637" max="5638" width="10.625" style="1" customWidth="1"/>
    <col min="5639" max="5639" width="15.625" style="1" customWidth="1"/>
    <col min="5640" max="5642" width="10.625" style="1" customWidth="1"/>
    <col min="5643" max="5644" width="15.625" style="1" customWidth="1"/>
    <col min="5645" max="5889" width="9" style="1"/>
    <col min="5890" max="5890" width="1.625" style="1" customWidth="1"/>
    <col min="5891" max="5892" width="15.625" style="1" customWidth="1"/>
    <col min="5893" max="5894" width="10.625" style="1" customWidth="1"/>
    <col min="5895" max="5895" width="15.625" style="1" customWidth="1"/>
    <col min="5896" max="5898" width="10.625" style="1" customWidth="1"/>
    <col min="5899" max="5900" width="15.625" style="1" customWidth="1"/>
    <col min="5901" max="6145" width="9" style="1"/>
    <col min="6146" max="6146" width="1.625" style="1" customWidth="1"/>
    <col min="6147" max="6148" width="15.625" style="1" customWidth="1"/>
    <col min="6149" max="6150" width="10.625" style="1" customWidth="1"/>
    <col min="6151" max="6151" width="15.625" style="1" customWidth="1"/>
    <col min="6152" max="6154" width="10.625" style="1" customWidth="1"/>
    <col min="6155" max="6156" width="15.625" style="1" customWidth="1"/>
    <col min="6157" max="6401" width="9" style="1"/>
    <col min="6402" max="6402" width="1.625" style="1" customWidth="1"/>
    <col min="6403" max="6404" width="15.625" style="1" customWidth="1"/>
    <col min="6405" max="6406" width="10.625" style="1" customWidth="1"/>
    <col min="6407" max="6407" width="15.625" style="1" customWidth="1"/>
    <col min="6408" max="6410" width="10.625" style="1" customWidth="1"/>
    <col min="6411" max="6412" width="15.625" style="1" customWidth="1"/>
    <col min="6413" max="6657" width="9" style="1"/>
    <col min="6658" max="6658" width="1.625" style="1" customWidth="1"/>
    <col min="6659" max="6660" width="15.625" style="1" customWidth="1"/>
    <col min="6661" max="6662" width="10.625" style="1" customWidth="1"/>
    <col min="6663" max="6663" width="15.625" style="1" customWidth="1"/>
    <col min="6664" max="6666" width="10.625" style="1" customWidth="1"/>
    <col min="6667" max="6668" width="15.625" style="1" customWidth="1"/>
    <col min="6669" max="6913" width="9" style="1"/>
    <col min="6914" max="6914" width="1.625" style="1" customWidth="1"/>
    <col min="6915" max="6916" width="15.625" style="1" customWidth="1"/>
    <col min="6917" max="6918" width="10.625" style="1" customWidth="1"/>
    <col min="6919" max="6919" width="15.625" style="1" customWidth="1"/>
    <col min="6920" max="6922" width="10.625" style="1" customWidth="1"/>
    <col min="6923" max="6924" width="15.625" style="1" customWidth="1"/>
    <col min="6925" max="7169" width="9" style="1"/>
    <col min="7170" max="7170" width="1.625" style="1" customWidth="1"/>
    <col min="7171" max="7172" width="15.625" style="1" customWidth="1"/>
    <col min="7173" max="7174" width="10.625" style="1" customWidth="1"/>
    <col min="7175" max="7175" width="15.625" style="1" customWidth="1"/>
    <col min="7176" max="7178" width="10.625" style="1" customWidth="1"/>
    <col min="7179" max="7180" width="15.625" style="1" customWidth="1"/>
    <col min="7181" max="7425" width="9" style="1"/>
    <col min="7426" max="7426" width="1.625" style="1" customWidth="1"/>
    <col min="7427" max="7428" width="15.625" style="1" customWidth="1"/>
    <col min="7429" max="7430" width="10.625" style="1" customWidth="1"/>
    <col min="7431" max="7431" width="15.625" style="1" customWidth="1"/>
    <col min="7432" max="7434" width="10.625" style="1" customWidth="1"/>
    <col min="7435" max="7436" width="15.625" style="1" customWidth="1"/>
    <col min="7437" max="7681" width="9" style="1"/>
    <col min="7682" max="7682" width="1.625" style="1" customWidth="1"/>
    <col min="7683" max="7684" width="15.625" style="1" customWidth="1"/>
    <col min="7685" max="7686" width="10.625" style="1" customWidth="1"/>
    <col min="7687" max="7687" width="15.625" style="1" customWidth="1"/>
    <col min="7688" max="7690" width="10.625" style="1" customWidth="1"/>
    <col min="7691" max="7692" width="15.625" style="1" customWidth="1"/>
    <col min="7693" max="7937" width="9" style="1"/>
    <col min="7938" max="7938" width="1.625" style="1" customWidth="1"/>
    <col min="7939" max="7940" width="15.625" style="1" customWidth="1"/>
    <col min="7941" max="7942" width="10.625" style="1" customWidth="1"/>
    <col min="7943" max="7943" width="15.625" style="1" customWidth="1"/>
    <col min="7944" max="7946" width="10.625" style="1" customWidth="1"/>
    <col min="7947" max="7948" width="15.625" style="1" customWidth="1"/>
    <col min="7949" max="8193" width="9" style="1"/>
    <col min="8194" max="8194" width="1.625" style="1" customWidth="1"/>
    <col min="8195" max="8196" width="15.625" style="1" customWidth="1"/>
    <col min="8197" max="8198" width="10.625" style="1" customWidth="1"/>
    <col min="8199" max="8199" width="15.625" style="1" customWidth="1"/>
    <col min="8200" max="8202" width="10.625" style="1" customWidth="1"/>
    <col min="8203" max="8204" width="15.625" style="1" customWidth="1"/>
    <col min="8205" max="8449" width="9" style="1"/>
    <col min="8450" max="8450" width="1.625" style="1" customWidth="1"/>
    <col min="8451" max="8452" width="15.625" style="1" customWidth="1"/>
    <col min="8453" max="8454" width="10.625" style="1" customWidth="1"/>
    <col min="8455" max="8455" width="15.625" style="1" customWidth="1"/>
    <col min="8456" max="8458" width="10.625" style="1" customWidth="1"/>
    <col min="8459" max="8460" width="15.625" style="1" customWidth="1"/>
    <col min="8461" max="8705" width="9" style="1"/>
    <col min="8706" max="8706" width="1.625" style="1" customWidth="1"/>
    <col min="8707" max="8708" width="15.625" style="1" customWidth="1"/>
    <col min="8709" max="8710" width="10.625" style="1" customWidth="1"/>
    <col min="8711" max="8711" width="15.625" style="1" customWidth="1"/>
    <col min="8712" max="8714" width="10.625" style="1" customWidth="1"/>
    <col min="8715" max="8716" width="15.625" style="1" customWidth="1"/>
    <col min="8717" max="8961" width="9" style="1"/>
    <col min="8962" max="8962" width="1.625" style="1" customWidth="1"/>
    <col min="8963" max="8964" width="15.625" style="1" customWidth="1"/>
    <col min="8965" max="8966" width="10.625" style="1" customWidth="1"/>
    <col min="8967" max="8967" width="15.625" style="1" customWidth="1"/>
    <col min="8968" max="8970" width="10.625" style="1" customWidth="1"/>
    <col min="8971" max="8972" width="15.625" style="1" customWidth="1"/>
    <col min="8973" max="9217" width="9" style="1"/>
    <col min="9218" max="9218" width="1.625" style="1" customWidth="1"/>
    <col min="9219" max="9220" width="15.625" style="1" customWidth="1"/>
    <col min="9221" max="9222" width="10.625" style="1" customWidth="1"/>
    <col min="9223" max="9223" width="15.625" style="1" customWidth="1"/>
    <col min="9224" max="9226" width="10.625" style="1" customWidth="1"/>
    <col min="9227" max="9228" width="15.625" style="1" customWidth="1"/>
    <col min="9229" max="9473" width="9" style="1"/>
    <col min="9474" max="9474" width="1.625" style="1" customWidth="1"/>
    <col min="9475" max="9476" width="15.625" style="1" customWidth="1"/>
    <col min="9477" max="9478" width="10.625" style="1" customWidth="1"/>
    <col min="9479" max="9479" width="15.625" style="1" customWidth="1"/>
    <col min="9480" max="9482" width="10.625" style="1" customWidth="1"/>
    <col min="9483" max="9484" width="15.625" style="1" customWidth="1"/>
    <col min="9485" max="9729" width="9" style="1"/>
    <col min="9730" max="9730" width="1.625" style="1" customWidth="1"/>
    <col min="9731" max="9732" width="15.625" style="1" customWidth="1"/>
    <col min="9733" max="9734" width="10.625" style="1" customWidth="1"/>
    <col min="9735" max="9735" width="15.625" style="1" customWidth="1"/>
    <col min="9736" max="9738" width="10.625" style="1" customWidth="1"/>
    <col min="9739" max="9740" width="15.625" style="1" customWidth="1"/>
    <col min="9741" max="9985" width="9" style="1"/>
    <col min="9986" max="9986" width="1.625" style="1" customWidth="1"/>
    <col min="9987" max="9988" width="15.625" style="1" customWidth="1"/>
    <col min="9989" max="9990" width="10.625" style="1" customWidth="1"/>
    <col min="9991" max="9991" width="15.625" style="1" customWidth="1"/>
    <col min="9992" max="9994" width="10.625" style="1" customWidth="1"/>
    <col min="9995" max="9996" width="15.625" style="1" customWidth="1"/>
    <col min="9997" max="10241" width="9" style="1"/>
    <col min="10242" max="10242" width="1.625" style="1" customWidth="1"/>
    <col min="10243" max="10244" width="15.625" style="1" customWidth="1"/>
    <col min="10245" max="10246" width="10.625" style="1" customWidth="1"/>
    <col min="10247" max="10247" width="15.625" style="1" customWidth="1"/>
    <col min="10248" max="10250" width="10.625" style="1" customWidth="1"/>
    <col min="10251" max="10252" width="15.625" style="1" customWidth="1"/>
    <col min="10253" max="10497" width="9" style="1"/>
    <col min="10498" max="10498" width="1.625" style="1" customWidth="1"/>
    <col min="10499" max="10500" width="15.625" style="1" customWidth="1"/>
    <col min="10501" max="10502" width="10.625" style="1" customWidth="1"/>
    <col min="10503" max="10503" width="15.625" style="1" customWidth="1"/>
    <col min="10504" max="10506" width="10.625" style="1" customWidth="1"/>
    <col min="10507" max="10508" width="15.625" style="1" customWidth="1"/>
    <col min="10509" max="10753" width="9" style="1"/>
    <col min="10754" max="10754" width="1.625" style="1" customWidth="1"/>
    <col min="10755" max="10756" width="15.625" style="1" customWidth="1"/>
    <col min="10757" max="10758" width="10.625" style="1" customWidth="1"/>
    <col min="10759" max="10759" width="15.625" style="1" customWidth="1"/>
    <col min="10760" max="10762" width="10.625" style="1" customWidth="1"/>
    <col min="10763" max="10764" width="15.625" style="1" customWidth="1"/>
    <col min="10765" max="11009" width="9" style="1"/>
    <col min="11010" max="11010" width="1.625" style="1" customWidth="1"/>
    <col min="11011" max="11012" width="15.625" style="1" customWidth="1"/>
    <col min="11013" max="11014" width="10.625" style="1" customWidth="1"/>
    <col min="11015" max="11015" width="15.625" style="1" customWidth="1"/>
    <col min="11016" max="11018" width="10.625" style="1" customWidth="1"/>
    <col min="11019" max="11020" width="15.625" style="1" customWidth="1"/>
    <col min="11021" max="11265" width="9" style="1"/>
    <col min="11266" max="11266" width="1.625" style="1" customWidth="1"/>
    <col min="11267" max="11268" width="15.625" style="1" customWidth="1"/>
    <col min="11269" max="11270" width="10.625" style="1" customWidth="1"/>
    <col min="11271" max="11271" width="15.625" style="1" customWidth="1"/>
    <col min="11272" max="11274" width="10.625" style="1" customWidth="1"/>
    <col min="11275" max="11276" width="15.625" style="1" customWidth="1"/>
    <col min="11277" max="11521" width="9" style="1"/>
    <col min="11522" max="11522" width="1.625" style="1" customWidth="1"/>
    <col min="11523" max="11524" width="15.625" style="1" customWidth="1"/>
    <col min="11525" max="11526" width="10.625" style="1" customWidth="1"/>
    <col min="11527" max="11527" width="15.625" style="1" customWidth="1"/>
    <col min="11528" max="11530" width="10.625" style="1" customWidth="1"/>
    <col min="11531" max="11532" width="15.625" style="1" customWidth="1"/>
    <col min="11533" max="11777" width="9" style="1"/>
    <col min="11778" max="11778" width="1.625" style="1" customWidth="1"/>
    <col min="11779" max="11780" width="15.625" style="1" customWidth="1"/>
    <col min="11781" max="11782" width="10.625" style="1" customWidth="1"/>
    <col min="11783" max="11783" width="15.625" style="1" customWidth="1"/>
    <col min="11784" max="11786" width="10.625" style="1" customWidth="1"/>
    <col min="11787" max="11788" width="15.625" style="1" customWidth="1"/>
    <col min="11789" max="12033" width="9" style="1"/>
    <col min="12034" max="12034" width="1.625" style="1" customWidth="1"/>
    <col min="12035" max="12036" width="15.625" style="1" customWidth="1"/>
    <col min="12037" max="12038" width="10.625" style="1" customWidth="1"/>
    <col min="12039" max="12039" width="15.625" style="1" customWidth="1"/>
    <col min="12040" max="12042" width="10.625" style="1" customWidth="1"/>
    <col min="12043" max="12044" width="15.625" style="1" customWidth="1"/>
    <col min="12045" max="12289" width="9" style="1"/>
    <col min="12290" max="12290" width="1.625" style="1" customWidth="1"/>
    <col min="12291" max="12292" width="15.625" style="1" customWidth="1"/>
    <col min="12293" max="12294" width="10.625" style="1" customWidth="1"/>
    <col min="12295" max="12295" width="15.625" style="1" customWidth="1"/>
    <col min="12296" max="12298" width="10.625" style="1" customWidth="1"/>
    <col min="12299" max="12300" width="15.625" style="1" customWidth="1"/>
    <col min="12301" max="12545" width="9" style="1"/>
    <col min="12546" max="12546" width="1.625" style="1" customWidth="1"/>
    <col min="12547" max="12548" width="15.625" style="1" customWidth="1"/>
    <col min="12549" max="12550" width="10.625" style="1" customWidth="1"/>
    <col min="12551" max="12551" width="15.625" style="1" customWidth="1"/>
    <col min="12552" max="12554" width="10.625" style="1" customWidth="1"/>
    <col min="12555" max="12556" width="15.625" style="1" customWidth="1"/>
    <col min="12557" max="12801" width="9" style="1"/>
    <col min="12802" max="12802" width="1.625" style="1" customWidth="1"/>
    <col min="12803" max="12804" width="15.625" style="1" customWidth="1"/>
    <col min="12805" max="12806" width="10.625" style="1" customWidth="1"/>
    <col min="12807" max="12807" width="15.625" style="1" customWidth="1"/>
    <col min="12808" max="12810" width="10.625" style="1" customWidth="1"/>
    <col min="12811" max="12812" width="15.625" style="1" customWidth="1"/>
    <col min="12813" max="13057" width="9" style="1"/>
    <col min="13058" max="13058" width="1.625" style="1" customWidth="1"/>
    <col min="13059" max="13060" width="15.625" style="1" customWidth="1"/>
    <col min="13061" max="13062" width="10.625" style="1" customWidth="1"/>
    <col min="13063" max="13063" width="15.625" style="1" customWidth="1"/>
    <col min="13064" max="13066" width="10.625" style="1" customWidth="1"/>
    <col min="13067" max="13068" width="15.625" style="1" customWidth="1"/>
    <col min="13069" max="13313" width="9" style="1"/>
    <col min="13314" max="13314" width="1.625" style="1" customWidth="1"/>
    <col min="13315" max="13316" width="15.625" style="1" customWidth="1"/>
    <col min="13317" max="13318" width="10.625" style="1" customWidth="1"/>
    <col min="13319" max="13319" width="15.625" style="1" customWidth="1"/>
    <col min="13320" max="13322" width="10.625" style="1" customWidth="1"/>
    <col min="13323" max="13324" width="15.625" style="1" customWidth="1"/>
    <col min="13325" max="13569" width="9" style="1"/>
    <col min="13570" max="13570" width="1.625" style="1" customWidth="1"/>
    <col min="13571" max="13572" width="15.625" style="1" customWidth="1"/>
    <col min="13573" max="13574" width="10.625" style="1" customWidth="1"/>
    <col min="13575" max="13575" width="15.625" style="1" customWidth="1"/>
    <col min="13576" max="13578" width="10.625" style="1" customWidth="1"/>
    <col min="13579" max="13580" width="15.625" style="1" customWidth="1"/>
    <col min="13581" max="13825" width="9" style="1"/>
    <col min="13826" max="13826" width="1.625" style="1" customWidth="1"/>
    <col min="13827" max="13828" width="15.625" style="1" customWidth="1"/>
    <col min="13829" max="13830" width="10.625" style="1" customWidth="1"/>
    <col min="13831" max="13831" width="15.625" style="1" customWidth="1"/>
    <col min="13832" max="13834" width="10.625" style="1" customWidth="1"/>
    <col min="13835" max="13836" width="15.625" style="1" customWidth="1"/>
    <col min="13837" max="14081" width="9" style="1"/>
    <col min="14082" max="14082" width="1.625" style="1" customWidth="1"/>
    <col min="14083" max="14084" width="15.625" style="1" customWidth="1"/>
    <col min="14085" max="14086" width="10.625" style="1" customWidth="1"/>
    <col min="14087" max="14087" width="15.625" style="1" customWidth="1"/>
    <col min="14088" max="14090" width="10.625" style="1" customWidth="1"/>
    <col min="14091" max="14092" width="15.625" style="1" customWidth="1"/>
    <col min="14093" max="14337" width="9" style="1"/>
    <col min="14338" max="14338" width="1.625" style="1" customWidth="1"/>
    <col min="14339" max="14340" width="15.625" style="1" customWidth="1"/>
    <col min="14341" max="14342" width="10.625" style="1" customWidth="1"/>
    <col min="14343" max="14343" width="15.625" style="1" customWidth="1"/>
    <col min="14344" max="14346" width="10.625" style="1" customWidth="1"/>
    <col min="14347" max="14348" width="15.625" style="1" customWidth="1"/>
    <col min="14349" max="14593" width="9" style="1"/>
    <col min="14594" max="14594" width="1.625" style="1" customWidth="1"/>
    <col min="14595" max="14596" width="15.625" style="1" customWidth="1"/>
    <col min="14597" max="14598" width="10.625" style="1" customWidth="1"/>
    <col min="14599" max="14599" width="15.625" style="1" customWidth="1"/>
    <col min="14600" max="14602" width="10.625" style="1" customWidth="1"/>
    <col min="14603" max="14604" width="15.625" style="1" customWidth="1"/>
    <col min="14605" max="14849" width="9" style="1"/>
    <col min="14850" max="14850" width="1.625" style="1" customWidth="1"/>
    <col min="14851" max="14852" width="15.625" style="1" customWidth="1"/>
    <col min="14853" max="14854" width="10.625" style="1" customWidth="1"/>
    <col min="14855" max="14855" width="15.625" style="1" customWidth="1"/>
    <col min="14856" max="14858" width="10.625" style="1" customWidth="1"/>
    <col min="14859" max="14860" width="15.625" style="1" customWidth="1"/>
    <col min="14861" max="15105" width="9" style="1"/>
    <col min="15106" max="15106" width="1.625" style="1" customWidth="1"/>
    <col min="15107" max="15108" width="15.625" style="1" customWidth="1"/>
    <col min="15109" max="15110" width="10.625" style="1" customWidth="1"/>
    <col min="15111" max="15111" width="15.625" style="1" customWidth="1"/>
    <col min="15112" max="15114" width="10.625" style="1" customWidth="1"/>
    <col min="15115" max="15116" width="15.625" style="1" customWidth="1"/>
    <col min="15117" max="15361" width="9" style="1"/>
    <col min="15362" max="15362" width="1.625" style="1" customWidth="1"/>
    <col min="15363" max="15364" width="15.625" style="1" customWidth="1"/>
    <col min="15365" max="15366" width="10.625" style="1" customWidth="1"/>
    <col min="15367" max="15367" width="15.625" style="1" customWidth="1"/>
    <col min="15368" max="15370" width="10.625" style="1" customWidth="1"/>
    <col min="15371" max="15372" width="15.625" style="1" customWidth="1"/>
    <col min="15373" max="15617" width="9" style="1"/>
    <col min="15618" max="15618" width="1.625" style="1" customWidth="1"/>
    <col min="15619" max="15620" width="15.625" style="1" customWidth="1"/>
    <col min="15621" max="15622" width="10.625" style="1" customWidth="1"/>
    <col min="15623" max="15623" width="15.625" style="1" customWidth="1"/>
    <col min="15624" max="15626" width="10.625" style="1" customWidth="1"/>
    <col min="15627" max="15628" width="15.625" style="1" customWidth="1"/>
    <col min="15629" max="15873" width="9" style="1"/>
    <col min="15874" max="15874" width="1.625" style="1" customWidth="1"/>
    <col min="15875" max="15876" width="15.625" style="1" customWidth="1"/>
    <col min="15877" max="15878" width="10.625" style="1" customWidth="1"/>
    <col min="15879" max="15879" width="15.625" style="1" customWidth="1"/>
    <col min="15880" max="15882" width="10.625" style="1" customWidth="1"/>
    <col min="15883" max="15884" width="15.625" style="1" customWidth="1"/>
    <col min="15885" max="16129" width="9" style="1"/>
    <col min="16130" max="16130" width="1.625" style="1" customWidth="1"/>
    <col min="16131" max="16132" width="15.625" style="1" customWidth="1"/>
    <col min="16133" max="16134" width="10.625" style="1" customWidth="1"/>
    <col min="16135" max="16135" width="15.625" style="1" customWidth="1"/>
    <col min="16136" max="16138" width="10.625" style="1" customWidth="1"/>
    <col min="16139" max="16140" width="15.625" style="1" customWidth="1"/>
    <col min="16141" max="16384" width="9" style="1"/>
  </cols>
  <sheetData>
    <row r="1" spans="2:12" ht="36" customHeight="1">
      <c r="B1" s="90" t="s">
        <v>60</v>
      </c>
      <c r="C1" s="90"/>
    </row>
    <row r="2" spans="2:12" ht="52.5" customHeight="1">
      <c r="B2" s="96" t="s">
        <v>49</v>
      </c>
      <c r="C2" s="96"/>
      <c r="D2" s="96"/>
      <c r="E2" s="96"/>
      <c r="F2" s="96"/>
      <c r="G2" s="96"/>
      <c r="H2" s="96"/>
      <c r="I2" s="96"/>
      <c r="J2" s="96"/>
      <c r="K2" s="96"/>
      <c r="L2" s="96"/>
    </row>
    <row r="3" spans="2:12" ht="52.5" customHeight="1">
      <c r="B3" s="8"/>
      <c r="C3" s="8"/>
      <c r="D3" s="8"/>
      <c r="E3" s="8"/>
      <c r="F3" s="8"/>
      <c r="G3" s="8"/>
      <c r="H3" s="8"/>
      <c r="I3" s="20"/>
      <c r="J3" s="78" t="s">
        <v>46</v>
      </c>
      <c r="K3" s="78"/>
      <c r="L3" s="78"/>
    </row>
    <row r="4" spans="2:12" ht="36.75" customHeight="1" thickBot="1">
      <c r="K4" s="89" t="s">
        <v>38</v>
      </c>
      <c r="L4" s="89"/>
    </row>
    <row r="5" spans="2:12" ht="36.75" customHeight="1" thickTop="1">
      <c r="B5" s="76" t="s">
        <v>0</v>
      </c>
      <c r="C5" s="76" t="s">
        <v>1</v>
      </c>
      <c r="D5" s="99" t="s">
        <v>2</v>
      </c>
      <c r="E5" s="100"/>
      <c r="F5" s="101"/>
      <c r="G5" s="99" t="s">
        <v>44</v>
      </c>
      <c r="H5" s="100"/>
      <c r="I5" s="100"/>
      <c r="J5" s="100"/>
      <c r="K5" s="2" t="s">
        <v>9</v>
      </c>
      <c r="L5" s="97" t="s">
        <v>3</v>
      </c>
    </row>
    <row r="6" spans="2:12" ht="53.25" customHeight="1">
      <c r="B6" s="77"/>
      <c r="C6" s="77"/>
      <c r="D6" s="3" t="s">
        <v>7</v>
      </c>
      <c r="E6" s="3" t="s">
        <v>4</v>
      </c>
      <c r="F6" s="3" t="s">
        <v>5</v>
      </c>
      <c r="G6" s="4" t="s">
        <v>6</v>
      </c>
      <c r="H6" s="3" t="s">
        <v>7</v>
      </c>
      <c r="I6" s="3" t="s">
        <v>10</v>
      </c>
      <c r="J6" s="19" t="s">
        <v>11</v>
      </c>
      <c r="K6" s="5" t="s">
        <v>11</v>
      </c>
      <c r="L6" s="98"/>
    </row>
    <row r="7" spans="2:12" ht="45" customHeight="1">
      <c r="B7" s="79" t="s">
        <v>51</v>
      </c>
      <c r="C7" s="81" t="s">
        <v>52</v>
      </c>
      <c r="D7" s="49"/>
      <c r="E7" s="60">
        <v>11000000</v>
      </c>
      <c r="F7" s="60">
        <f>D7*E7</f>
        <v>0</v>
      </c>
      <c r="G7" s="74"/>
      <c r="H7" s="76">
        <f>D7</f>
        <v>0</v>
      </c>
      <c r="I7" s="62"/>
      <c r="J7" s="64">
        <f>H7*I7</f>
        <v>0</v>
      </c>
      <c r="K7" s="66">
        <f>ROUNDDOWN(MIN(F7,J7),-3)</f>
        <v>0</v>
      </c>
      <c r="L7" s="56"/>
    </row>
    <row r="8" spans="2:12" ht="45" customHeight="1">
      <c r="B8" s="80"/>
      <c r="C8" s="81"/>
      <c r="D8" s="82"/>
      <c r="E8" s="83"/>
      <c r="F8" s="83"/>
      <c r="G8" s="75"/>
      <c r="H8" s="77"/>
      <c r="I8" s="63"/>
      <c r="J8" s="65"/>
      <c r="K8" s="55"/>
      <c r="L8" s="71"/>
    </row>
    <row r="9" spans="2:12" ht="45" customHeight="1">
      <c r="B9" s="80"/>
      <c r="C9" s="59" t="s">
        <v>53</v>
      </c>
      <c r="D9" s="50"/>
      <c r="E9" s="61">
        <v>6600000</v>
      </c>
      <c r="F9" s="72">
        <f>D9*E9</f>
        <v>0</v>
      </c>
      <c r="G9" s="50"/>
      <c r="H9" s="73">
        <f>D9</f>
        <v>0</v>
      </c>
      <c r="I9" s="63"/>
      <c r="J9" s="54">
        <f>H9*I9</f>
        <v>0</v>
      </c>
      <c r="K9" s="66">
        <f>ROUNDDOWN(MIN(F9,J9),-3)</f>
        <v>0</v>
      </c>
      <c r="L9" s="57"/>
    </row>
    <row r="10" spans="2:12" ht="45" customHeight="1">
      <c r="B10" s="80"/>
      <c r="C10" s="59"/>
      <c r="D10" s="50"/>
      <c r="E10" s="61"/>
      <c r="F10" s="48"/>
      <c r="G10" s="50"/>
      <c r="H10" s="51"/>
      <c r="I10" s="52"/>
      <c r="J10" s="54"/>
      <c r="K10" s="55"/>
      <c r="L10" s="57"/>
    </row>
    <row r="11" spans="2:12" ht="45" customHeight="1">
      <c r="B11" s="80"/>
      <c r="C11" s="84" t="s">
        <v>54</v>
      </c>
      <c r="D11" s="49"/>
      <c r="E11" s="60">
        <v>5500000</v>
      </c>
      <c r="F11" s="48">
        <f t="shared" ref="F11" si="0">D11*E11</f>
        <v>0</v>
      </c>
      <c r="G11" s="49"/>
      <c r="H11" s="51">
        <f t="shared" ref="H11" si="1">D11</f>
        <v>0</v>
      </c>
      <c r="I11" s="52"/>
      <c r="J11" s="53">
        <f>H11*I11</f>
        <v>0</v>
      </c>
      <c r="K11" s="55">
        <f>ROUNDDOWN(MIN(F11,J11),-3)</f>
        <v>0</v>
      </c>
      <c r="L11" s="56"/>
    </row>
    <row r="12" spans="2:12" ht="45" customHeight="1">
      <c r="B12" s="80"/>
      <c r="C12" s="85"/>
      <c r="D12" s="50"/>
      <c r="E12" s="61"/>
      <c r="F12" s="48"/>
      <c r="G12" s="50"/>
      <c r="H12" s="51"/>
      <c r="I12" s="52"/>
      <c r="J12" s="54"/>
      <c r="K12" s="55"/>
      <c r="L12" s="57"/>
    </row>
    <row r="13" spans="2:12" ht="45" customHeight="1">
      <c r="B13" s="80"/>
      <c r="C13" s="67" t="s">
        <v>55</v>
      </c>
      <c r="D13" s="49"/>
      <c r="E13" s="60">
        <v>66000000</v>
      </c>
      <c r="F13" s="48">
        <f t="shared" ref="F13" si="2">D13*E13</f>
        <v>0</v>
      </c>
      <c r="G13" s="49"/>
      <c r="H13" s="51">
        <f t="shared" ref="H13" si="3">D13</f>
        <v>0</v>
      </c>
      <c r="I13" s="52"/>
      <c r="J13" s="53">
        <f>H13*I13</f>
        <v>0</v>
      </c>
      <c r="K13" s="55">
        <f>ROUNDDOWN(MIN(F13,J13),-3)</f>
        <v>0</v>
      </c>
      <c r="L13" s="69" t="s">
        <v>56</v>
      </c>
    </row>
    <row r="14" spans="2:12" ht="45" customHeight="1">
      <c r="B14" s="80"/>
      <c r="C14" s="68"/>
      <c r="D14" s="50"/>
      <c r="E14" s="61"/>
      <c r="F14" s="48"/>
      <c r="G14" s="50"/>
      <c r="H14" s="51"/>
      <c r="I14" s="52"/>
      <c r="J14" s="54"/>
      <c r="K14" s="55"/>
      <c r="L14" s="70"/>
    </row>
    <row r="15" spans="2:12" ht="45" customHeight="1">
      <c r="B15" s="80"/>
      <c r="C15" s="58" t="s">
        <v>57</v>
      </c>
      <c r="D15" s="49"/>
      <c r="E15" s="60">
        <v>1100000</v>
      </c>
      <c r="F15" s="48">
        <f t="shared" ref="F15" si="4">D15*E15</f>
        <v>0</v>
      </c>
      <c r="G15" s="49"/>
      <c r="H15" s="51">
        <f t="shared" ref="H15" si="5">D15</f>
        <v>0</v>
      </c>
      <c r="I15" s="52"/>
      <c r="J15" s="53">
        <f>H15*I15</f>
        <v>0</v>
      </c>
      <c r="K15" s="55">
        <f>ROUNDDOWN(MIN(F15,J15),-3)</f>
        <v>0</v>
      </c>
      <c r="L15" s="56"/>
    </row>
    <row r="16" spans="2:12" ht="45" customHeight="1">
      <c r="B16" s="80"/>
      <c r="C16" s="59"/>
      <c r="D16" s="50"/>
      <c r="E16" s="61"/>
      <c r="F16" s="48"/>
      <c r="G16" s="50"/>
      <c r="H16" s="51"/>
      <c r="I16" s="52"/>
      <c r="J16" s="54"/>
      <c r="K16" s="55"/>
      <c r="L16" s="57"/>
    </row>
    <row r="17" spans="2:12" ht="45" customHeight="1">
      <c r="B17" s="80"/>
      <c r="C17" s="58" t="s">
        <v>58</v>
      </c>
      <c r="D17" s="49"/>
      <c r="E17" s="60">
        <v>2200000</v>
      </c>
      <c r="F17" s="48">
        <f t="shared" ref="F17:F19" si="6">D17*E17</f>
        <v>0</v>
      </c>
      <c r="G17" s="49"/>
      <c r="H17" s="51">
        <f t="shared" ref="H17" si="7">D17</f>
        <v>0</v>
      </c>
      <c r="I17" s="52"/>
      <c r="J17" s="53">
        <f>H17*I17</f>
        <v>0</v>
      </c>
      <c r="K17" s="55">
        <f>ROUNDDOWN(MIN(F17,J17),-3)</f>
        <v>0</v>
      </c>
      <c r="L17" s="56"/>
    </row>
    <row r="18" spans="2:12" ht="45" customHeight="1">
      <c r="B18" s="80"/>
      <c r="C18" s="59"/>
      <c r="D18" s="50"/>
      <c r="E18" s="61"/>
      <c r="F18" s="48"/>
      <c r="G18" s="50"/>
      <c r="H18" s="51"/>
      <c r="I18" s="52"/>
      <c r="J18" s="54"/>
      <c r="K18" s="55"/>
      <c r="L18" s="57"/>
    </row>
    <row r="19" spans="2:12" ht="45" customHeight="1">
      <c r="B19" s="80"/>
      <c r="C19" s="58" t="s">
        <v>59</v>
      </c>
      <c r="D19" s="49"/>
      <c r="E19" s="60">
        <v>1100000</v>
      </c>
      <c r="F19" s="48">
        <f t="shared" si="6"/>
        <v>0</v>
      </c>
      <c r="G19" s="49"/>
      <c r="H19" s="51">
        <f t="shared" ref="H19" si="8">D19</f>
        <v>0</v>
      </c>
      <c r="I19" s="52"/>
      <c r="J19" s="53">
        <f>H19*I19</f>
        <v>0</v>
      </c>
      <c r="K19" s="55">
        <f>ROUNDDOWN(MIN(F19,J19),-3)</f>
        <v>0</v>
      </c>
      <c r="L19" s="56"/>
    </row>
    <row r="20" spans="2:12" ht="45" customHeight="1">
      <c r="B20" s="80"/>
      <c r="C20" s="59"/>
      <c r="D20" s="50"/>
      <c r="E20" s="61"/>
      <c r="F20" s="48"/>
      <c r="G20" s="50"/>
      <c r="H20" s="51"/>
      <c r="I20" s="52"/>
      <c r="J20" s="54"/>
      <c r="K20" s="55"/>
      <c r="L20" s="57"/>
    </row>
    <row r="21" spans="2:12" ht="24" customHeight="1">
      <c r="B21" s="6"/>
      <c r="C21" s="76" t="s">
        <v>8</v>
      </c>
      <c r="D21" s="60">
        <f>SUM(D7:D20)</f>
        <v>0</v>
      </c>
      <c r="E21" s="86"/>
      <c r="F21" s="60">
        <f>SUM(F7:F20)</f>
        <v>0</v>
      </c>
      <c r="G21" s="86"/>
      <c r="H21" s="60">
        <f t="shared" ref="H21:I21" si="9">SUM(H7:H20)</f>
        <v>0</v>
      </c>
      <c r="I21" s="60">
        <f t="shared" si="9"/>
        <v>0</v>
      </c>
      <c r="J21" s="53">
        <f>SUM(J7:J20)</f>
        <v>0</v>
      </c>
      <c r="K21" s="91">
        <f>SUM(K7:K20)</f>
        <v>0</v>
      </c>
      <c r="L21" s="56"/>
    </row>
    <row r="22" spans="2:12" ht="24" customHeight="1">
      <c r="B22" s="6"/>
      <c r="C22" s="95"/>
      <c r="D22" s="61"/>
      <c r="E22" s="87"/>
      <c r="F22" s="61"/>
      <c r="G22" s="87"/>
      <c r="H22" s="61"/>
      <c r="I22" s="61"/>
      <c r="J22" s="54"/>
      <c r="K22" s="92"/>
      <c r="L22" s="57"/>
    </row>
    <row r="23" spans="2:12" ht="24" customHeight="1" thickBot="1">
      <c r="B23" s="7"/>
      <c r="C23" s="77"/>
      <c r="D23" s="83"/>
      <c r="E23" s="88"/>
      <c r="F23" s="83"/>
      <c r="G23" s="88"/>
      <c r="H23" s="83"/>
      <c r="I23" s="83"/>
      <c r="J23" s="94"/>
      <c r="K23" s="93"/>
      <c r="L23" s="71"/>
    </row>
    <row r="24" spans="2:12" ht="19.5" thickTop="1"/>
    <row r="25" spans="2:12" ht="18.75" customHeight="1">
      <c r="B25" s="1" t="s">
        <v>37</v>
      </c>
    </row>
    <row r="26" spans="2:12" ht="18.75" customHeight="1"/>
    <row r="27" spans="2:12" ht="18.75" customHeight="1"/>
    <row r="28" spans="2:12" hidden="1">
      <c r="B28" s="1">
        <v>360000</v>
      </c>
    </row>
  </sheetData>
  <mergeCells count="90">
    <mergeCell ref="E21:E23"/>
    <mergeCell ref="F21:F23"/>
    <mergeCell ref="K4:L4"/>
    <mergeCell ref="B1:C1"/>
    <mergeCell ref="K21:K23"/>
    <mergeCell ref="G21:G23"/>
    <mergeCell ref="H21:H23"/>
    <mergeCell ref="I21:I23"/>
    <mergeCell ref="J21:J23"/>
    <mergeCell ref="C21:C23"/>
    <mergeCell ref="L21:L23"/>
    <mergeCell ref="D21:D23"/>
    <mergeCell ref="B2:L2"/>
    <mergeCell ref="L5:L6"/>
    <mergeCell ref="G5:J5"/>
    <mergeCell ref="D5:F5"/>
    <mergeCell ref="C5:C6"/>
    <mergeCell ref="B5:B6"/>
    <mergeCell ref="J3:L3"/>
    <mergeCell ref="B7:B20"/>
    <mergeCell ref="C7:C8"/>
    <mergeCell ref="D7:D8"/>
    <mergeCell ref="E7:E8"/>
    <mergeCell ref="F7:F8"/>
    <mergeCell ref="C11:C12"/>
    <mergeCell ref="D11:D12"/>
    <mergeCell ref="E11:E12"/>
    <mergeCell ref="F11:F12"/>
    <mergeCell ref="C15:C16"/>
    <mergeCell ref="D15:D16"/>
    <mergeCell ref="E15:E16"/>
    <mergeCell ref="F15:F16"/>
    <mergeCell ref="C19:C20"/>
    <mergeCell ref="D19:D20"/>
    <mergeCell ref="E19:E20"/>
    <mergeCell ref="L7:L8"/>
    <mergeCell ref="C9:C10"/>
    <mergeCell ref="D9:D10"/>
    <mergeCell ref="E9:E10"/>
    <mergeCell ref="F9:F10"/>
    <mergeCell ref="G9:G10"/>
    <mergeCell ref="H9:H10"/>
    <mergeCell ref="I9:I10"/>
    <mergeCell ref="J9:J10"/>
    <mergeCell ref="K9:K10"/>
    <mergeCell ref="L9:L10"/>
    <mergeCell ref="G7:G8"/>
    <mergeCell ref="H7:H8"/>
    <mergeCell ref="I7:I8"/>
    <mergeCell ref="J7:J8"/>
    <mergeCell ref="K7:K8"/>
    <mergeCell ref="L11:L12"/>
    <mergeCell ref="C13:C14"/>
    <mergeCell ref="D13:D14"/>
    <mergeCell ref="E13:E14"/>
    <mergeCell ref="F13:F14"/>
    <mergeCell ref="G13:G14"/>
    <mergeCell ref="H13:H14"/>
    <mergeCell ref="I13:I14"/>
    <mergeCell ref="J13:J14"/>
    <mergeCell ref="K13:K14"/>
    <mergeCell ref="L13:L14"/>
    <mergeCell ref="G11:G12"/>
    <mergeCell ref="H11:H12"/>
    <mergeCell ref="I11:I12"/>
    <mergeCell ref="J11:J12"/>
    <mergeCell ref="K11:K12"/>
    <mergeCell ref="L15:L16"/>
    <mergeCell ref="C17:C18"/>
    <mergeCell ref="D17:D18"/>
    <mergeCell ref="E17:E18"/>
    <mergeCell ref="F17:F18"/>
    <mergeCell ref="G17:G18"/>
    <mergeCell ref="H17:H18"/>
    <mergeCell ref="I17:I18"/>
    <mergeCell ref="J17:J18"/>
    <mergeCell ref="K17:K18"/>
    <mergeCell ref="L17:L18"/>
    <mergeCell ref="G15:G16"/>
    <mergeCell ref="H15:H16"/>
    <mergeCell ref="I15:I16"/>
    <mergeCell ref="J15:J16"/>
    <mergeCell ref="K15:K16"/>
    <mergeCell ref="K19:K20"/>
    <mergeCell ref="L19:L20"/>
    <mergeCell ref="F19:F20"/>
    <mergeCell ref="G19:G20"/>
    <mergeCell ref="H19:H20"/>
    <mergeCell ref="I19:I20"/>
    <mergeCell ref="J19:J20"/>
  </mergeCells>
  <phoneticPr fontId="1"/>
  <pageMargins left="0.7" right="0.7" top="0.75" bottom="0.75" header="0.3" footer="0.3"/>
  <pageSetup paperSize="9" scale="5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M23"/>
  <sheetViews>
    <sheetView zoomScale="80" zoomScaleNormal="80" workbookViewId="0">
      <selection activeCell="G6" sqref="G6"/>
    </sheetView>
  </sheetViews>
  <sheetFormatPr defaultRowHeight="13.5"/>
  <cols>
    <col min="1" max="1" width="4" style="10" customWidth="1"/>
    <col min="2" max="2" width="20.5" style="10" customWidth="1"/>
    <col min="3" max="13" width="15.625" style="10" customWidth="1"/>
    <col min="14" max="258" width="9" style="10"/>
    <col min="259" max="259" width="22.625" style="10" customWidth="1"/>
    <col min="260" max="269" width="12.625" style="10" customWidth="1"/>
    <col min="270" max="514" width="9" style="10"/>
    <col min="515" max="515" width="22.625" style="10" customWidth="1"/>
    <col min="516" max="525" width="12.625" style="10" customWidth="1"/>
    <col min="526" max="770" width="9" style="10"/>
    <col min="771" max="771" width="22.625" style="10" customWidth="1"/>
    <col min="772" max="781" width="12.625" style="10" customWidth="1"/>
    <col min="782" max="1026" width="9" style="10"/>
    <col min="1027" max="1027" width="22.625" style="10" customWidth="1"/>
    <col min="1028" max="1037" width="12.625" style="10" customWidth="1"/>
    <col min="1038" max="1282" width="9" style="10"/>
    <col min="1283" max="1283" width="22.625" style="10" customWidth="1"/>
    <col min="1284" max="1293" width="12.625" style="10" customWidth="1"/>
    <col min="1294" max="1538" width="9" style="10"/>
    <col min="1539" max="1539" width="22.625" style="10" customWidth="1"/>
    <col min="1540" max="1549" width="12.625" style="10" customWidth="1"/>
    <col min="1550" max="1794" width="9" style="10"/>
    <col min="1795" max="1795" width="22.625" style="10" customWidth="1"/>
    <col min="1796" max="1805" width="12.625" style="10" customWidth="1"/>
    <col min="1806" max="2050" width="9" style="10"/>
    <col min="2051" max="2051" width="22.625" style="10" customWidth="1"/>
    <col min="2052" max="2061" width="12.625" style="10" customWidth="1"/>
    <col min="2062" max="2306" width="9" style="10"/>
    <col min="2307" max="2307" width="22.625" style="10" customWidth="1"/>
    <col min="2308" max="2317" width="12.625" style="10" customWidth="1"/>
    <col min="2318" max="2562" width="9" style="10"/>
    <col min="2563" max="2563" width="22.625" style="10" customWidth="1"/>
    <col min="2564" max="2573" width="12.625" style="10" customWidth="1"/>
    <col min="2574" max="2818" width="9" style="10"/>
    <col min="2819" max="2819" width="22.625" style="10" customWidth="1"/>
    <col min="2820" max="2829" width="12.625" style="10" customWidth="1"/>
    <col min="2830" max="3074" width="9" style="10"/>
    <col min="3075" max="3075" width="22.625" style="10" customWidth="1"/>
    <col min="3076" max="3085" width="12.625" style="10" customWidth="1"/>
    <col min="3086" max="3330" width="9" style="10"/>
    <col min="3331" max="3331" width="22.625" style="10" customWidth="1"/>
    <col min="3332" max="3341" width="12.625" style="10" customWidth="1"/>
    <col min="3342" max="3586" width="9" style="10"/>
    <col min="3587" max="3587" width="22.625" style="10" customWidth="1"/>
    <col min="3588" max="3597" width="12.625" style="10" customWidth="1"/>
    <col min="3598" max="3842" width="9" style="10"/>
    <col min="3843" max="3843" width="22.625" style="10" customWidth="1"/>
    <col min="3844" max="3853" width="12.625" style="10" customWidth="1"/>
    <col min="3854" max="4098" width="9" style="10"/>
    <col min="4099" max="4099" width="22.625" style="10" customWidth="1"/>
    <col min="4100" max="4109" width="12.625" style="10" customWidth="1"/>
    <col min="4110" max="4354" width="9" style="10"/>
    <col min="4355" max="4355" width="22.625" style="10" customWidth="1"/>
    <col min="4356" max="4365" width="12.625" style="10" customWidth="1"/>
    <col min="4366" max="4610" width="9" style="10"/>
    <col min="4611" max="4611" width="22.625" style="10" customWidth="1"/>
    <col min="4612" max="4621" width="12.625" style="10" customWidth="1"/>
    <col min="4622" max="4866" width="9" style="10"/>
    <col min="4867" max="4867" width="22.625" style="10" customWidth="1"/>
    <col min="4868" max="4877" width="12.625" style="10" customWidth="1"/>
    <col min="4878" max="5122" width="9" style="10"/>
    <col min="5123" max="5123" width="22.625" style="10" customWidth="1"/>
    <col min="5124" max="5133" width="12.625" style="10" customWidth="1"/>
    <col min="5134" max="5378" width="9" style="10"/>
    <col min="5379" max="5379" width="22.625" style="10" customWidth="1"/>
    <col min="5380" max="5389" width="12.625" style="10" customWidth="1"/>
    <col min="5390" max="5634" width="9" style="10"/>
    <col min="5635" max="5635" width="22.625" style="10" customWidth="1"/>
    <col min="5636" max="5645" width="12.625" style="10" customWidth="1"/>
    <col min="5646" max="5890" width="9" style="10"/>
    <col min="5891" max="5891" width="22.625" style="10" customWidth="1"/>
    <col min="5892" max="5901" width="12.625" style="10" customWidth="1"/>
    <col min="5902" max="6146" width="9" style="10"/>
    <col min="6147" max="6147" width="22.625" style="10" customWidth="1"/>
    <col min="6148" max="6157" width="12.625" style="10" customWidth="1"/>
    <col min="6158" max="6402" width="9" style="10"/>
    <col min="6403" max="6403" width="22.625" style="10" customWidth="1"/>
    <col min="6404" max="6413" width="12.625" style="10" customWidth="1"/>
    <col min="6414" max="6658" width="9" style="10"/>
    <col min="6659" max="6659" width="22.625" style="10" customWidth="1"/>
    <col min="6660" max="6669" width="12.625" style="10" customWidth="1"/>
    <col min="6670" max="6914" width="9" style="10"/>
    <col min="6915" max="6915" width="22.625" style="10" customWidth="1"/>
    <col min="6916" max="6925" width="12.625" style="10" customWidth="1"/>
    <col min="6926" max="7170" width="9" style="10"/>
    <col min="7171" max="7171" width="22.625" style="10" customWidth="1"/>
    <col min="7172" max="7181" width="12.625" style="10" customWidth="1"/>
    <col min="7182" max="7426" width="9" style="10"/>
    <col min="7427" max="7427" width="22.625" style="10" customWidth="1"/>
    <col min="7428" max="7437" width="12.625" style="10" customWidth="1"/>
    <col min="7438" max="7682" width="9" style="10"/>
    <col min="7683" max="7683" width="22.625" style="10" customWidth="1"/>
    <col min="7684" max="7693" width="12.625" style="10" customWidth="1"/>
    <col min="7694" max="7938" width="9" style="10"/>
    <col min="7939" max="7939" width="22.625" style="10" customWidth="1"/>
    <col min="7940" max="7949" width="12.625" style="10" customWidth="1"/>
    <col min="7950" max="8194" width="9" style="10"/>
    <col min="8195" max="8195" width="22.625" style="10" customWidth="1"/>
    <col min="8196" max="8205" width="12.625" style="10" customWidth="1"/>
    <col min="8206" max="8450" width="9" style="10"/>
    <col min="8451" max="8451" width="22.625" style="10" customWidth="1"/>
    <col min="8452" max="8461" width="12.625" style="10" customWidth="1"/>
    <col min="8462" max="8706" width="9" style="10"/>
    <col min="8707" max="8707" width="22.625" style="10" customWidth="1"/>
    <col min="8708" max="8717" width="12.625" style="10" customWidth="1"/>
    <col min="8718" max="8962" width="9" style="10"/>
    <col min="8963" max="8963" width="22.625" style="10" customWidth="1"/>
    <col min="8964" max="8973" width="12.625" style="10" customWidth="1"/>
    <col min="8974" max="9218" width="9" style="10"/>
    <col min="9219" max="9219" width="22.625" style="10" customWidth="1"/>
    <col min="9220" max="9229" width="12.625" style="10" customWidth="1"/>
    <col min="9230" max="9474" width="9" style="10"/>
    <col min="9475" max="9475" width="22.625" style="10" customWidth="1"/>
    <col min="9476" max="9485" width="12.625" style="10" customWidth="1"/>
    <col min="9486" max="9730" width="9" style="10"/>
    <col min="9731" max="9731" width="22.625" style="10" customWidth="1"/>
    <col min="9732" max="9741" width="12.625" style="10" customWidth="1"/>
    <col min="9742" max="9986" width="9" style="10"/>
    <col min="9987" max="9987" width="22.625" style="10" customWidth="1"/>
    <col min="9988" max="9997" width="12.625" style="10" customWidth="1"/>
    <col min="9998" max="10242" width="9" style="10"/>
    <col min="10243" max="10243" width="22.625" style="10" customWidth="1"/>
    <col min="10244" max="10253" width="12.625" style="10" customWidth="1"/>
    <col min="10254" max="10498" width="9" style="10"/>
    <col min="10499" max="10499" width="22.625" style="10" customWidth="1"/>
    <col min="10500" max="10509" width="12.625" style="10" customWidth="1"/>
    <col min="10510" max="10754" width="9" style="10"/>
    <col min="10755" max="10755" width="22.625" style="10" customWidth="1"/>
    <col min="10756" max="10765" width="12.625" style="10" customWidth="1"/>
    <col min="10766" max="11010" width="9" style="10"/>
    <col min="11011" max="11011" width="22.625" style="10" customWidth="1"/>
    <col min="11012" max="11021" width="12.625" style="10" customWidth="1"/>
    <col min="11022" max="11266" width="9" style="10"/>
    <col min="11267" max="11267" width="22.625" style="10" customWidth="1"/>
    <col min="11268" max="11277" width="12.625" style="10" customWidth="1"/>
    <col min="11278" max="11522" width="9" style="10"/>
    <col min="11523" max="11523" width="22.625" style="10" customWidth="1"/>
    <col min="11524" max="11533" width="12.625" style="10" customWidth="1"/>
    <col min="11534" max="11778" width="9" style="10"/>
    <col min="11779" max="11779" width="22.625" style="10" customWidth="1"/>
    <col min="11780" max="11789" width="12.625" style="10" customWidth="1"/>
    <col min="11790" max="12034" width="9" style="10"/>
    <col min="12035" max="12035" width="22.625" style="10" customWidth="1"/>
    <col min="12036" max="12045" width="12.625" style="10" customWidth="1"/>
    <col min="12046" max="12290" width="9" style="10"/>
    <col min="12291" max="12291" width="22.625" style="10" customWidth="1"/>
    <col min="12292" max="12301" width="12.625" style="10" customWidth="1"/>
    <col min="12302" max="12546" width="9" style="10"/>
    <col min="12547" max="12547" width="22.625" style="10" customWidth="1"/>
    <col min="12548" max="12557" width="12.625" style="10" customWidth="1"/>
    <col min="12558" max="12802" width="9" style="10"/>
    <col min="12803" max="12803" width="22.625" style="10" customWidth="1"/>
    <col min="12804" max="12813" width="12.625" style="10" customWidth="1"/>
    <col min="12814" max="13058" width="9" style="10"/>
    <col min="13059" max="13059" width="22.625" style="10" customWidth="1"/>
    <col min="13060" max="13069" width="12.625" style="10" customWidth="1"/>
    <col min="13070" max="13314" width="9" style="10"/>
    <col min="13315" max="13315" width="22.625" style="10" customWidth="1"/>
    <col min="13316" max="13325" width="12.625" style="10" customWidth="1"/>
    <col min="13326" max="13570" width="9" style="10"/>
    <col min="13571" max="13571" width="22.625" style="10" customWidth="1"/>
    <col min="13572" max="13581" width="12.625" style="10" customWidth="1"/>
    <col min="13582" max="13826" width="9" style="10"/>
    <col min="13827" max="13827" width="22.625" style="10" customWidth="1"/>
    <col min="13828" max="13837" width="12.625" style="10" customWidth="1"/>
    <col min="13838" max="14082" width="9" style="10"/>
    <col min="14083" max="14083" width="22.625" style="10" customWidth="1"/>
    <col min="14084" max="14093" width="12.625" style="10" customWidth="1"/>
    <col min="14094" max="14338" width="9" style="10"/>
    <col min="14339" max="14339" width="22.625" style="10" customWidth="1"/>
    <col min="14340" max="14349" width="12.625" style="10" customWidth="1"/>
    <col min="14350" max="14594" width="9" style="10"/>
    <col min="14595" max="14595" width="22.625" style="10" customWidth="1"/>
    <col min="14596" max="14605" width="12.625" style="10" customWidth="1"/>
    <col min="14606" max="14850" width="9" style="10"/>
    <col min="14851" max="14851" width="22.625" style="10" customWidth="1"/>
    <col min="14852" max="14861" width="12.625" style="10" customWidth="1"/>
    <col min="14862" max="15106" width="9" style="10"/>
    <col min="15107" max="15107" width="22.625" style="10" customWidth="1"/>
    <col min="15108" max="15117" width="12.625" style="10" customWidth="1"/>
    <col min="15118" max="15362" width="9" style="10"/>
    <col min="15363" max="15363" width="22.625" style="10" customWidth="1"/>
    <col min="15364" max="15373" width="12.625" style="10" customWidth="1"/>
    <col min="15374" max="15618" width="9" style="10"/>
    <col min="15619" max="15619" width="22.625" style="10" customWidth="1"/>
    <col min="15620" max="15629" width="12.625" style="10" customWidth="1"/>
    <col min="15630" max="15874" width="9" style="10"/>
    <col min="15875" max="15875" width="22.625" style="10" customWidth="1"/>
    <col min="15876" max="15885" width="12.625" style="10" customWidth="1"/>
    <col min="15886" max="16130" width="9" style="10"/>
    <col min="16131" max="16131" width="22.625" style="10" customWidth="1"/>
    <col min="16132" max="16141" width="12.625" style="10" customWidth="1"/>
    <col min="16142" max="16384" width="9" style="10"/>
  </cols>
  <sheetData>
    <row r="1" spans="2:13" ht="24" customHeight="1">
      <c r="B1" s="18" t="s">
        <v>48</v>
      </c>
      <c r="C1" s="9"/>
      <c r="M1" s="22" t="s">
        <v>61</v>
      </c>
    </row>
    <row r="2" spans="2:13" ht="21">
      <c r="B2" s="33" t="s">
        <v>50</v>
      </c>
      <c r="C2" s="33"/>
      <c r="D2" s="33"/>
      <c r="E2" s="33"/>
      <c r="F2" s="33"/>
      <c r="G2" s="33"/>
      <c r="H2" s="33"/>
      <c r="I2" s="33"/>
      <c r="J2" s="33"/>
      <c r="K2" s="33"/>
      <c r="L2" s="33"/>
      <c r="M2" s="33"/>
    </row>
    <row r="3" spans="2:13" ht="14.25">
      <c r="B3" s="11"/>
      <c r="C3" s="11"/>
      <c r="D3" s="11"/>
      <c r="E3" s="11"/>
      <c r="F3" s="11"/>
      <c r="G3" s="11"/>
      <c r="H3" s="11"/>
      <c r="I3" s="11"/>
      <c r="J3" s="11"/>
    </row>
    <row r="4" spans="2:13" ht="18" customHeight="1">
      <c r="B4" s="11"/>
      <c r="C4" s="11"/>
      <c r="D4" s="11"/>
      <c r="E4" s="11"/>
      <c r="F4" s="11"/>
      <c r="G4" s="11"/>
      <c r="H4" s="11"/>
      <c r="I4" s="12" t="s">
        <v>12</v>
      </c>
      <c r="J4" s="12"/>
      <c r="K4" s="109" t="s">
        <v>67</v>
      </c>
      <c r="L4" s="109"/>
      <c r="M4" s="109"/>
    </row>
    <row r="5" spans="2:13" ht="18" customHeight="1">
      <c r="B5" s="11"/>
      <c r="C5" s="11"/>
      <c r="D5" s="11"/>
      <c r="E5" s="11"/>
      <c r="F5" s="11"/>
      <c r="G5" s="11"/>
      <c r="H5" s="11"/>
      <c r="I5" s="12" t="s">
        <v>13</v>
      </c>
      <c r="J5" s="12"/>
      <c r="K5" s="109" t="s">
        <v>68</v>
      </c>
      <c r="L5" s="109"/>
      <c r="M5" s="109"/>
    </row>
    <row r="6" spans="2:13" ht="18" customHeight="1">
      <c r="B6" s="11"/>
      <c r="C6" s="11"/>
      <c r="D6" s="11"/>
      <c r="E6" s="11"/>
      <c r="F6" s="11"/>
      <c r="G6" s="11"/>
      <c r="H6" s="11"/>
      <c r="I6" s="12" t="s">
        <v>14</v>
      </c>
      <c r="J6" s="12"/>
      <c r="K6" s="109" t="s">
        <v>69</v>
      </c>
      <c r="L6" s="109"/>
      <c r="M6" s="109"/>
    </row>
    <row r="7" spans="2:13" ht="18" customHeight="1">
      <c r="B7" s="11"/>
      <c r="C7" s="11"/>
      <c r="D7" s="11"/>
      <c r="E7" s="11"/>
      <c r="F7" s="11"/>
      <c r="G7" s="11"/>
      <c r="H7" s="11"/>
      <c r="I7" s="12" t="s">
        <v>15</v>
      </c>
      <c r="J7" s="12"/>
      <c r="K7" s="109" t="s">
        <v>70</v>
      </c>
      <c r="L7" s="109"/>
      <c r="M7" s="109"/>
    </row>
    <row r="8" spans="2:13" ht="14.25">
      <c r="B8" s="11"/>
      <c r="C8" s="11"/>
      <c r="D8" s="11"/>
      <c r="E8" s="11"/>
      <c r="F8" s="11"/>
      <c r="G8" s="11"/>
      <c r="H8" s="11"/>
      <c r="I8" s="11"/>
      <c r="J8" s="12"/>
      <c r="K8" s="12"/>
      <c r="L8" s="13"/>
      <c r="M8" s="13"/>
    </row>
    <row r="9" spans="2:13" ht="23.25" customHeight="1" thickBot="1">
      <c r="G9" s="14"/>
      <c r="H9" s="9"/>
      <c r="I9" s="9"/>
      <c r="J9" s="14"/>
      <c r="L9" s="32" t="s">
        <v>38</v>
      </c>
      <c r="M9" s="32"/>
    </row>
    <row r="10" spans="2:13" ht="24" customHeight="1">
      <c r="B10" s="28" t="s">
        <v>16</v>
      </c>
      <c r="C10" s="29"/>
      <c r="D10" s="40" t="s">
        <v>17</v>
      </c>
      <c r="E10" s="37" t="s">
        <v>18</v>
      </c>
      <c r="F10" s="37" t="s">
        <v>19</v>
      </c>
      <c r="G10" s="37" t="s">
        <v>42</v>
      </c>
      <c r="H10" s="40" t="s">
        <v>20</v>
      </c>
      <c r="I10" s="40" t="s">
        <v>21</v>
      </c>
      <c r="J10" s="37" t="s">
        <v>43</v>
      </c>
      <c r="K10" s="37" t="s">
        <v>22</v>
      </c>
      <c r="L10" s="37" t="s">
        <v>45</v>
      </c>
      <c r="M10" s="46" t="s">
        <v>23</v>
      </c>
    </row>
    <row r="11" spans="2:13" ht="24" customHeight="1">
      <c r="B11" s="102"/>
      <c r="C11" s="103"/>
      <c r="D11" s="41"/>
      <c r="E11" s="38"/>
      <c r="F11" s="38"/>
      <c r="G11" s="38"/>
      <c r="H11" s="41"/>
      <c r="I11" s="41"/>
      <c r="J11" s="38"/>
      <c r="K11" s="38"/>
      <c r="L11" s="38"/>
      <c r="M11" s="47"/>
    </row>
    <row r="12" spans="2:13" ht="24" customHeight="1">
      <c r="B12" s="102"/>
      <c r="C12" s="103"/>
      <c r="D12" s="41"/>
      <c r="E12" s="38"/>
      <c r="F12" s="38"/>
      <c r="G12" s="38"/>
      <c r="H12" s="41"/>
      <c r="I12" s="41"/>
      <c r="J12" s="38"/>
      <c r="K12" s="38"/>
      <c r="L12" s="38"/>
      <c r="M12" s="47"/>
    </row>
    <row r="13" spans="2:13" ht="24" customHeight="1">
      <c r="B13" s="30"/>
      <c r="C13" s="31"/>
      <c r="D13" s="15" t="s">
        <v>24</v>
      </c>
      <c r="E13" s="15" t="s">
        <v>25</v>
      </c>
      <c r="F13" s="15" t="s">
        <v>26</v>
      </c>
      <c r="G13" s="15" t="s">
        <v>27</v>
      </c>
      <c r="H13" s="15" t="s">
        <v>28</v>
      </c>
      <c r="I13" s="15" t="s">
        <v>29</v>
      </c>
      <c r="J13" s="15" t="s">
        <v>30</v>
      </c>
      <c r="K13" s="16" t="s">
        <v>31</v>
      </c>
      <c r="L13" s="16" t="s">
        <v>32</v>
      </c>
      <c r="M13" s="17" t="s">
        <v>33</v>
      </c>
    </row>
    <row r="14" spans="2:13" ht="36" customHeight="1">
      <c r="B14" s="104" t="s">
        <v>66</v>
      </c>
      <c r="C14" s="105"/>
      <c r="D14" s="108">
        <v>94200000</v>
      </c>
      <c r="E14" s="108">
        <v>0</v>
      </c>
      <c r="F14" s="39">
        <f>D14-E14</f>
        <v>94200000</v>
      </c>
      <c r="G14" s="108">
        <v>94200000</v>
      </c>
      <c r="H14" s="27">
        <f>'その他の設備費 (記入例)'!F21</f>
        <v>89100000</v>
      </c>
      <c r="I14" s="39">
        <f>MIN(F14,G14,H14)</f>
        <v>89100000</v>
      </c>
      <c r="J14" s="39">
        <f>ROUNDDOWN(I14,-3)</f>
        <v>89100000</v>
      </c>
      <c r="K14" s="27">
        <f>J14</f>
        <v>89100000</v>
      </c>
      <c r="L14" s="43">
        <f>K14</f>
        <v>89100000</v>
      </c>
      <c r="M14" s="45">
        <f>L14-J14</f>
        <v>0</v>
      </c>
    </row>
    <row r="15" spans="2:13" ht="36" customHeight="1" thickBot="1">
      <c r="B15" s="106"/>
      <c r="C15" s="107"/>
      <c r="D15" s="108"/>
      <c r="E15" s="108"/>
      <c r="F15" s="39"/>
      <c r="G15" s="108"/>
      <c r="H15" s="27"/>
      <c r="I15" s="39"/>
      <c r="J15" s="39"/>
      <c r="K15" s="27"/>
      <c r="L15" s="44"/>
      <c r="M15" s="45"/>
    </row>
    <row r="16" spans="2:13" ht="24" customHeight="1">
      <c r="B16" s="28" t="s">
        <v>40</v>
      </c>
      <c r="C16" s="29"/>
      <c r="D16" s="26">
        <f t="shared" ref="D16:M16" si="0">SUM(D14:D15)</f>
        <v>94200000</v>
      </c>
      <c r="E16" s="26">
        <f t="shared" si="0"/>
        <v>0</v>
      </c>
      <c r="F16" s="26">
        <f t="shared" si="0"/>
        <v>94200000</v>
      </c>
      <c r="G16" s="26">
        <f t="shared" si="0"/>
        <v>94200000</v>
      </c>
      <c r="H16" s="26">
        <f t="shared" si="0"/>
        <v>89100000</v>
      </c>
      <c r="I16" s="26">
        <f t="shared" si="0"/>
        <v>89100000</v>
      </c>
      <c r="J16" s="26">
        <f t="shared" si="0"/>
        <v>89100000</v>
      </c>
      <c r="K16" s="26">
        <f t="shared" si="0"/>
        <v>89100000</v>
      </c>
      <c r="L16" s="26">
        <f t="shared" si="0"/>
        <v>89100000</v>
      </c>
      <c r="M16" s="26">
        <f t="shared" si="0"/>
        <v>0</v>
      </c>
    </row>
    <row r="17" spans="2:13" ht="24" customHeight="1">
      <c r="B17" s="30"/>
      <c r="C17" s="31"/>
      <c r="D17" s="27"/>
      <c r="E17" s="27"/>
      <c r="F17" s="27"/>
      <c r="G17" s="27"/>
      <c r="H17" s="27"/>
      <c r="I17" s="27"/>
      <c r="J17" s="27"/>
      <c r="K17" s="27"/>
      <c r="L17" s="27"/>
      <c r="M17" s="27"/>
    </row>
    <row r="18" spans="2:13" ht="18.75" customHeight="1"/>
    <row r="19" spans="2:13">
      <c r="B19" s="9" t="s">
        <v>34</v>
      </c>
    </row>
    <row r="20" spans="2:13">
      <c r="B20" s="9" t="s">
        <v>35</v>
      </c>
    </row>
    <row r="21" spans="2:13">
      <c r="B21" s="9" t="s">
        <v>41</v>
      </c>
    </row>
    <row r="22" spans="2:13">
      <c r="B22" s="9" t="s">
        <v>47</v>
      </c>
    </row>
    <row r="23" spans="2:13">
      <c r="B23" s="9" t="s">
        <v>36</v>
      </c>
    </row>
  </sheetData>
  <mergeCells count="39">
    <mergeCell ref="L9:M9"/>
    <mergeCell ref="B2:M2"/>
    <mergeCell ref="K4:M4"/>
    <mergeCell ref="K5:M5"/>
    <mergeCell ref="K6:M6"/>
    <mergeCell ref="K7:M7"/>
    <mergeCell ref="M10:M12"/>
    <mergeCell ref="D10:D12"/>
    <mergeCell ref="E10:E12"/>
    <mergeCell ref="F10:F12"/>
    <mergeCell ref="G10:G12"/>
    <mergeCell ref="H10:H12"/>
    <mergeCell ref="I10:I12"/>
    <mergeCell ref="J10:J12"/>
    <mergeCell ref="K10:K12"/>
    <mergeCell ref="L10:L12"/>
    <mergeCell ref="J14:J15"/>
    <mergeCell ref="K14:K15"/>
    <mergeCell ref="L14:L15"/>
    <mergeCell ref="M14:M15"/>
    <mergeCell ref="D14:D15"/>
    <mergeCell ref="E14:E15"/>
    <mergeCell ref="F14:F15"/>
    <mergeCell ref="G14:G15"/>
    <mergeCell ref="F16:F17"/>
    <mergeCell ref="G16:G17"/>
    <mergeCell ref="H16:H17"/>
    <mergeCell ref="H14:H15"/>
    <mergeCell ref="I14:I15"/>
    <mergeCell ref="B10:C13"/>
    <mergeCell ref="B14:C15"/>
    <mergeCell ref="B16:C17"/>
    <mergeCell ref="D16:D17"/>
    <mergeCell ref="E16:E17"/>
    <mergeCell ref="I16:I17"/>
    <mergeCell ref="J16:J17"/>
    <mergeCell ref="K16:K17"/>
    <mergeCell ref="L16:L17"/>
    <mergeCell ref="M16:M17"/>
  </mergeCells>
  <phoneticPr fontId="1"/>
  <pageMargins left="0.70866141732283472" right="0.70866141732283472" top="0.74803149606299213" bottom="0.74803149606299213" header="0.31496062992125984" footer="0.31496062992125984"/>
  <pageSetup paperSize="9" scale="68" orientation="landscape"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L28"/>
  <sheetViews>
    <sheetView tabSelected="1" view="pageBreakPreview" zoomScale="60" zoomScaleNormal="60" workbookViewId="0">
      <selection activeCell="J3" sqref="J3:L3"/>
    </sheetView>
  </sheetViews>
  <sheetFormatPr defaultRowHeight="18.75"/>
  <cols>
    <col min="1" max="1" width="5.625" style="1" customWidth="1"/>
    <col min="2" max="2" width="11.75" style="1" customWidth="1"/>
    <col min="3" max="3" width="23.75" style="1" customWidth="1"/>
    <col min="4" max="4" width="10.625" style="1" customWidth="1"/>
    <col min="5" max="6" width="20.625" style="1" customWidth="1"/>
    <col min="7" max="7" width="38.75" style="1" customWidth="1"/>
    <col min="8" max="8" width="10.625" style="1" customWidth="1"/>
    <col min="9" max="9" width="26.5" style="1" customWidth="1"/>
    <col min="10" max="10" width="24.625" style="1" customWidth="1"/>
    <col min="11" max="11" width="28.875" style="1" customWidth="1"/>
    <col min="12" max="12" width="34.875" style="1" customWidth="1"/>
    <col min="13" max="257" width="9" style="1"/>
    <col min="258" max="258" width="1.625" style="1" customWidth="1"/>
    <col min="259" max="260" width="15.625" style="1" customWidth="1"/>
    <col min="261" max="262" width="10.625" style="1" customWidth="1"/>
    <col min="263" max="263" width="15.625" style="1" customWidth="1"/>
    <col min="264" max="266" width="10.625" style="1" customWidth="1"/>
    <col min="267" max="268" width="15.625" style="1" customWidth="1"/>
    <col min="269" max="513" width="9" style="1"/>
    <col min="514" max="514" width="1.625" style="1" customWidth="1"/>
    <col min="515" max="516" width="15.625" style="1" customWidth="1"/>
    <col min="517" max="518" width="10.625" style="1" customWidth="1"/>
    <col min="519" max="519" width="15.625" style="1" customWidth="1"/>
    <col min="520" max="522" width="10.625" style="1" customWidth="1"/>
    <col min="523" max="524" width="15.625" style="1" customWidth="1"/>
    <col min="525" max="769" width="9" style="1"/>
    <col min="770" max="770" width="1.625" style="1" customWidth="1"/>
    <col min="771" max="772" width="15.625" style="1" customWidth="1"/>
    <col min="773" max="774" width="10.625" style="1" customWidth="1"/>
    <col min="775" max="775" width="15.625" style="1" customWidth="1"/>
    <col min="776" max="778" width="10.625" style="1" customWidth="1"/>
    <col min="779" max="780" width="15.625" style="1" customWidth="1"/>
    <col min="781" max="1025" width="9" style="1"/>
    <col min="1026" max="1026" width="1.625" style="1" customWidth="1"/>
    <col min="1027" max="1028" width="15.625" style="1" customWidth="1"/>
    <col min="1029" max="1030" width="10.625" style="1" customWidth="1"/>
    <col min="1031" max="1031" width="15.625" style="1" customWidth="1"/>
    <col min="1032" max="1034" width="10.625" style="1" customWidth="1"/>
    <col min="1035" max="1036" width="15.625" style="1" customWidth="1"/>
    <col min="1037" max="1281" width="9" style="1"/>
    <col min="1282" max="1282" width="1.625" style="1" customWidth="1"/>
    <col min="1283" max="1284" width="15.625" style="1" customWidth="1"/>
    <col min="1285" max="1286" width="10.625" style="1" customWidth="1"/>
    <col min="1287" max="1287" width="15.625" style="1" customWidth="1"/>
    <col min="1288" max="1290" width="10.625" style="1" customWidth="1"/>
    <col min="1291" max="1292" width="15.625" style="1" customWidth="1"/>
    <col min="1293" max="1537" width="9" style="1"/>
    <col min="1538" max="1538" width="1.625" style="1" customWidth="1"/>
    <col min="1539" max="1540" width="15.625" style="1" customWidth="1"/>
    <col min="1541" max="1542" width="10.625" style="1" customWidth="1"/>
    <col min="1543" max="1543" width="15.625" style="1" customWidth="1"/>
    <col min="1544" max="1546" width="10.625" style="1" customWidth="1"/>
    <col min="1547" max="1548" width="15.625" style="1" customWidth="1"/>
    <col min="1549" max="1793" width="9" style="1"/>
    <col min="1794" max="1794" width="1.625" style="1" customWidth="1"/>
    <col min="1795" max="1796" width="15.625" style="1" customWidth="1"/>
    <col min="1797" max="1798" width="10.625" style="1" customWidth="1"/>
    <col min="1799" max="1799" width="15.625" style="1" customWidth="1"/>
    <col min="1800" max="1802" width="10.625" style="1" customWidth="1"/>
    <col min="1803" max="1804" width="15.625" style="1" customWidth="1"/>
    <col min="1805" max="2049" width="9" style="1"/>
    <col min="2050" max="2050" width="1.625" style="1" customWidth="1"/>
    <col min="2051" max="2052" width="15.625" style="1" customWidth="1"/>
    <col min="2053" max="2054" width="10.625" style="1" customWidth="1"/>
    <col min="2055" max="2055" width="15.625" style="1" customWidth="1"/>
    <col min="2056" max="2058" width="10.625" style="1" customWidth="1"/>
    <col min="2059" max="2060" width="15.625" style="1" customWidth="1"/>
    <col min="2061" max="2305" width="9" style="1"/>
    <col min="2306" max="2306" width="1.625" style="1" customWidth="1"/>
    <col min="2307" max="2308" width="15.625" style="1" customWidth="1"/>
    <col min="2309" max="2310" width="10.625" style="1" customWidth="1"/>
    <col min="2311" max="2311" width="15.625" style="1" customWidth="1"/>
    <col min="2312" max="2314" width="10.625" style="1" customWidth="1"/>
    <col min="2315" max="2316" width="15.625" style="1" customWidth="1"/>
    <col min="2317" max="2561" width="9" style="1"/>
    <col min="2562" max="2562" width="1.625" style="1" customWidth="1"/>
    <col min="2563" max="2564" width="15.625" style="1" customWidth="1"/>
    <col min="2565" max="2566" width="10.625" style="1" customWidth="1"/>
    <col min="2567" max="2567" width="15.625" style="1" customWidth="1"/>
    <col min="2568" max="2570" width="10.625" style="1" customWidth="1"/>
    <col min="2571" max="2572" width="15.625" style="1" customWidth="1"/>
    <col min="2573" max="2817" width="9" style="1"/>
    <col min="2818" max="2818" width="1.625" style="1" customWidth="1"/>
    <col min="2819" max="2820" width="15.625" style="1" customWidth="1"/>
    <col min="2821" max="2822" width="10.625" style="1" customWidth="1"/>
    <col min="2823" max="2823" width="15.625" style="1" customWidth="1"/>
    <col min="2824" max="2826" width="10.625" style="1" customWidth="1"/>
    <col min="2827" max="2828" width="15.625" style="1" customWidth="1"/>
    <col min="2829" max="3073" width="9" style="1"/>
    <col min="3074" max="3074" width="1.625" style="1" customWidth="1"/>
    <col min="3075" max="3076" width="15.625" style="1" customWidth="1"/>
    <col min="3077" max="3078" width="10.625" style="1" customWidth="1"/>
    <col min="3079" max="3079" width="15.625" style="1" customWidth="1"/>
    <col min="3080" max="3082" width="10.625" style="1" customWidth="1"/>
    <col min="3083" max="3084" width="15.625" style="1" customWidth="1"/>
    <col min="3085" max="3329" width="9" style="1"/>
    <col min="3330" max="3330" width="1.625" style="1" customWidth="1"/>
    <col min="3331" max="3332" width="15.625" style="1" customWidth="1"/>
    <col min="3333" max="3334" width="10.625" style="1" customWidth="1"/>
    <col min="3335" max="3335" width="15.625" style="1" customWidth="1"/>
    <col min="3336" max="3338" width="10.625" style="1" customWidth="1"/>
    <col min="3339" max="3340" width="15.625" style="1" customWidth="1"/>
    <col min="3341" max="3585" width="9" style="1"/>
    <col min="3586" max="3586" width="1.625" style="1" customWidth="1"/>
    <col min="3587" max="3588" width="15.625" style="1" customWidth="1"/>
    <col min="3589" max="3590" width="10.625" style="1" customWidth="1"/>
    <col min="3591" max="3591" width="15.625" style="1" customWidth="1"/>
    <col min="3592" max="3594" width="10.625" style="1" customWidth="1"/>
    <col min="3595" max="3596" width="15.625" style="1" customWidth="1"/>
    <col min="3597" max="3841" width="9" style="1"/>
    <col min="3842" max="3842" width="1.625" style="1" customWidth="1"/>
    <col min="3843" max="3844" width="15.625" style="1" customWidth="1"/>
    <col min="3845" max="3846" width="10.625" style="1" customWidth="1"/>
    <col min="3847" max="3847" width="15.625" style="1" customWidth="1"/>
    <col min="3848" max="3850" width="10.625" style="1" customWidth="1"/>
    <col min="3851" max="3852" width="15.625" style="1" customWidth="1"/>
    <col min="3853" max="4097" width="9" style="1"/>
    <col min="4098" max="4098" width="1.625" style="1" customWidth="1"/>
    <col min="4099" max="4100" width="15.625" style="1" customWidth="1"/>
    <col min="4101" max="4102" width="10.625" style="1" customWidth="1"/>
    <col min="4103" max="4103" width="15.625" style="1" customWidth="1"/>
    <col min="4104" max="4106" width="10.625" style="1" customWidth="1"/>
    <col min="4107" max="4108" width="15.625" style="1" customWidth="1"/>
    <col min="4109" max="4353" width="9" style="1"/>
    <col min="4354" max="4354" width="1.625" style="1" customWidth="1"/>
    <col min="4355" max="4356" width="15.625" style="1" customWidth="1"/>
    <col min="4357" max="4358" width="10.625" style="1" customWidth="1"/>
    <col min="4359" max="4359" width="15.625" style="1" customWidth="1"/>
    <col min="4360" max="4362" width="10.625" style="1" customWidth="1"/>
    <col min="4363" max="4364" width="15.625" style="1" customWidth="1"/>
    <col min="4365" max="4609" width="9" style="1"/>
    <col min="4610" max="4610" width="1.625" style="1" customWidth="1"/>
    <col min="4611" max="4612" width="15.625" style="1" customWidth="1"/>
    <col min="4613" max="4614" width="10.625" style="1" customWidth="1"/>
    <col min="4615" max="4615" width="15.625" style="1" customWidth="1"/>
    <col min="4616" max="4618" width="10.625" style="1" customWidth="1"/>
    <col min="4619" max="4620" width="15.625" style="1" customWidth="1"/>
    <col min="4621" max="4865" width="9" style="1"/>
    <col min="4866" max="4866" width="1.625" style="1" customWidth="1"/>
    <col min="4867" max="4868" width="15.625" style="1" customWidth="1"/>
    <col min="4869" max="4870" width="10.625" style="1" customWidth="1"/>
    <col min="4871" max="4871" width="15.625" style="1" customWidth="1"/>
    <col min="4872" max="4874" width="10.625" style="1" customWidth="1"/>
    <col min="4875" max="4876" width="15.625" style="1" customWidth="1"/>
    <col min="4877" max="5121" width="9" style="1"/>
    <col min="5122" max="5122" width="1.625" style="1" customWidth="1"/>
    <col min="5123" max="5124" width="15.625" style="1" customWidth="1"/>
    <col min="5125" max="5126" width="10.625" style="1" customWidth="1"/>
    <col min="5127" max="5127" width="15.625" style="1" customWidth="1"/>
    <col min="5128" max="5130" width="10.625" style="1" customWidth="1"/>
    <col min="5131" max="5132" width="15.625" style="1" customWidth="1"/>
    <col min="5133" max="5377" width="9" style="1"/>
    <col min="5378" max="5378" width="1.625" style="1" customWidth="1"/>
    <col min="5379" max="5380" width="15.625" style="1" customWidth="1"/>
    <col min="5381" max="5382" width="10.625" style="1" customWidth="1"/>
    <col min="5383" max="5383" width="15.625" style="1" customWidth="1"/>
    <col min="5384" max="5386" width="10.625" style="1" customWidth="1"/>
    <col min="5387" max="5388" width="15.625" style="1" customWidth="1"/>
    <col min="5389" max="5633" width="9" style="1"/>
    <col min="5634" max="5634" width="1.625" style="1" customWidth="1"/>
    <col min="5635" max="5636" width="15.625" style="1" customWidth="1"/>
    <col min="5637" max="5638" width="10.625" style="1" customWidth="1"/>
    <col min="5639" max="5639" width="15.625" style="1" customWidth="1"/>
    <col min="5640" max="5642" width="10.625" style="1" customWidth="1"/>
    <col min="5643" max="5644" width="15.625" style="1" customWidth="1"/>
    <col min="5645" max="5889" width="9" style="1"/>
    <col min="5890" max="5890" width="1.625" style="1" customWidth="1"/>
    <col min="5891" max="5892" width="15.625" style="1" customWidth="1"/>
    <col min="5893" max="5894" width="10.625" style="1" customWidth="1"/>
    <col min="5895" max="5895" width="15.625" style="1" customWidth="1"/>
    <col min="5896" max="5898" width="10.625" style="1" customWidth="1"/>
    <col min="5899" max="5900" width="15.625" style="1" customWidth="1"/>
    <col min="5901" max="6145" width="9" style="1"/>
    <col min="6146" max="6146" width="1.625" style="1" customWidth="1"/>
    <col min="6147" max="6148" width="15.625" style="1" customWidth="1"/>
    <col min="6149" max="6150" width="10.625" style="1" customWidth="1"/>
    <col min="6151" max="6151" width="15.625" style="1" customWidth="1"/>
    <col min="6152" max="6154" width="10.625" style="1" customWidth="1"/>
    <col min="6155" max="6156" width="15.625" style="1" customWidth="1"/>
    <col min="6157" max="6401" width="9" style="1"/>
    <col min="6402" max="6402" width="1.625" style="1" customWidth="1"/>
    <col min="6403" max="6404" width="15.625" style="1" customWidth="1"/>
    <col min="6405" max="6406" width="10.625" style="1" customWidth="1"/>
    <col min="6407" max="6407" width="15.625" style="1" customWidth="1"/>
    <col min="6408" max="6410" width="10.625" style="1" customWidth="1"/>
    <col min="6411" max="6412" width="15.625" style="1" customWidth="1"/>
    <col min="6413" max="6657" width="9" style="1"/>
    <col min="6658" max="6658" width="1.625" style="1" customWidth="1"/>
    <col min="6659" max="6660" width="15.625" style="1" customWidth="1"/>
    <col min="6661" max="6662" width="10.625" style="1" customWidth="1"/>
    <col min="6663" max="6663" width="15.625" style="1" customWidth="1"/>
    <col min="6664" max="6666" width="10.625" style="1" customWidth="1"/>
    <col min="6667" max="6668" width="15.625" style="1" customWidth="1"/>
    <col min="6669" max="6913" width="9" style="1"/>
    <col min="6914" max="6914" width="1.625" style="1" customWidth="1"/>
    <col min="6915" max="6916" width="15.625" style="1" customWidth="1"/>
    <col min="6917" max="6918" width="10.625" style="1" customWidth="1"/>
    <col min="6919" max="6919" width="15.625" style="1" customWidth="1"/>
    <col min="6920" max="6922" width="10.625" style="1" customWidth="1"/>
    <col min="6923" max="6924" width="15.625" style="1" customWidth="1"/>
    <col min="6925" max="7169" width="9" style="1"/>
    <col min="7170" max="7170" width="1.625" style="1" customWidth="1"/>
    <col min="7171" max="7172" width="15.625" style="1" customWidth="1"/>
    <col min="7173" max="7174" width="10.625" style="1" customWidth="1"/>
    <col min="7175" max="7175" width="15.625" style="1" customWidth="1"/>
    <col min="7176" max="7178" width="10.625" style="1" customWidth="1"/>
    <col min="7179" max="7180" width="15.625" style="1" customWidth="1"/>
    <col min="7181" max="7425" width="9" style="1"/>
    <col min="7426" max="7426" width="1.625" style="1" customWidth="1"/>
    <col min="7427" max="7428" width="15.625" style="1" customWidth="1"/>
    <col min="7429" max="7430" width="10.625" style="1" customWidth="1"/>
    <col min="7431" max="7431" width="15.625" style="1" customWidth="1"/>
    <col min="7432" max="7434" width="10.625" style="1" customWidth="1"/>
    <col min="7435" max="7436" width="15.625" style="1" customWidth="1"/>
    <col min="7437" max="7681" width="9" style="1"/>
    <col min="7682" max="7682" width="1.625" style="1" customWidth="1"/>
    <col min="7683" max="7684" width="15.625" style="1" customWidth="1"/>
    <col min="7685" max="7686" width="10.625" style="1" customWidth="1"/>
    <col min="7687" max="7687" width="15.625" style="1" customWidth="1"/>
    <col min="7688" max="7690" width="10.625" style="1" customWidth="1"/>
    <col min="7691" max="7692" width="15.625" style="1" customWidth="1"/>
    <col min="7693" max="7937" width="9" style="1"/>
    <col min="7938" max="7938" width="1.625" style="1" customWidth="1"/>
    <col min="7939" max="7940" width="15.625" style="1" customWidth="1"/>
    <col min="7941" max="7942" width="10.625" style="1" customWidth="1"/>
    <col min="7943" max="7943" width="15.625" style="1" customWidth="1"/>
    <col min="7944" max="7946" width="10.625" style="1" customWidth="1"/>
    <col min="7947" max="7948" width="15.625" style="1" customWidth="1"/>
    <col min="7949" max="8193" width="9" style="1"/>
    <col min="8194" max="8194" width="1.625" style="1" customWidth="1"/>
    <col min="8195" max="8196" width="15.625" style="1" customWidth="1"/>
    <col min="8197" max="8198" width="10.625" style="1" customWidth="1"/>
    <col min="8199" max="8199" width="15.625" style="1" customWidth="1"/>
    <col min="8200" max="8202" width="10.625" style="1" customWidth="1"/>
    <col min="8203" max="8204" width="15.625" style="1" customWidth="1"/>
    <col min="8205" max="8449" width="9" style="1"/>
    <col min="8450" max="8450" width="1.625" style="1" customWidth="1"/>
    <col min="8451" max="8452" width="15.625" style="1" customWidth="1"/>
    <col min="8453" max="8454" width="10.625" style="1" customWidth="1"/>
    <col min="8455" max="8455" width="15.625" style="1" customWidth="1"/>
    <col min="8456" max="8458" width="10.625" style="1" customWidth="1"/>
    <col min="8459" max="8460" width="15.625" style="1" customWidth="1"/>
    <col min="8461" max="8705" width="9" style="1"/>
    <col min="8706" max="8706" width="1.625" style="1" customWidth="1"/>
    <col min="8707" max="8708" width="15.625" style="1" customWidth="1"/>
    <col min="8709" max="8710" width="10.625" style="1" customWidth="1"/>
    <col min="8711" max="8711" width="15.625" style="1" customWidth="1"/>
    <col min="8712" max="8714" width="10.625" style="1" customWidth="1"/>
    <col min="8715" max="8716" width="15.625" style="1" customWidth="1"/>
    <col min="8717" max="8961" width="9" style="1"/>
    <col min="8962" max="8962" width="1.625" style="1" customWidth="1"/>
    <col min="8963" max="8964" width="15.625" style="1" customWidth="1"/>
    <col min="8965" max="8966" width="10.625" style="1" customWidth="1"/>
    <col min="8967" max="8967" width="15.625" style="1" customWidth="1"/>
    <col min="8968" max="8970" width="10.625" style="1" customWidth="1"/>
    <col min="8971" max="8972" width="15.625" style="1" customWidth="1"/>
    <col min="8973" max="9217" width="9" style="1"/>
    <col min="9218" max="9218" width="1.625" style="1" customWidth="1"/>
    <col min="9219" max="9220" width="15.625" style="1" customWidth="1"/>
    <col min="9221" max="9222" width="10.625" style="1" customWidth="1"/>
    <col min="9223" max="9223" width="15.625" style="1" customWidth="1"/>
    <col min="9224" max="9226" width="10.625" style="1" customWidth="1"/>
    <col min="9227" max="9228" width="15.625" style="1" customWidth="1"/>
    <col min="9229" max="9473" width="9" style="1"/>
    <col min="9474" max="9474" width="1.625" style="1" customWidth="1"/>
    <col min="9475" max="9476" width="15.625" style="1" customWidth="1"/>
    <col min="9477" max="9478" width="10.625" style="1" customWidth="1"/>
    <col min="9479" max="9479" width="15.625" style="1" customWidth="1"/>
    <col min="9480" max="9482" width="10.625" style="1" customWidth="1"/>
    <col min="9483" max="9484" width="15.625" style="1" customWidth="1"/>
    <col min="9485" max="9729" width="9" style="1"/>
    <col min="9730" max="9730" width="1.625" style="1" customWidth="1"/>
    <col min="9731" max="9732" width="15.625" style="1" customWidth="1"/>
    <col min="9733" max="9734" width="10.625" style="1" customWidth="1"/>
    <col min="9735" max="9735" width="15.625" style="1" customWidth="1"/>
    <col min="9736" max="9738" width="10.625" style="1" customWidth="1"/>
    <col min="9739" max="9740" width="15.625" style="1" customWidth="1"/>
    <col min="9741" max="9985" width="9" style="1"/>
    <col min="9986" max="9986" width="1.625" style="1" customWidth="1"/>
    <col min="9987" max="9988" width="15.625" style="1" customWidth="1"/>
    <col min="9989" max="9990" width="10.625" style="1" customWidth="1"/>
    <col min="9991" max="9991" width="15.625" style="1" customWidth="1"/>
    <col min="9992" max="9994" width="10.625" style="1" customWidth="1"/>
    <col min="9995" max="9996" width="15.625" style="1" customWidth="1"/>
    <col min="9997" max="10241" width="9" style="1"/>
    <col min="10242" max="10242" width="1.625" style="1" customWidth="1"/>
    <col min="10243" max="10244" width="15.625" style="1" customWidth="1"/>
    <col min="10245" max="10246" width="10.625" style="1" customWidth="1"/>
    <col min="10247" max="10247" width="15.625" style="1" customWidth="1"/>
    <col min="10248" max="10250" width="10.625" style="1" customWidth="1"/>
    <col min="10251" max="10252" width="15.625" style="1" customWidth="1"/>
    <col min="10253" max="10497" width="9" style="1"/>
    <col min="10498" max="10498" width="1.625" style="1" customWidth="1"/>
    <col min="10499" max="10500" width="15.625" style="1" customWidth="1"/>
    <col min="10501" max="10502" width="10.625" style="1" customWidth="1"/>
    <col min="10503" max="10503" width="15.625" style="1" customWidth="1"/>
    <col min="10504" max="10506" width="10.625" style="1" customWidth="1"/>
    <col min="10507" max="10508" width="15.625" style="1" customWidth="1"/>
    <col min="10509" max="10753" width="9" style="1"/>
    <col min="10754" max="10754" width="1.625" style="1" customWidth="1"/>
    <col min="10755" max="10756" width="15.625" style="1" customWidth="1"/>
    <col min="10757" max="10758" width="10.625" style="1" customWidth="1"/>
    <col min="10759" max="10759" width="15.625" style="1" customWidth="1"/>
    <col min="10760" max="10762" width="10.625" style="1" customWidth="1"/>
    <col min="10763" max="10764" width="15.625" style="1" customWidth="1"/>
    <col min="10765" max="11009" width="9" style="1"/>
    <col min="11010" max="11010" width="1.625" style="1" customWidth="1"/>
    <col min="11011" max="11012" width="15.625" style="1" customWidth="1"/>
    <col min="11013" max="11014" width="10.625" style="1" customWidth="1"/>
    <col min="11015" max="11015" width="15.625" style="1" customWidth="1"/>
    <col min="11016" max="11018" width="10.625" style="1" customWidth="1"/>
    <col min="11019" max="11020" width="15.625" style="1" customWidth="1"/>
    <col min="11021" max="11265" width="9" style="1"/>
    <col min="11266" max="11266" width="1.625" style="1" customWidth="1"/>
    <col min="11267" max="11268" width="15.625" style="1" customWidth="1"/>
    <col min="11269" max="11270" width="10.625" style="1" customWidth="1"/>
    <col min="11271" max="11271" width="15.625" style="1" customWidth="1"/>
    <col min="11272" max="11274" width="10.625" style="1" customWidth="1"/>
    <col min="11275" max="11276" width="15.625" style="1" customWidth="1"/>
    <col min="11277" max="11521" width="9" style="1"/>
    <col min="11522" max="11522" width="1.625" style="1" customWidth="1"/>
    <col min="11523" max="11524" width="15.625" style="1" customWidth="1"/>
    <col min="11525" max="11526" width="10.625" style="1" customWidth="1"/>
    <col min="11527" max="11527" width="15.625" style="1" customWidth="1"/>
    <col min="11528" max="11530" width="10.625" style="1" customWidth="1"/>
    <col min="11531" max="11532" width="15.625" style="1" customWidth="1"/>
    <col min="11533" max="11777" width="9" style="1"/>
    <col min="11778" max="11778" width="1.625" style="1" customWidth="1"/>
    <col min="11779" max="11780" width="15.625" style="1" customWidth="1"/>
    <col min="11781" max="11782" width="10.625" style="1" customWidth="1"/>
    <col min="11783" max="11783" width="15.625" style="1" customWidth="1"/>
    <col min="11784" max="11786" width="10.625" style="1" customWidth="1"/>
    <col min="11787" max="11788" width="15.625" style="1" customWidth="1"/>
    <col min="11789" max="12033" width="9" style="1"/>
    <col min="12034" max="12034" width="1.625" style="1" customWidth="1"/>
    <col min="12035" max="12036" width="15.625" style="1" customWidth="1"/>
    <col min="12037" max="12038" width="10.625" style="1" customWidth="1"/>
    <col min="12039" max="12039" width="15.625" style="1" customWidth="1"/>
    <col min="12040" max="12042" width="10.625" style="1" customWidth="1"/>
    <col min="12043" max="12044" width="15.625" style="1" customWidth="1"/>
    <col min="12045" max="12289" width="9" style="1"/>
    <col min="12290" max="12290" width="1.625" style="1" customWidth="1"/>
    <col min="12291" max="12292" width="15.625" style="1" customWidth="1"/>
    <col min="12293" max="12294" width="10.625" style="1" customWidth="1"/>
    <col min="12295" max="12295" width="15.625" style="1" customWidth="1"/>
    <col min="12296" max="12298" width="10.625" style="1" customWidth="1"/>
    <col min="12299" max="12300" width="15.625" style="1" customWidth="1"/>
    <col min="12301" max="12545" width="9" style="1"/>
    <col min="12546" max="12546" width="1.625" style="1" customWidth="1"/>
    <col min="12547" max="12548" width="15.625" style="1" customWidth="1"/>
    <col min="12549" max="12550" width="10.625" style="1" customWidth="1"/>
    <col min="12551" max="12551" width="15.625" style="1" customWidth="1"/>
    <col min="12552" max="12554" width="10.625" style="1" customWidth="1"/>
    <col min="12555" max="12556" width="15.625" style="1" customWidth="1"/>
    <col min="12557" max="12801" width="9" style="1"/>
    <col min="12802" max="12802" width="1.625" style="1" customWidth="1"/>
    <col min="12803" max="12804" width="15.625" style="1" customWidth="1"/>
    <col min="12805" max="12806" width="10.625" style="1" customWidth="1"/>
    <col min="12807" max="12807" width="15.625" style="1" customWidth="1"/>
    <col min="12808" max="12810" width="10.625" style="1" customWidth="1"/>
    <col min="12811" max="12812" width="15.625" style="1" customWidth="1"/>
    <col min="12813" max="13057" width="9" style="1"/>
    <col min="13058" max="13058" width="1.625" style="1" customWidth="1"/>
    <col min="13059" max="13060" width="15.625" style="1" customWidth="1"/>
    <col min="13061" max="13062" width="10.625" style="1" customWidth="1"/>
    <col min="13063" max="13063" width="15.625" style="1" customWidth="1"/>
    <col min="13064" max="13066" width="10.625" style="1" customWidth="1"/>
    <col min="13067" max="13068" width="15.625" style="1" customWidth="1"/>
    <col min="13069" max="13313" width="9" style="1"/>
    <col min="13314" max="13314" width="1.625" style="1" customWidth="1"/>
    <col min="13315" max="13316" width="15.625" style="1" customWidth="1"/>
    <col min="13317" max="13318" width="10.625" style="1" customWidth="1"/>
    <col min="13319" max="13319" width="15.625" style="1" customWidth="1"/>
    <col min="13320" max="13322" width="10.625" style="1" customWidth="1"/>
    <col min="13323" max="13324" width="15.625" style="1" customWidth="1"/>
    <col min="13325" max="13569" width="9" style="1"/>
    <col min="13570" max="13570" width="1.625" style="1" customWidth="1"/>
    <col min="13571" max="13572" width="15.625" style="1" customWidth="1"/>
    <col min="13573" max="13574" width="10.625" style="1" customWidth="1"/>
    <col min="13575" max="13575" width="15.625" style="1" customWidth="1"/>
    <col min="13576" max="13578" width="10.625" style="1" customWidth="1"/>
    <col min="13579" max="13580" width="15.625" style="1" customWidth="1"/>
    <col min="13581" max="13825" width="9" style="1"/>
    <col min="13826" max="13826" width="1.625" style="1" customWidth="1"/>
    <col min="13827" max="13828" width="15.625" style="1" customWidth="1"/>
    <col min="13829" max="13830" width="10.625" style="1" customWidth="1"/>
    <col min="13831" max="13831" width="15.625" style="1" customWidth="1"/>
    <col min="13832" max="13834" width="10.625" style="1" customWidth="1"/>
    <col min="13835" max="13836" width="15.625" style="1" customWidth="1"/>
    <col min="13837" max="14081" width="9" style="1"/>
    <col min="14082" max="14082" width="1.625" style="1" customWidth="1"/>
    <col min="14083" max="14084" width="15.625" style="1" customWidth="1"/>
    <col min="14085" max="14086" width="10.625" style="1" customWidth="1"/>
    <col min="14087" max="14087" width="15.625" style="1" customWidth="1"/>
    <col min="14088" max="14090" width="10.625" style="1" customWidth="1"/>
    <col min="14091" max="14092" width="15.625" style="1" customWidth="1"/>
    <col min="14093" max="14337" width="9" style="1"/>
    <col min="14338" max="14338" width="1.625" style="1" customWidth="1"/>
    <col min="14339" max="14340" width="15.625" style="1" customWidth="1"/>
    <col min="14341" max="14342" width="10.625" style="1" customWidth="1"/>
    <col min="14343" max="14343" width="15.625" style="1" customWidth="1"/>
    <col min="14344" max="14346" width="10.625" style="1" customWidth="1"/>
    <col min="14347" max="14348" width="15.625" style="1" customWidth="1"/>
    <col min="14349" max="14593" width="9" style="1"/>
    <col min="14594" max="14594" width="1.625" style="1" customWidth="1"/>
    <col min="14595" max="14596" width="15.625" style="1" customWidth="1"/>
    <col min="14597" max="14598" width="10.625" style="1" customWidth="1"/>
    <col min="14599" max="14599" width="15.625" style="1" customWidth="1"/>
    <col min="14600" max="14602" width="10.625" style="1" customWidth="1"/>
    <col min="14603" max="14604" width="15.625" style="1" customWidth="1"/>
    <col min="14605" max="14849" width="9" style="1"/>
    <col min="14850" max="14850" width="1.625" style="1" customWidth="1"/>
    <col min="14851" max="14852" width="15.625" style="1" customWidth="1"/>
    <col min="14853" max="14854" width="10.625" style="1" customWidth="1"/>
    <col min="14855" max="14855" width="15.625" style="1" customWidth="1"/>
    <col min="14856" max="14858" width="10.625" style="1" customWidth="1"/>
    <col min="14859" max="14860" width="15.625" style="1" customWidth="1"/>
    <col min="14861" max="15105" width="9" style="1"/>
    <col min="15106" max="15106" width="1.625" style="1" customWidth="1"/>
    <col min="15107" max="15108" width="15.625" style="1" customWidth="1"/>
    <col min="15109" max="15110" width="10.625" style="1" customWidth="1"/>
    <col min="15111" max="15111" width="15.625" style="1" customWidth="1"/>
    <col min="15112" max="15114" width="10.625" style="1" customWidth="1"/>
    <col min="15115" max="15116" width="15.625" style="1" customWidth="1"/>
    <col min="15117" max="15361" width="9" style="1"/>
    <col min="15362" max="15362" width="1.625" style="1" customWidth="1"/>
    <col min="15363" max="15364" width="15.625" style="1" customWidth="1"/>
    <col min="15365" max="15366" width="10.625" style="1" customWidth="1"/>
    <col min="15367" max="15367" width="15.625" style="1" customWidth="1"/>
    <col min="15368" max="15370" width="10.625" style="1" customWidth="1"/>
    <col min="15371" max="15372" width="15.625" style="1" customWidth="1"/>
    <col min="15373" max="15617" width="9" style="1"/>
    <col min="15618" max="15618" width="1.625" style="1" customWidth="1"/>
    <col min="15619" max="15620" width="15.625" style="1" customWidth="1"/>
    <col min="15621" max="15622" width="10.625" style="1" customWidth="1"/>
    <col min="15623" max="15623" width="15.625" style="1" customWidth="1"/>
    <col min="15624" max="15626" width="10.625" style="1" customWidth="1"/>
    <col min="15627" max="15628" width="15.625" style="1" customWidth="1"/>
    <col min="15629" max="15873" width="9" style="1"/>
    <col min="15874" max="15874" width="1.625" style="1" customWidth="1"/>
    <col min="15875" max="15876" width="15.625" style="1" customWidth="1"/>
    <col min="15877" max="15878" width="10.625" style="1" customWidth="1"/>
    <col min="15879" max="15879" width="15.625" style="1" customWidth="1"/>
    <col min="15880" max="15882" width="10.625" style="1" customWidth="1"/>
    <col min="15883" max="15884" width="15.625" style="1" customWidth="1"/>
    <col min="15885" max="16129" width="9" style="1"/>
    <col min="16130" max="16130" width="1.625" style="1" customWidth="1"/>
    <col min="16131" max="16132" width="15.625" style="1" customWidth="1"/>
    <col min="16133" max="16134" width="10.625" style="1" customWidth="1"/>
    <col min="16135" max="16135" width="15.625" style="1" customWidth="1"/>
    <col min="16136" max="16138" width="10.625" style="1" customWidth="1"/>
    <col min="16139" max="16140" width="15.625" style="1" customWidth="1"/>
    <col min="16141" max="16384" width="9" style="1"/>
  </cols>
  <sheetData>
    <row r="1" spans="2:12" ht="36" customHeight="1">
      <c r="B1" s="90" t="s">
        <v>60</v>
      </c>
      <c r="C1" s="90"/>
      <c r="L1" s="23" t="s">
        <v>61</v>
      </c>
    </row>
    <row r="2" spans="2:12" ht="52.5" customHeight="1">
      <c r="B2" s="96" t="s">
        <v>49</v>
      </c>
      <c r="C2" s="96"/>
      <c r="D2" s="96"/>
      <c r="E2" s="96"/>
      <c r="F2" s="96"/>
      <c r="G2" s="96"/>
      <c r="H2" s="96"/>
      <c r="I2" s="96"/>
      <c r="J2" s="96"/>
      <c r="K2" s="96"/>
      <c r="L2" s="96"/>
    </row>
    <row r="3" spans="2:12" ht="52.5" customHeight="1">
      <c r="B3" s="8"/>
      <c r="C3" s="8"/>
      <c r="D3" s="8"/>
      <c r="E3" s="8"/>
      <c r="F3" s="8"/>
      <c r="G3" s="8"/>
      <c r="H3" s="8"/>
      <c r="I3" s="20"/>
      <c r="J3" s="78" t="s">
        <v>46</v>
      </c>
      <c r="K3" s="78"/>
      <c r="L3" s="78"/>
    </row>
    <row r="4" spans="2:12" ht="36.75" customHeight="1" thickBot="1">
      <c r="K4" s="89" t="s">
        <v>38</v>
      </c>
      <c r="L4" s="89"/>
    </row>
    <row r="5" spans="2:12" ht="36.75" customHeight="1" thickTop="1">
      <c r="B5" s="76" t="s">
        <v>0</v>
      </c>
      <c r="C5" s="76" t="s">
        <v>1</v>
      </c>
      <c r="D5" s="99" t="s">
        <v>2</v>
      </c>
      <c r="E5" s="100"/>
      <c r="F5" s="101"/>
      <c r="G5" s="99" t="s">
        <v>44</v>
      </c>
      <c r="H5" s="100"/>
      <c r="I5" s="100"/>
      <c r="J5" s="100"/>
      <c r="K5" s="2" t="s">
        <v>9</v>
      </c>
      <c r="L5" s="97" t="s">
        <v>3</v>
      </c>
    </row>
    <row r="6" spans="2:12" ht="53.25" customHeight="1">
      <c r="B6" s="77"/>
      <c r="C6" s="77"/>
      <c r="D6" s="3" t="s">
        <v>7</v>
      </c>
      <c r="E6" s="3" t="s">
        <v>4</v>
      </c>
      <c r="F6" s="3" t="s">
        <v>5</v>
      </c>
      <c r="G6" s="4" t="s">
        <v>6</v>
      </c>
      <c r="H6" s="3" t="s">
        <v>7</v>
      </c>
      <c r="I6" s="3" t="s">
        <v>10</v>
      </c>
      <c r="J6" s="21" t="s">
        <v>11</v>
      </c>
      <c r="K6" s="5" t="s">
        <v>11</v>
      </c>
      <c r="L6" s="98"/>
    </row>
    <row r="7" spans="2:12" ht="45" customHeight="1">
      <c r="B7" s="79" t="s">
        <v>51</v>
      </c>
      <c r="C7" s="81" t="s">
        <v>52</v>
      </c>
      <c r="D7" s="114">
        <v>1</v>
      </c>
      <c r="E7" s="60">
        <v>11000000</v>
      </c>
      <c r="F7" s="60">
        <f>D7*E7</f>
        <v>11000000</v>
      </c>
      <c r="G7" s="116" t="s">
        <v>62</v>
      </c>
      <c r="H7" s="76">
        <f>D7</f>
        <v>1</v>
      </c>
      <c r="I7" s="117">
        <v>12000000</v>
      </c>
      <c r="J7" s="64">
        <f>H7*I7</f>
        <v>12000000</v>
      </c>
      <c r="K7" s="66">
        <f>ROUNDDOWN(MIN(F7,J7),-3)</f>
        <v>11000000</v>
      </c>
      <c r="L7" s="56"/>
    </row>
    <row r="8" spans="2:12" ht="45" customHeight="1">
      <c r="B8" s="80"/>
      <c r="C8" s="81"/>
      <c r="D8" s="118"/>
      <c r="E8" s="83"/>
      <c r="F8" s="83"/>
      <c r="G8" s="116"/>
      <c r="H8" s="77"/>
      <c r="I8" s="113"/>
      <c r="J8" s="65"/>
      <c r="K8" s="55"/>
      <c r="L8" s="71"/>
    </row>
    <row r="9" spans="2:12" ht="45" customHeight="1">
      <c r="B9" s="80"/>
      <c r="C9" s="59" t="s">
        <v>53</v>
      </c>
      <c r="D9" s="115">
        <v>1</v>
      </c>
      <c r="E9" s="61">
        <v>6600000</v>
      </c>
      <c r="F9" s="72">
        <f>D9*E9</f>
        <v>6600000</v>
      </c>
      <c r="G9" s="116" t="s">
        <v>63</v>
      </c>
      <c r="H9" s="73">
        <f>D9</f>
        <v>1</v>
      </c>
      <c r="I9" s="112">
        <v>5000000</v>
      </c>
      <c r="J9" s="54">
        <f>H9*I9</f>
        <v>5000000</v>
      </c>
      <c r="K9" s="66">
        <f>ROUNDDOWN(MIN(F9,J9),-3)</f>
        <v>5000000</v>
      </c>
      <c r="L9" s="57"/>
    </row>
    <row r="10" spans="2:12" ht="45" customHeight="1">
      <c r="B10" s="80"/>
      <c r="C10" s="59"/>
      <c r="D10" s="115"/>
      <c r="E10" s="61"/>
      <c r="F10" s="48"/>
      <c r="G10" s="116"/>
      <c r="H10" s="51"/>
      <c r="I10" s="113"/>
      <c r="J10" s="54"/>
      <c r="K10" s="55"/>
      <c r="L10" s="57"/>
    </row>
    <row r="11" spans="2:12" ht="45" customHeight="1">
      <c r="B11" s="80"/>
      <c r="C11" s="84" t="s">
        <v>54</v>
      </c>
      <c r="D11" s="114">
        <v>1</v>
      </c>
      <c r="E11" s="60">
        <v>5500000</v>
      </c>
      <c r="F11" s="48">
        <f t="shared" ref="F11" si="0">D11*E11</f>
        <v>5500000</v>
      </c>
      <c r="G11" s="116" t="s">
        <v>64</v>
      </c>
      <c r="H11" s="51">
        <f t="shared" ref="H11" si="1">D11</f>
        <v>1</v>
      </c>
      <c r="I11" s="112">
        <v>7200000</v>
      </c>
      <c r="J11" s="53">
        <f>H11*I11</f>
        <v>7200000</v>
      </c>
      <c r="K11" s="55">
        <f>ROUNDDOWN(MIN(F11,J11),-3)</f>
        <v>5500000</v>
      </c>
      <c r="L11" s="56"/>
    </row>
    <row r="12" spans="2:12" ht="45" customHeight="1">
      <c r="B12" s="80"/>
      <c r="C12" s="85"/>
      <c r="D12" s="115"/>
      <c r="E12" s="61"/>
      <c r="F12" s="48"/>
      <c r="G12" s="116"/>
      <c r="H12" s="51"/>
      <c r="I12" s="113"/>
      <c r="J12" s="54"/>
      <c r="K12" s="55"/>
      <c r="L12" s="57"/>
    </row>
    <row r="13" spans="2:12" ht="45" customHeight="1">
      <c r="B13" s="80"/>
      <c r="C13" s="67" t="s">
        <v>55</v>
      </c>
      <c r="D13" s="114">
        <v>1</v>
      </c>
      <c r="E13" s="60">
        <v>66000000</v>
      </c>
      <c r="F13" s="48">
        <f t="shared" ref="F13" si="2">D13*E13</f>
        <v>66000000</v>
      </c>
      <c r="G13" s="116" t="s">
        <v>65</v>
      </c>
      <c r="H13" s="51">
        <f t="shared" ref="H13" si="3">D13</f>
        <v>1</v>
      </c>
      <c r="I13" s="112">
        <v>70000000</v>
      </c>
      <c r="J13" s="53">
        <f>H13*I13</f>
        <v>70000000</v>
      </c>
      <c r="K13" s="55">
        <f>ROUNDDOWN(MIN(F13,J13),-3)</f>
        <v>66000000</v>
      </c>
      <c r="L13" s="69" t="s">
        <v>56</v>
      </c>
    </row>
    <row r="14" spans="2:12" ht="45" customHeight="1">
      <c r="B14" s="80"/>
      <c r="C14" s="68"/>
      <c r="D14" s="115"/>
      <c r="E14" s="61"/>
      <c r="F14" s="48"/>
      <c r="G14" s="116"/>
      <c r="H14" s="51"/>
      <c r="I14" s="113"/>
      <c r="J14" s="54"/>
      <c r="K14" s="55"/>
      <c r="L14" s="70"/>
    </row>
    <row r="15" spans="2:12" ht="45" customHeight="1">
      <c r="B15" s="80"/>
      <c r="C15" s="58" t="s">
        <v>57</v>
      </c>
      <c r="D15" s="49"/>
      <c r="E15" s="60">
        <v>1100000</v>
      </c>
      <c r="F15" s="48">
        <f t="shared" ref="F15" si="4">D15*E15</f>
        <v>0</v>
      </c>
      <c r="G15" s="114"/>
      <c r="H15" s="51">
        <f t="shared" ref="H15" si="5">D15</f>
        <v>0</v>
      </c>
      <c r="I15" s="110"/>
      <c r="J15" s="53">
        <f>H15*I15</f>
        <v>0</v>
      </c>
      <c r="K15" s="55">
        <f>ROUNDDOWN(MIN(F15,J15),-3)</f>
        <v>0</v>
      </c>
      <c r="L15" s="56"/>
    </row>
    <row r="16" spans="2:12" ht="45" customHeight="1">
      <c r="B16" s="80"/>
      <c r="C16" s="59"/>
      <c r="D16" s="50"/>
      <c r="E16" s="61"/>
      <c r="F16" s="48"/>
      <c r="G16" s="115"/>
      <c r="H16" s="51"/>
      <c r="I16" s="111"/>
      <c r="J16" s="54"/>
      <c r="K16" s="55"/>
      <c r="L16" s="57"/>
    </row>
    <row r="17" spans="2:12" ht="45" customHeight="1">
      <c r="B17" s="80"/>
      <c r="C17" s="58" t="s">
        <v>58</v>
      </c>
      <c r="D17" s="49"/>
      <c r="E17" s="60">
        <v>2200000</v>
      </c>
      <c r="F17" s="48">
        <f t="shared" ref="F17:F19" si="6">D17*E17</f>
        <v>0</v>
      </c>
      <c r="G17" s="49"/>
      <c r="H17" s="51">
        <f t="shared" ref="H17" si="7">D17</f>
        <v>0</v>
      </c>
      <c r="I17" s="52"/>
      <c r="J17" s="53">
        <f>H17*I17</f>
        <v>0</v>
      </c>
      <c r="K17" s="55">
        <f>ROUNDDOWN(MIN(F17,J17),-3)</f>
        <v>0</v>
      </c>
      <c r="L17" s="56"/>
    </row>
    <row r="18" spans="2:12" ht="45" customHeight="1">
      <c r="B18" s="80"/>
      <c r="C18" s="59"/>
      <c r="D18" s="50"/>
      <c r="E18" s="61"/>
      <c r="F18" s="48"/>
      <c r="G18" s="50"/>
      <c r="H18" s="51"/>
      <c r="I18" s="52"/>
      <c r="J18" s="54"/>
      <c r="K18" s="55"/>
      <c r="L18" s="57"/>
    </row>
    <row r="19" spans="2:12" ht="45" customHeight="1">
      <c r="B19" s="80"/>
      <c r="C19" s="58" t="s">
        <v>59</v>
      </c>
      <c r="D19" s="49"/>
      <c r="E19" s="60">
        <v>1100000</v>
      </c>
      <c r="F19" s="48">
        <f t="shared" si="6"/>
        <v>0</v>
      </c>
      <c r="G19" s="49"/>
      <c r="H19" s="51">
        <f t="shared" ref="H19" si="8">D19</f>
        <v>0</v>
      </c>
      <c r="I19" s="52"/>
      <c r="J19" s="53">
        <f>H19*I19</f>
        <v>0</v>
      </c>
      <c r="K19" s="55">
        <f>ROUNDDOWN(MIN(F19,J19),-3)</f>
        <v>0</v>
      </c>
      <c r="L19" s="56"/>
    </row>
    <row r="20" spans="2:12" ht="45" customHeight="1">
      <c r="B20" s="80"/>
      <c r="C20" s="59"/>
      <c r="D20" s="50"/>
      <c r="E20" s="61"/>
      <c r="F20" s="48"/>
      <c r="G20" s="50"/>
      <c r="H20" s="51"/>
      <c r="I20" s="52"/>
      <c r="J20" s="54"/>
      <c r="K20" s="55"/>
      <c r="L20" s="57"/>
    </row>
    <row r="21" spans="2:12" ht="24" customHeight="1">
      <c r="B21" s="6"/>
      <c r="C21" s="76" t="s">
        <v>8</v>
      </c>
      <c r="D21" s="60">
        <f>SUM(D7:D20)</f>
        <v>4</v>
      </c>
      <c r="E21" s="86"/>
      <c r="F21" s="60">
        <f>SUM(F7:F20)</f>
        <v>89100000</v>
      </c>
      <c r="G21" s="86"/>
      <c r="H21" s="60">
        <f t="shared" ref="H21:I21" si="9">SUM(H7:H20)</f>
        <v>4</v>
      </c>
      <c r="I21" s="60">
        <f t="shared" si="9"/>
        <v>94200000</v>
      </c>
      <c r="J21" s="53">
        <f>SUM(J7:J20)</f>
        <v>94200000</v>
      </c>
      <c r="K21" s="91">
        <f>SUM(K7:K20)</f>
        <v>87500000</v>
      </c>
      <c r="L21" s="56"/>
    </row>
    <row r="22" spans="2:12" ht="24" customHeight="1">
      <c r="B22" s="6"/>
      <c r="C22" s="95"/>
      <c r="D22" s="61"/>
      <c r="E22" s="87"/>
      <c r="F22" s="61"/>
      <c r="G22" s="87"/>
      <c r="H22" s="61"/>
      <c r="I22" s="61"/>
      <c r="J22" s="54"/>
      <c r="K22" s="92"/>
      <c r="L22" s="57"/>
    </row>
    <row r="23" spans="2:12" ht="24" customHeight="1" thickBot="1">
      <c r="B23" s="7"/>
      <c r="C23" s="77"/>
      <c r="D23" s="83"/>
      <c r="E23" s="88"/>
      <c r="F23" s="83"/>
      <c r="G23" s="88"/>
      <c r="H23" s="83"/>
      <c r="I23" s="83"/>
      <c r="J23" s="94"/>
      <c r="K23" s="93"/>
      <c r="L23" s="71"/>
    </row>
    <row r="24" spans="2:12" ht="19.5" thickTop="1"/>
    <row r="25" spans="2:12" ht="18.75" customHeight="1">
      <c r="B25" s="1" t="s">
        <v>37</v>
      </c>
    </row>
    <row r="26" spans="2:12" ht="18.75" customHeight="1"/>
    <row r="27" spans="2:12" ht="18.75" customHeight="1"/>
    <row r="28" spans="2:12" hidden="1">
      <c r="B28" s="1">
        <v>360000</v>
      </c>
    </row>
  </sheetData>
  <mergeCells count="90">
    <mergeCell ref="G7:G8"/>
    <mergeCell ref="B1:C1"/>
    <mergeCell ref="B2:L2"/>
    <mergeCell ref="J3:L3"/>
    <mergeCell ref="K4:L4"/>
    <mergeCell ref="B5:B6"/>
    <mergeCell ref="C5:C6"/>
    <mergeCell ref="D5:F5"/>
    <mergeCell ref="G5:J5"/>
    <mergeCell ref="L5:L6"/>
    <mergeCell ref="B7:B20"/>
    <mergeCell ref="C7:C8"/>
    <mergeCell ref="D7:D8"/>
    <mergeCell ref="E7:E8"/>
    <mergeCell ref="F7:F8"/>
    <mergeCell ref="C9:C10"/>
    <mergeCell ref="D9:D10"/>
    <mergeCell ref="E9:E10"/>
    <mergeCell ref="F9:F10"/>
    <mergeCell ref="G9:G10"/>
    <mergeCell ref="H7:H8"/>
    <mergeCell ref="I7:I8"/>
    <mergeCell ref="J7:J8"/>
    <mergeCell ref="K7:K8"/>
    <mergeCell ref="L7:L8"/>
    <mergeCell ref="C11:C12"/>
    <mergeCell ref="D11:D12"/>
    <mergeCell ref="E11:E12"/>
    <mergeCell ref="F11:F12"/>
    <mergeCell ref="G11:G12"/>
    <mergeCell ref="H9:H10"/>
    <mergeCell ref="I9:I10"/>
    <mergeCell ref="J9:J10"/>
    <mergeCell ref="K9:K10"/>
    <mergeCell ref="L9:L10"/>
    <mergeCell ref="C13:C14"/>
    <mergeCell ref="D13:D14"/>
    <mergeCell ref="E13:E14"/>
    <mergeCell ref="F13:F14"/>
    <mergeCell ref="G13:G14"/>
    <mergeCell ref="H11:H12"/>
    <mergeCell ref="I11:I12"/>
    <mergeCell ref="J11:J12"/>
    <mergeCell ref="K11:K12"/>
    <mergeCell ref="L11:L12"/>
    <mergeCell ref="C15:C16"/>
    <mergeCell ref="D15:D16"/>
    <mergeCell ref="E15:E16"/>
    <mergeCell ref="F15:F16"/>
    <mergeCell ref="G15:G16"/>
    <mergeCell ref="H13:H14"/>
    <mergeCell ref="I13:I14"/>
    <mergeCell ref="J13:J14"/>
    <mergeCell ref="K13:K14"/>
    <mergeCell ref="L13:L14"/>
    <mergeCell ref="C17:C18"/>
    <mergeCell ref="D17:D18"/>
    <mergeCell ref="E17:E18"/>
    <mergeCell ref="F17:F18"/>
    <mergeCell ref="G17:G18"/>
    <mergeCell ref="H15:H16"/>
    <mergeCell ref="I15:I16"/>
    <mergeCell ref="J15:J16"/>
    <mergeCell ref="K15:K16"/>
    <mergeCell ref="L15:L16"/>
    <mergeCell ref="C19:C20"/>
    <mergeCell ref="D19:D20"/>
    <mergeCell ref="E19:E20"/>
    <mergeCell ref="F19:F20"/>
    <mergeCell ref="G19:G20"/>
    <mergeCell ref="H17:H18"/>
    <mergeCell ref="I17:I18"/>
    <mergeCell ref="J17:J18"/>
    <mergeCell ref="K17:K18"/>
    <mergeCell ref="L17:L18"/>
    <mergeCell ref="C21:C23"/>
    <mergeCell ref="D21:D23"/>
    <mergeCell ref="E21:E23"/>
    <mergeCell ref="F21:F23"/>
    <mergeCell ref="G21:G23"/>
    <mergeCell ref="H19:H20"/>
    <mergeCell ref="I19:I20"/>
    <mergeCell ref="J19:J20"/>
    <mergeCell ref="K19:K20"/>
    <mergeCell ref="L19:L20"/>
    <mergeCell ref="H21:H23"/>
    <mergeCell ref="I21:I23"/>
    <mergeCell ref="J21:J23"/>
    <mergeCell ref="K21:K23"/>
    <mergeCell ref="L21:L23"/>
  </mergeCells>
  <phoneticPr fontId="1"/>
  <pageMargins left="0.70866141732283472" right="0.70866141732283472" top="0.74803149606299213" bottom="0.74803149606299213" header="0.31496062992125984" footer="0.31496062992125984"/>
  <pageSetup paperSize="9" scale="50" orientation="landscape"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総括表</vt:lpstr>
      <vt:lpstr>その他の設備費</vt:lpstr>
      <vt:lpstr>総括表 (記入例)</vt:lpstr>
      <vt:lpstr>その他の設備費 (記入例)</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埼玉県</cp:lastModifiedBy>
  <cp:lastPrinted>2020-09-05T06:29:29Z</cp:lastPrinted>
  <dcterms:created xsi:type="dcterms:W3CDTF">2014-03-17T09:07:12Z</dcterms:created>
  <dcterms:modified xsi:type="dcterms:W3CDTF">2020-09-05T06:29:32Z</dcterms:modified>
</cp:coreProperties>
</file>