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8310" activeTab="0"/>
  </bookViews>
  <sheets>
    <sheet name="重点項目" sheetId="1" r:id="rId1"/>
  </sheets>
  <externalReferences>
    <externalReference r:id="rId4"/>
    <externalReference r:id="rId5"/>
    <externalReference r:id="rId6"/>
  </externalReferences>
  <definedNames>
    <definedName name="Cell_計算種別">'[2]省エネメニュー'!$L$2</definedName>
    <definedName name="Cell_東電温暖化用HEMS削減効果">'[1]070507住宅マクロ条件一覧'!$V$196</definedName>
    <definedName name="_xlnm.Print_Area" localSheetId="0">'重点項目'!$A$1:$N$35</definedName>
    <definedName name="衛code">#REF!</definedName>
    <definedName name="衛kg">#REF!</definedName>
    <definedName name="空code">#REF!</definedName>
    <definedName name="空kg">#REF!</definedName>
    <definedName name="資材原単">'[3]⑬原単位'!$A$2:$L$2</definedName>
    <definedName name="昇code">#REF!</definedName>
    <definedName name="昇kg">#REF!</definedName>
    <definedName name="設備品目code">#REF!</definedName>
    <definedName name="設備品目kg1">#REF!</definedName>
    <definedName name="設備品目kg2">#REF!</definedName>
    <definedName name="設備品目kg3">#REF!</definedName>
    <definedName name="設備品目kg4">#REF!</definedName>
    <definedName name="電code">#REF!</definedName>
    <definedName name="電kg">#REF!</definedName>
  </definedNames>
  <calcPr fullCalcOnLoad="1"/>
</workbook>
</file>

<file path=xl/sharedStrings.xml><?xml version="1.0" encoding="utf-8"?>
<sst xmlns="http://schemas.openxmlformats.org/spreadsheetml/2006/main" count="60" uniqueCount="55">
  <si>
    <t>CASBEE埼玉県　　重点項目シート　</t>
  </si>
  <si>
    <t>良い</t>
  </si>
  <si>
    <t>非常に良い</t>
  </si>
  <si>
    <t>建物名称</t>
  </si>
  <si>
    <t>ライフサイクルＣＯ２の削減のスコア</t>
  </si>
  <si>
    <t>緑の保全・創出のスコア</t>
  </si>
  <si>
    <t>重点項目の各スコアーの合計点</t>
  </si>
  <si>
    <t>非常によい</t>
  </si>
  <si>
    <t>6.0未満</t>
  </si>
  <si>
    <t>6.0以上</t>
  </si>
  <si>
    <t>6.8以上</t>
  </si>
  <si>
    <t>8.0以上</t>
  </si>
  <si>
    <t>３　重点項目についての環境配慮概要</t>
  </si>
  <si>
    <t>（１）　ライフサイクルＣＯ２の削減</t>
  </si>
  <si>
    <t>ＬＲ３　敷地外環境対策</t>
  </si>
  <si>
    <t>１．地球温暖化への配慮</t>
  </si>
  <si>
    <t>　＜配慮した内容を記述＞</t>
  </si>
  <si>
    <t>（２）　緑の保全・創出</t>
  </si>
  <si>
    <t>スコア平均</t>
  </si>
  <si>
    <t>Ｑ３　室外環境（敷地内）</t>
  </si>
  <si>
    <t>１．生物環境の保全と創出</t>
  </si>
  <si>
    <t>スコア</t>
  </si>
  <si>
    <t>３．２　敷地内温熱環境の向上</t>
  </si>
  <si>
    <t>ＬＲ３　敷地外環境</t>
  </si>
  <si>
    <t>２．２　温熱環境悪化の改善</t>
  </si>
  <si>
    <t>：入力欄</t>
  </si>
  <si>
    <t>がんばろう</t>
  </si>
  <si>
    <t>A</t>
  </si>
  <si>
    <t>　　★★★★</t>
  </si>
  <si>
    <t>B-</t>
  </si>
  <si>
    <t>　　★★</t>
  </si>
  <si>
    <t>B+</t>
  </si>
  <si>
    <t>　　★★★</t>
  </si>
  <si>
    <t>C</t>
  </si>
  <si>
    <t>　　★</t>
  </si>
  <si>
    <t>S</t>
  </si>
  <si>
    <t>　　★★★★★</t>
  </si>
  <si>
    <r>
      <t>１</t>
    </r>
    <r>
      <rPr>
        <b/>
        <sz val="12"/>
        <color indexed="9"/>
        <rFont val="ＭＳ Ｐゴシック"/>
        <family val="3"/>
      </rPr>
      <t>　建物概要</t>
    </r>
  </si>
  <si>
    <t>BEE</t>
  </si>
  <si>
    <t>２　重点項目の評価</t>
  </si>
  <si>
    <t>＋</t>
  </si>
  <si>
    <t>＝</t>
  </si>
  <si>
    <t>がんばろう</t>
  </si>
  <si>
    <t>すばらしい</t>
  </si>
  <si>
    <t>スコア平均</t>
  </si>
  <si>
    <t>＜CASBEE埼玉県の対応する配慮項目とスコア＞</t>
  </si>
  <si>
    <t>スコア</t>
  </si>
  <si>
    <t>スコア</t>
  </si>
  <si>
    <t>すばらしい</t>
  </si>
  <si>
    <t xml:space="preserve">   BEEランク</t>
  </si>
  <si>
    <t>CASBEE埼玉県２０１５年版</t>
  </si>
  <si>
    <t>■使用評価ソフトバージョン：</t>
  </si>
  <si>
    <t>埼玉○△ビル</t>
  </si>
  <si>
    <t>CASBEE埼玉県２０１５年版</t>
  </si>
  <si>
    <t>CASBEE埼玉県２０１６年版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</si>
</sst>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&quot;&quot;"/>
    <numFmt numFmtId="177" formatCode="0.0_ "/>
    <numFmt numFmtId="178" formatCode="0.00_ "/>
    <numFmt numFmtId="179" formatCode="0.00_);[Red]\(0.00\)"/>
    <numFmt numFmtId="180" formatCode="0.00;0.00;&quot;適用外&quot;"/>
    <numFmt numFmtId="181" formatCode=";;&quot;&quot;"/>
    <numFmt numFmtId="182" formatCode="0;0;&quot;－&quot;"/>
    <numFmt numFmtId="183" formatCode="#,##0_ "/>
    <numFmt numFmtId="184" formatCode="0.0"/>
    <numFmt numFmtId="185" formatCode="0.0;0.0;&quot;-&quot;\ "/>
    <numFmt numFmtId="186" formatCode="0.00;0.00;&quot;-&quot;\ "/>
    <numFmt numFmtId="187" formatCode="0.0;0.0;&quot;－&quot;"/>
    <numFmt numFmtId="188" formatCode="#,##0.0;[Red]\-#,##0.0"/>
    <numFmt numFmtId="189" formatCode="0.00;0.00;&quot;－&quot;"/>
    <numFmt numFmtId="190" formatCode="0.000_ "/>
    <numFmt numFmtId="191" formatCode="0.000_);[Red]\(0.000\)"/>
    <numFmt numFmtId="192" formatCode="0_ "/>
    <numFmt numFmtId="193" formatCode="#,###&quot;㎡&quot;"/>
    <numFmt numFmtId="194" formatCode="&quot;レベル &quot;#"/>
    <numFmt numFmtId="195" formatCode="#&quot;ポイント&quot;"/>
    <numFmt numFmtId="196" formatCode="#&quot;点&quot;"/>
    <numFmt numFmtId="197" formatCode="0.0%"/>
    <numFmt numFmtId="198" formatCode="0.00;0.00;&quot;&quot;\ "/>
    <numFmt numFmtId="199" formatCode="#,###&quot;&quot;"/>
    <numFmt numFmtId="200" formatCode="0.00;0.00;&quot;-&quot;"/>
    <numFmt numFmtId="201" formatCode="0.00;0.00;&quot;&quot;"/>
    <numFmt numFmtId="202" formatCode="&quot;レベル &quot;#.0"/>
    <numFmt numFmtId="203" formatCode="&quot;レベル &quot;#0.0"/>
    <numFmt numFmtId="204" formatCode="&quot;レベル &quot;#.0;0.0;&quot;レベル&quot;"/>
    <numFmt numFmtId="205" formatCode="0.00;0.00;&quot;対象外&quot;"/>
    <numFmt numFmtId="206" formatCode="&quot;レベル &quot;#0.0;0.00;&quot;対象外&quot;"/>
    <numFmt numFmtId="207" formatCode="0.0;_Ā"/>
    <numFmt numFmtId="208" formatCode="0.000;_Ā"/>
    <numFmt numFmtId="209" formatCode="#&quot; ポイント&quot;;0.0;&quot;0 ポイント&quot;"/>
    <numFmt numFmtId="210" formatCode="#&quot; ポイント&quot;;\-#&quot; ポイント&quot;;&quot;0 ポイント&quot;"/>
    <numFmt numFmtId="211" formatCode="#&quot; ポイント&quot;;;0&quot; ポイント&quot;"/>
    <numFmt numFmtId="212" formatCode="0.0;_뀀"/>
    <numFmt numFmtId="213" formatCode="&quot;レベル &quot;#;0;&quot;レベル&quot;"/>
    <numFmt numFmtId="214" formatCode="0.0000"/>
    <numFmt numFmtId="215" formatCode="#&quot;年&quot;"/>
    <numFmt numFmtId="216" formatCode="#,##0.000;[Red]\-#,##0.000"/>
    <numFmt numFmtId="217" formatCode="#,##0.0000;[Red]\-#,##0.0000"/>
    <numFmt numFmtId="218" formatCode="0.0000_ "/>
    <numFmt numFmtId="219" formatCode="mmm\-yyyy"/>
    <numFmt numFmtId="220" formatCode="0.0_);[Red]\(0.0\)"/>
    <numFmt numFmtId="221" formatCode="0.0%;0.0%;&quot;-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8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23"/>
      <name val="ＭＳ Ｐゴシック"/>
      <family val="3"/>
    </font>
    <font>
      <sz val="11"/>
      <color indexed="55"/>
      <name val="ＭＳ Ｐゴシック"/>
      <family val="3"/>
    </font>
    <font>
      <sz val="36"/>
      <color indexed="50"/>
      <name val="ＭＳ Ｐゴシック"/>
      <family val="3"/>
    </font>
    <font>
      <sz val="48"/>
      <color indexed="17"/>
      <name val="ＤＦ平成ゴシック体W5"/>
      <family val="3"/>
    </font>
    <font>
      <b/>
      <sz val="10"/>
      <name val="ＭＳ Ｐゴシック"/>
      <family val="3"/>
    </font>
    <font>
      <b/>
      <sz val="10"/>
      <name val="Arial"/>
      <family val="2"/>
    </font>
    <font>
      <sz val="12"/>
      <name val="ＭＳ Ｐゴシック"/>
      <family val="3"/>
    </font>
    <font>
      <b/>
      <sz val="12"/>
      <color indexed="9"/>
      <name val="ＭＳ Ｐゴシック"/>
      <family val="3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name val="ＭＳ Ｐゴシック"/>
      <family val="3"/>
    </font>
    <font>
      <sz val="10"/>
      <color indexed="57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36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ゴシック"/>
      <family val="3"/>
    </font>
    <font>
      <sz val="12"/>
      <color indexed="9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.5"/>
      <color indexed="8"/>
      <name val="ＭＳ Ｐゴシック"/>
      <family val="3"/>
    </font>
    <font>
      <sz val="2.5"/>
      <color indexed="8"/>
      <name val="ＭＳ Ｐゴシック"/>
      <family val="3"/>
    </font>
    <font>
      <sz val="2.75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>
        <color indexed="10"/>
      </right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 style="medium"/>
      <top style="medium">
        <color indexed="10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18" fillId="0" borderId="0" xfId="61" applyProtection="1">
      <alignment vertical="center"/>
      <protection/>
    </xf>
    <xf numFmtId="0" fontId="18" fillId="0" borderId="0" xfId="61" applyAlignment="1" applyProtection="1">
      <alignment vertical="center"/>
      <protection/>
    </xf>
    <xf numFmtId="0" fontId="18" fillId="0" borderId="0" xfId="61" applyAlignment="1" applyProtection="1">
      <alignment horizontal="center" vertical="center"/>
      <protection/>
    </xf>
    <xf numFmtId="0" fontId="18" fillId="0" borderId="0" xfId="6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61" applyFont="1" applyAlignment="1" applyProtection="1">
      <alignment vertical="center"/>
      <protection/>
    </xf>
    <xf numFmtId="0" fontId="18" fillId="0" borderId="0" xfId="61" applyFont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18" fillId="0" borderId="0" xfId="61" applyFont="1" applyFill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27" fillId="0" borderId="0" xfId="61" applyFont="1" applyProtection="1">
      <alignment vertical="center"/>
      <protection/>
    </xf>
    <xf numFmtId="0" fontId="28" fillId="25" borderId="10" xfId="0" applyFont="1" applyFill="1" applyBorder="1" applyAlignment="1" applyProtection="1">
      <alignment horizontal="left" vertical="center"/>
      <protection/>
    </xf>
    <xf numFmtId="0" fontId="30" fillId="25" borderId="11" xfId="0" applyFont="1" applyFill="1" applyBorder="1" applyAlignment="1" applyProtection="1">
      <alignment horizontal="left" vertical="center"/>
      <protection/>
    </xf>
    <xf numFmtId="0" fontId="30" fillId="25" borderId="12" xfId="0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 vertical="center"/>
    </xf>
    <xf numFmtId="0" fontId="18" fillId="0" borderId="13" xfId="61" applyBorder="1" applyProtection="1">
      <alignment vertical="center"/>
      <protection/>
    </xf>
    <xf numFmtId="0" fontId="18" fillId="0" borderId="14" xfId="61" applyFont="1" applyBorder="1" applyProtection="1">
      <alignment vertical="center"/>
      <protection/>
    </xf>
    <xf numFmtId="177" fontId="31" fillId="0" borderId="15" xfId="61" applyNumberFormat="1" applyFont="1" applyFill="1" applyBorder="1" applyAlignment="1" applyProtection="1">
      <alignment horizontal="center" vertical="center"/>
      <protection locked="0"/>
    </xf>
    <xf numFmtId="0" fontId="32" fillId="0" borderId="14" xfId="61" applyFont="1" applyBorder="1" applyProtection="1">
      <alignment vertical="center"/>
      <protection/>
    </xf>
    <xf numFmtId="0" fontId="18" fillId="0" borderId="0" xfId="61" applyFont="1" applyProtection="1">
      <alignment vertical="center"/>
      <protection/>
    </xf>
    <xf numFmtId="0" fontId="18" fillId="0" borderId="16" xfId="61" applyFill="1" applyBorder="1" applyAlignment="1" applyProtection="1">
      <alignment vertical="center"/>
      <protection/>
    </xf>
    <xf numFmtId="0" fontId="33" fillId="0" borderId="0" xfId="61" applyFont="1" applyFill="1" applyBorder="1" applyAlignment="1" applyProtection="1" quotePrefix="1">
      <alignment horizontal="left" vertical="center" wrapText="1"/>
      <protection/>
    </xf>
    <xf numFmtId="0" fontId="25" fillId="0" borderId="0" xfId="61" applyFont="1" applyFill="1" applyBorder="1" applyAlignment="1" applyProtection="1">
      <alignment horizontal="center" vertical="center"/>
      <protection/>
    </xf>
    <xf numFmtId="0" fontId="18" fillId="0" borderId="17" xfId="61" applyFill="1" applyBorder="1" applyAlignment="1" applyProtection="1">
      <alignment vertical="center"/>
      <protection/>
    </xf>
    <xf numFmtId="0" fontId="33" fillId="0" borderId="18" xfId="61" applyFont="1" applyFill="1" applyBorder="1" applyAlignment="1" applyProtection="1">
      <alignment horizontal="left" vertical="center" wrapText="1"/>
      <protection/>
    </xf>
    <xf numFmtId="0" fontId="18" fillId="0" borderId="18" xfId="61" applyFont="1" applyFill="1" applyBorder="1" applyAlignment="1" applyProtection="1">
      <alignment horizontal="center" vertical="center"/>
      <protection/>
    </xf>
    <xf numFmtId="0" fontId="18" fillId="0" borderId="19" xfId="61" applyFill="1" applyBorder="1" applyAlignment="1" applyProtection="1">
      <alignment vertical="center"/>
      <protection/>
    </xf>
    <xf numFmtId="0" fontId="37" fillId="0" borderId="20" xfId="0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33" fillId="0" borderId="20" xfId="61" applyFont="1" applyFill="1" applyBorder="1" applyAlignment="1" applyProtection="1">
      <alignment horizontal="left" vertical="center" wrapText="1"/>
      <protection/>
    </xf>
    <xf numFmtId="0" fontId="36" fillId="0" borderId="20" xfId="0" applyFont="1" applyBorder="1" applyAlignment="1">
      <alignment horizontal="center" vertical="center"/>
    </xf>
    <xf numFmtId="0" fontId="18" fillId="0" borderId="20" xfId="61" applyFont="1" applyFill="1" applyBorder="1" applyAlignment="1" applyProtection="1">
      <alignment horizontal="center" vertical="center"/>
      <protection/>
    </xf>
    <xf numFmtId="0" fontId="34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18" fillId="0" borderId="22" xfId="61" applyFont="1" applyFill="1" applyBorder="1" applyAlignment="1" applyProtection="1">
      <alignment vertical="center"/>
      <protection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3" xfId="61" applyFont="1" applyFill="1" applyBorder="1" applyAlignment="1" applyProtection="1">
      <alignment vertical="center"/>
      <protection/>
    </xf>
    <xf numFmtId="0" fontId="18" fillId="0" borderId="25" xfId="0" applyFont="1" applyBorder="1" applyAlignment="1">
      <alignment vertical="center"/>
    </xf>
    <xf numFmtId="0" fontId="18" fillId="0" borderId="16" xfId="61" applyFont="1" applyFill="1" applyBorder="1" applyAlignment="1" applyProtection="1">
      <alignment vertical="top"/>
      <protection/>
    </xf>
    <xf numFmtId="0" fontId="18" fillId="0" borderId="0" xfId="0" applyFont="1" applyBorder="1" applyAlignment="1">
      <alignment vertical="top"/>
    </xf>
    <xf numFmtId="0" fontId="18" fillId="0" borderId="26" xfId="0" applyFont="1" applyBorder="1" applyAlignment="1">
      <alignment vertical="top"/>
    </xf>
    <xf numFmtId="0" fontId="18" fillId="0" borderId="0" xfId="61" applyFont="1" applyFill="1" applyBorder="1" applyAlignment="1" applyProtection="1">
      <alignment vertical="top"/>
      <protection/>
    </xf>
    <xf numFmtId="0" fontId="18" fillId="0" borderId="27" xfId="0" applyFont="1" applyBorder="1" applyAlignment="1">
      <alignment vertical="top"/>
    </xf>
    <xf numFmtId="0" fontId="18" fillId="0" borderId="17" xfId="61" applyFont="1" applyBorder="1" applyAlignment="1" applyProtection="1">
      <alignment vertical="top"/>
      <protection/>
    </xf>
    <xf numFmtId="0" fontId="18" fillId="0" borderId="18" xfId="61" applyFont="1" applyBorder="1" applyAlignment="1" applyProtection="1">
      <alignment vertical="top"/>
      <protection/>
    </xf>
    <xf numFmtId="0" fontId="18" fillId="0" borderId="28" xfId="61" applyFont="1" applyBorder="1" applyAlignment="1" applyProtection="1">
      <alignment vertical="top"/>
      <protection/>
    </xf>
    <xf numFmtId="0" fontId="18" fillId="0" borderId="29" xfId="61" applyFont="1" applyBorder="1" applyAlignment="1" applyProtection="1">
      <alignment vertical="top"/>
      <protection/>
    </xf>
    <xf numFmtId="0" fontId="28" fillId="25" borderId="10" xfId="0" applyFont="1" applyFill="1" applyBorder="1" applyAlignment="1" applyProtection="1">
      <alignment vertical="center"/>
      <protection/>
    </xf>
    <xf numFmtId="0" fontId="30" fillId="25" borderId="11" xfId="0" applyFont="1" applyFill="1" applyBorder="1" applyAlignment="1" applyProtection="1">
      <alignment vertical="center"/>
      <protection/>
    </xf>
    <xf numFmtId="0" fontId="38" fillId="25" borderId="11" xfId="0" applyFont="1" applyFill="1" applyBorder="1" applyAlignment="1" applyProtection="1">
      <alignment vertical="center"/>
      <protection/>
    </xf>
    <xf numFmtId="0" fontId="38" fillId="25" borderId="11" xfId="0" applyFont="1" applyFill="1" applyBorder="1" applyAlignment="1" applyProtection="1">
      <alignment horizontal="right" vertical="center"/>
      <protection/>
    </xf>
    <xf numFmtId="0" fontId="38" fillId="25" borderId="11" xfId="0" applyFont="1" applyFill="1" applyBorder="1" applyAlignment="1" applyProtection="1">
      <alignment horizontal="right" vertical="top"/>
      <protection/>
    </xf>
    <xf numFmtId="0" fontId="39" fillId="25" borderId="11" xfId="0" applyFont="1" applyFill="1" applyBorder="1" applyAlignment="1" applyProtection="1">
      <alignment horizontal="center" vertical="center"/>
      <protection/>
    </xf>
    <xf numFmtId="0" fontId="38" fillId="25" borderId="12" xfId="0" applyFont="1" applyFill="1" applyBorder="1" applyAlignment="1" applyProtection="1">
      <alignment vertical="center"/>
      <protection/>
    </xf>
    <xf numFmtId="0" fontId="27" fillId="0" borderId="0" xfId="61" applyFont="1" applyFill="1" applyAlignment="1" applyProtection="1">
      <alignment horizontal="center" vertical="center"/>
      <protection/>
    </xf>
    <xf numFmtId="0" fontId="27" fillId="0" borderId="0" xfId="61" applyFont="1" applyFill="1" applyBorder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31" fillId="11" borderId="16" xfId="0" applyFont="1" applyFill="1" applyBorder="1" applyAlignment="1" applyProtection="1">
      <alignment vertical="center"/>
      <protection/>
    </xf>
    <xf numFmtId="0" fontId="31" fillId="11" borderId="0" xfId="0" applyFont="1" applyFill="1" applyBorder="1" applyAlignment="1" applyProtection="1">
      <alignment vertical="center"/>
      <protection/>
    </xf>
    <xf numFmtId="0" fontId="40" fillId="11" borderId="0" xfId="0" applyFont="1" applyFill="1" applyBorder="1" applyAlignment="1" applyProtection="1">
      <alignment horizontal="center" vertical="center"/>
      <protection/>
    </xf>
    <xf numFmtId="0" fontId="31" fillId="11" borderId="0" xfId="0" applyFont="1" applyFill="1" applyBorder="1" applyAlignment="1" applyProtection="1">
      <alignment horizontal="right" vertical="center"/>
      <protection/>
    </xf>
    <xf numFmtId="188" fontId="40" fillId="11" borderId="27" xfId="49" applyNumberFormat="1" applyFont="1" applyFill="1" applyBorder="1" applyAlignment="1" applyProtection="1">
      <alignment horizontal="center" vertical="center"/>
      <protection hidden="1"/>
    </xf>
    <xf numFmtId="0" fontId="27" fillId="0" borderId="22" xfId="0" applyFont="1" applyFill="1" applyBorder="1" applyAlignment="1" applyProtection="1">
      <alignment vertical="top"/>
      <protection/>
    </xf>
    <xf numFmtId="0" fontId="27" fillId="0" borderId="23" xfId="0" applyFont="1" applyBorder="1" applyAlignment="1">
      <alignment horizontal="left" vertical="top"/>
    </xf>
    <xf numFmtId="0" fontId="27" fillId="0" borderId="23" xfId="0" applyFont="1" applyBorder="1" applyAlignment="1">
      <alignment horizontal="center" vertical="top"/>
    </xf>
    <xf numFmtId="0" fontId="27" fillId="0" borderId="23" xfId="0" applyFont="1" applyBorder="1" applyAlignment="1">
      <alignment vertical="top"/>
    </xf>
    <xf numFmtId="0" fontId="33" fillId="0" borderId="25" xfId="0" applyFont="1" applyFill="1" applyBorder="1" applyAlignment="1" applyProtection="1">
      <alignment vertical="top"/>
      <protection/>
    </xf>
    <xf numFmtId="0" fontId="18" fillId="0" borderId="0" xfId="61" applyFill="1" applyBorder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7" fillId="0" borderId="0" xfId="61" applyFont="1" applyAlignment="1" applyProtection="1">
      <alignment vertical="center"/>
      <protection/>
    </xf>
    <xf numFmtId="0" fontId="41" fillId="0" borderId="16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27" fillId="0" borderId="0" xfId="0" applyFont="1" applyAlignment="1">
      <alignment vertical="center"/>
    </xf>
    <xf numFmtId="0" fontId="27" fillId="0" borderId="30" xfId="0" applyFont="1" applyFill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/>
    </xf>
    <xf numFmtId="0" fontId="42" fillId="0" borderId="31" xfId="0" applyFont="1" applyFill="1" applyBorder="1" applyAlignment="1" applyProtection="1">
      <alignment vertical="top"/>
      <protection/>
    </xf>
    <xf numFmtId="0" fontId="33" fillId="0" borderId="32" xfId="0" applyFont="1" applyFill="1" applyBorder="1" applyAlignment="1" applyProtection="1">
      <alignment vertical="top"/>
      <protection/>
    </xf>
    <xf numFmtId="0" fontId="33" fillId="0" borderId="32" xfId="61" applyFont="1" applyFill="1" applyBorder="1" applyAlignment="1" applyProtection="1">
      <alignment vertical="center"/>
      <protection/>
    </xf>
    <xf numFmtId="0" fontId="42" fillId="0" borderId="32" xfId="0" applyFont="1" applyFill="1" applyBorder="1" applyAlignment="1" applyProtection="1">
      <alignment vertical="top"/>
      <protection/>
    </xf>
    <xf numFmtId="0" fontId="18" fillId="0" borderId="32" xfId="61" applyFont="1" applyFill="1" applyBorder="1" applyProtection="1">
      <alignment vertical="center"/>
      <protection/>
    </xf>
    <xf numFmtId="0" fontId="33" fillId="0" borderId="32" xfId="0" applyFont="1" applyFill="1" applyBorder="1" applyAlignment="1" applyProtection="1">
      <alignment horizontal="right" vertical="top"/>
      <protection/>
    </xf>
    <xf numFmtId="0" fontId="26" fillId="0" borderId="33" xfId="0" applyFont="1" applyFill="1" applyBorder="1" applyAlignment="1" applyProtection="1">
      <alignment horizontal="center" vertical="top"/>
      <protection locked="0"/>
    </xf>
    <xf numFmtId="0" fontId="31" fillId="26" borderId="16" xfId="0" applyFont="1" applyFill="1" applyBorder="1" applyAlignment="1" applyProtection="1">
      <alignment vertical="center"/>
      <protection/>
    </xf>
    <xf numFmtId="0" fontId="31" fillId="26" borderId="0" xfId="0" applyFont="1" applyFill="1" applyBorder="1" applyAlignment="1" applyProtection="1">
      <alignment vertical="center"/>
      <protection/>
    </xf>
    <xf numFmtId="0" fontId="40" fillId="26" borderId="0" xfId="0" applyFont="1" applyFill="1" applyBorder="1" applyAlignment="1" applyProtection="1">
      <alignment horizontal="center" vertical="center"/>
      <protection/>
    </xf>
    <xf numFmtId="0" fontId="31" fillId="26" borderId="0" xfId="0" applyFont="1" applyFill="1" applyBorder="1" applyAlignment="1" applyProtection="1">
      <alignment horizontal="center" vertical="center"/>
      <protection/>
    </xf>
    <xf numFmtId="0" fontId="31" fillId="26" borderId="0" xfId="0" applyFont="1" applyFill="1" applyBorder="1" applyAlignment="1" applyProtection="1">
      <alignment horizontal="right" vertical="center"/>
      <protection/>
    </xf>
    <xf numFmtId="177" fontId="40" fillId="26" borderId="27" xfId="0" applyNumberFormat="1" applyFont="1" applyFill="1" applyBorder="1" applyAlignment="1" applyProtection="1">
      <alignment horizontal="center" vertical="center"/>
      <protection hidden="1"/>
    </xf>
    <xf numFmtId="0" fontId="27" fillId="0" borderId="22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77" fontId="40" fillId="0" borderId="34" xfId="0" applyNumberFormat="1" applyFont="1" applyFill="1" applyBorder="1" applyAlignment="1" applyProtection="1">
      <alignment horizontal="center" vertical="center"/>
      <protection locked="0"/>
    </xf>
    <xf numFmtId="0" fontId="40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8" fillId="0" borderId="36" xfId="61" applyFont="1" applyBorder="1" applyAlignment="1" applyProtection="1">
      <alignment vertical="top"/>
      <protection/>
    </xf>
    <xf numFmtId="0" fontId="18" fillId="24" borderId="0" xfId="0" applyFont="1" applyFill="1" applyBorder="1" applyAlignment="1" applyProtection="1">
      <alignment horizontal="left" vertical="center"/>
      <protection/>
    </xf>
    <xf numFmtId="0" fontId="18" fillId="0" borderId="16" xfId="61" applyFont="1" applyFill="1" applyBorder="1" applyAlignment="1" applyProtection="1">
      <alignment vertical="center"/>
      <protection/>
    </xf>
    <xf numFmtId="0" fontId="33" fillId="0" borderId="0" xfId="61" applyFont="1" applyFill="1" applyBorder="1" applyAlignment="1" applyProtection="1">
      <alignment horizontal="left" vertical="center"/>
      <protection/>
    </xf>
    <xf numFmtId="0" fontId="33" fillId="0" borderId="0" xfId="61" applyFont="1" applyFill="1" applyBorder="1" applyAlignment="1" applyProtection="1">
      <alignment horizontal="left" vertical="center" wrapText="1"/>
      <protection/>
    </xf>
    <xf numFmtId="0" fontId="18" fillId="0" borderId="0" xfId="61" applyFont="1" applyFill="1" applyBorder="1" applyAlignment="1" applyProtection="1">
      <alignment vertical="center"/>
      <protection/>
    </xf>
    <xf numFmtId="0" fontId="28" fillId="25" borderId="37" xfId="0" applyFont="1" applyFill="1" applyBorder="1" applyAlignment="1" applyProtection="1">
      <alignment horizontal="left" vertical="center"/>
      <protection/>
    </xf>
    <xf numFmtId="0" fontId="30" fillId="25" borderId="36" xfId="0" applyFont="1" applyFill="1" applyBorder="1" applyAlignment="1" applyProtection="1">
      <alignment horizontal="left" vertical="center"/>
      <protection/>
    </xf>
    <xf numFmtId="0" fontId="30" fillId="25" borderId="38" xfId="0" applyFont="1" applyFill="1" applyBorder="1" applyAlignment="1" applyProtection="1">
      <alignment horizontal="left" vertical="center"/>
      <protection/>
    </xf>
    <xf numFmtId="0" fontId="25" fillId="0" borderId="0" xfId="61" applyFont="1" applyAlignment="1" applyProtection="1">
      <alignment horizontal="right" vertical="center"/>
      <protection/>
    </xf>
    <xf numFmtId="0" fontId="27" fillId="0" borderId="18" xfId="61" applyFont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30" fillId="25" borderId="0" xfId="0" applyFont="1" applyFill="1" applyBorder="1" applyAlignment="1" applyProtection="1">
      <alignment horizontal="left" vertical="center"/>
      <protection/>
    </xf>
    <xf numFmtId="0" fontId="27" fillId="27" borderId="31" xfId="0" applyFont="1" applyFill="1" applyBorder="1" applyAlignment="1" applyProtection="1">
      <alignment horizontal="left" vertical="top" wrapText="1"/>
      <protection locked="0"/>
    </xf>
    <xf numFmtId="0" fontId="27" fillId="27" borderId="32" xfId="0" applyFont="1" applyFill="1" applyBorder="1" applyAlignment="1" applyProtection="1">
      <alignment horizontal="left" vertical="top" wrapText="1"/>
      <protection locked="0"/>
    </xf>
    <xf numFmtId="0" fontId="27" fillId="27" borderId="33" xfId="0" applyFont="1" applyFill="1" applyBorder="1" applyAlignment="1" applyProtection="1">
      <alignment horizontal="left" vertical="top" wrapText="1"/>
      <protection locked="0"/>
    </xf>
    <xf numFmtId="0" fontId="27" fillId="28" borderId="13" xfId="0" applyFont="1" applyFill="1" applyBorder="1" applyAlignment="1" applyProtection="1">
      <alignment horizontal="left" vertical="top" wrapText="1"/>
      <protection locked="0"/>
    </xf>
    <xf numFmtId="0" fontId="27" fillId="28" borderId="14" xfId="0" applyFont="1" applyFill="1" applyBorder="1" applyAlignment="1" applyProtection="1">
      <alignment horizontal="left" vertical="top" wrapText="1"/>
      <protection locked="0"/>
    </xf>
    <xf numFmtId="0" fontId="27" fillId="28" borderId="39" xfId="0" applyFont="1" applyFill="1" applyBorder="1" applyAlignment="1" applyProtection="1">
      <alignment horizontal="left" vertical="top" wrapText="1"/>
      <protection locked="0"/>
    </xf>
    <xf numFmtId="0" fontId="23" fillId="0" borderId="0" xfId="61" applyFont="1" applyAlignment="1" applyProtection="1">
      <alignment horizontal="left"/>
      <protection/>
    </xf>
    <xf numFmtId="0" fontId="0" fillId="0" borderId="0" xfId="0" applyAlignment="1">
      <alignment vertical="center"/>
    </xf>
    <xf numFmtId="0" fontId="46" fillId="0" borderId="40" xfId="61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ont="1" applyFill="1" applyBorder="1" applyAlignment="1" applyProtection="1">
      <alignment horizontal="left" vertical="center"/>
      <protection locked="0"/>
    </xf>
    <xf numFmtId="177" fontId="34" fillId="0" borderId="43" xfId="61" applyNumberFormat="1" applyFont="1" applyFill="1" applyBorder="1" applyAlignment="1" applyProtection="1">
      <alignment horizontal="center" vertical="center"/>
      <protection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5" fillId="0" borderId="26" xfId="61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188" fontId="36" fillId="0" borderId="0" xfId="61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177" fontId="36" fillId="0" borderId="0" xfId="61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25" fillId="27" borderId="45" xfId="0" applyFont="1" applyFill="1" applyBorder="1" applyAlignment="1" applyProtection="1">
      <alignment horizontal="center" vertical="center"/>
      <protection/>
    </xf>
    <xf numFmtId="0" fontId="25" fillId="27" borderId="20" xfId="0" applyFont="1" applyFill="1" applyBorder="1" applyAlignment="1" applyProtection="1">
      <alignment horizontal="center" vertical="center"/>
      <protection/>
    </xf>
    <xf numFmtId="0" fontId="25" fillId="27" borderId="4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12925"/>
          <c:w val="0.94825"/>
          <c:h val="0.0895"/>
        </c:manualLayout>
      </c:layout>
      <c:barChart>
        <c:barDir val="bar"/>
        <c:grouping val="clustered"/>
        <c:varyColors val="0"/>
        <c:gapWidth val="0"/>
        <c:axId val="43032639"/>
        <c:axId val="51749432"/>
      </c:barChart>
      <c:catAx>
        <c:axId val="43032639"/>
        <c:scaling>
          <c:orientation val="maxMin"/>
        </c:scaling>
        <c:axPos val="l"/>
        <c:delete val="1"/>
        <c:majorTickMark val="out"/>
        <c:minorTickMark val="none"/>
        <c:tickLblPos val="nextTo"/>
        <c:crossAx val="51749432"/>
        <c:crosses val="autoZero"/>
        <c:auto val="1"/>
        <c:lblOffset val="100"/>
        <c:tickLblSkip val="1"/>
        <c:noMultiLvlLbl val="0"/>
      </c:catAx>
      <c:valAx>
        <c:axId val="51749432"/>
        <c:scaling>
          <c:orientation val="minMax"/>
          <c:max val="5"/>
          <c:min val="0"/>
        </c:scaling>
        <c:axPos val="t"/>
        <c:delete val="1"/>
        <c:majorTickMark val="out"/>
        <c:minorTickMark val="none"/>
        <c:tickLblPos val="nextTo"/>
        <c:crossAx val="4303263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Lit>
              <c:ptCount val="1"/>
              <c:pt idx="0">
                <c:v>0</c:v>
              </c:pt>
            </c:numLit>
          </c:val>
        </c:ser>
        <c:gapWidth val="0"/>
        <c:axId val="35964489"/>
        <c:axId val="55244946"/>
      </c:barChart>
      <c:catAx>
        <c:axId val="35964489"/>
        <c:scaling>
          <c:orientation val="maxMin"/>
        </c:scaling>
        <c:axPos val="l"/>
        <c:delete val="1"/>
        <c:majorTickMark val="out"/>
        <c:minorTickMark val="none"/>
        <c:tickLblPos val="nextTo"/>
        <c:crossAx val="55244946"/>
        <c:crosses val="autoZero"/>
        <c:auto val="1"/>
        <c:lblOffset val="100"/>
        <c:tickLblSkip val="1"/>
        <c:noMultiLvlLbl val="0"/>
      </c:catAx>
      <c:valAx>
        <c:axId val="55244946"/>
        <c:scaling>
          <c:orientation val="minMax"/>
          <c:max val="5"/>
          <c:min val="0"/>
        </c:scaling>
        <c:axPos val="t"/>
        <c:delete val="1"/>
        <c:majorTickMark val="out"/>
        <c:minorTickMark val="none"/>
        <c:tickLblPos val="nextTo"/>
        <c:crossAx val="3596448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2335"/>
          <c:w val="0.94725"/>
          <c:h val="0.0897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Lit>
              <c:ptCount val="1"/>
              <c:pt idx="0">
                <c:v>0</c:v>
              </c:pt>
            </c:numLit>
          </c:val>
        </c:ser>
        <c:gapWidth val="0"/>
        <c:axId val="27442467"/>
        <c:axId val="45655612"/>
      </c:barChart>
      <c:catAx>
        <c:axId val="27442467"/>
        <c:scaling>
          <c:orientation val="maxMin"/>
        </c:scaling>
        <c:axPos val="l"/>
        <c:delete val="1"/>
        <c:majorTickMark val="out"/>
        <c:minorTickMark val="none"/>
        <c:tickLblPos val="nextTo"/>
        <c:crossAx val="45655612"/>
        <c:crosses val="autoZero"/>
        <c:auto val="1"/>
        <c:lblOffset val="100"/>
        <c:tickLblSkip val="1"/>
        <c:noMultiLvlLbl val="0"/>
      </c:catAx>
      <c:valAx>
        <c:axId val="45655612"/>
        <c:scaling>
          <c:orientation val="minMax"/>
          <c:max val="5"/>
          <c:min val="0"/>
        </c:scaling>
        <c:axPos val="t"/>
        <c:delete val="1"/>
        <c:majorTickMark val="out"/>
        <c:minorTickMark val="none"/>
        <c:tickLblPos val="nextTo"/>
        <c:crossAx val="2744246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Lit>
              <c:ptCount val="1"/>
              <c:pt idx="0">
                <c:v>0</c:v>
              </c:pt>
            </c:numLit>
          </c:val>
        </c:ser>
        <c:gapWidth val="0"/>
        <c:axId val="8247325"/>
        <c:axId val="7117062"/>
      </c:barChart>
      <c:catAx>
        <c:axId val="8247325"/>
        <c:scaling>
          <c:orientation val="maxMin"/>
        </c:scaling>
        <c:axPos val="l"/>
        <c:delete val="1"/>
        <c:majorTickMark val="out"/>
        <c:minorTickMark val="none"/>
        <c:tickLblPos val="nextTo"/>
        <c:crossAx val="7117062"/>
        <c:crosses val="autoZero"/>
        <c:auto val="1"/>
        <c:lblOffset val="100"/>
        <c:tickLblSkip val="1"/>
        <c:noMultiLvlLbl val="0"/>
      </c:catAx>
      <c:valAx>
        <c:axId val="7117062"/>
        <c:scaling>
          <c:orientation val="minMax"/>
          <c:max val="5"/>
          <c:min val="0"/>
        </c:scaling>
        <c:axPos val="t"/>
        <c:delete val="1"/>
        <c:majorTickMark val="out"/>
        <c:minorTickMark val="none"/>
        <c:tickLblPos val="nextTo"/>
        <c:crossAx val="82473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Lit>
              <c:ptCount val="1"/>
              <c:pt idx="0">
                <c:v>0</c:v>
              </c:pt>
            </c:numLit>
          </c:val>
        </c:ser>
        <c:gapWidth val="0"/>
        <c:axId val="64053559"/>
        <c:axId val="39611120"/>
      </c:barChart>
      <c:catAx>
        <c:axId val="64053559"/>
        <c:scaling>
          <c:orientation val="maxMin"/>
        </c:scaling>
        <c:axPos val="l"/>
        <c:delete val="1"/>
        <c:majorTickMark val="out"/>
        <c:minorTickMark val="none"/>
        <c:tickLblPos val="nextTo"/>
        <c:crossAx val="39611120"/>
        <c:crosses val="autoZero"/>
        <c:auto val="1"/>
        <c:lblOffset val="100"/>
        <c:tickLblSkip val="1"/>
        <c:noMultiLvlLbl val="0"/>
      </c:catAx>
      <c:valAx>
        <c:axId val="39611120"/>
        <c:scaling>
          <c:orientation val="minMax"/>
          <c:max val="5"/>
          <c:min val="0"/>
        </c:scaling>
        <c:axPos val="t"/>
        <c:delete val="1"/>
        <c:majorTickMark val="out"/>
        <c:minorTickMark val="none"/>
        <c:tickLblPos val="nextTo"/>
        <c:crossAx val="6405355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25"/>
          <c:w val="0.27675"/>
          <c:h val="0.7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'重点項目'!$W$1</c:f>
              <c:strCache>
                <c:ptCount val="1"/>
                <c:pt idx="0">
                  <c:v>がんばろう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'重点項目'!$X$1</c:f>
              <c:numCache/>
            </c:numRef>
          </c:val>
        </c:ser>
        <c:gapWidth val="0"/>
        <c:axId val="20955761"/>
        <c:axId val="54384122"/>
      </c:barChart>
      <c:catAx>
        <c:axId val="20955761"/>
        <c:scaling>
          <c:orientation val="minMax"/>
        </c:scaling>
        <c:axPos val="l"/>
        <c:delete val="1"/>
        <c:majorTickMark val="out"/>
        <c:minorTickMark val="none"/>
        <c:tickLblPos val="nextTo"/>
        <c:crossAx val="54384122"/>
        <c:crosses val="autoZero"/>
        <c:auto val="1"/>
        <c:lblOffset val="100"/>
        <c:tickLblSkip val="1"/>
        <c:noMultiLvlLbl val="0"/>
      </c:catAx>
      <c:valAx>
        <c:axId val="54384122"/>
        <c:scaling>
          <c:orientation val="minMax"/>
        </c:scaling>
        <c:axPos val="b"/>
        <c:delete val="1"/>
        <c:majorTickMark val="out"/>
        <c:minorTickMark val="none"/>
        <c:tickLblPos val="nextTo"/>
        <c:crossAx val="20955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75"/>
          <c:w val="0.6055"/>
          <c:h val="0.74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'重点項目'!$W$3</c:f>
              <c:strCache>
                <c:ptCount val="1"/>
                <c:pt idx="0">
                  <c:v>良い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'重点項目'!$X$3</c:f>
              <c:numCache/>
            </c:numRef>
          </c:val>
        </c:ser>
        <c:gapWidth val="0"/>
        <c:axId val="19695051"/>
        <c:axId val="43037732"/>
      </c:barChart>
      <c:catAx>
        <c:axId val="19695051"/>
        <c:scaling>
          <c:orientation val="minMax"/>
        </c:scaling>
        <c:axPos val="l"/>
        <c:delete val="1"/>
        <c:majorTickMark val="out"/>
        <c:minorTickMark val="none"/>
        <c:tickLblPos val="nextTo"/>
        <c:crossAx val="43037732"/>
        <c:crosses val="autoZero"/>
        <c:auto val="1"/>
        <c:lblOffset val="100"/>
        <c:tickLblSkip val="1"/>
        <c:noMultiLvlLbl val="0"/>
      </c:catAx>
      <c:valAx>
        <c:axId val="43037732"/>
        <c:scaling>
          <c:orientation val="minMax"/>
        </c:scaling>
        <c:axPos val="b"/>
        <c:delete val="1"/>
        <c:majorTickMark val="out"/>
        <c:minorTickMark val="none"/>
        <c:tickLblPos val="nextTo"/>
        <c:crossAx val="19695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75"/>
          <c:w val="0.902"/>
          <c:h val="0.7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'重点項目'!$W$5</c:f>
              <c:strCache>
                <c:ptCount val="1"/>
                <c:pt idx="0">
                  <c:v>非常に良い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val>
            <c:numRef>
              <c:f>'重点項目'!$X$5</c:f>
              <c:numCache/>
            </c:numRef>
          </c:val>
        </c:ser>
        <c:gapWidth val="0"/>
        <c:axId val="51795269"/>
        <c:axId val="63504238"/>
      </c:barChart>
      <c:catAx>
        <c:axId val="51795269"/>
        <c:scaling>
          <c:orientation val="minMax"/>
        </c:scaling>
        <c:axPos val="l"/>
        <c:delete val="1"/>
        <c:majorTickMark val="out"/>
        <c:minorTickMark val="none"/>
        <c:tickLblPos val="nextTo"/>
        <c:crossAx val="63504238"/>
        <c:crosses val="autoZero"/>
        <c:auto val="1"/>
        <c:lblOffset val="100"/>
        <c:tickLblSkip val="1"/>
        <c:noMultiLvlLbl val="0"/>
      </c:catAx>
      <c:valAx>
        <c:axId val="63504238"/>
        <c:scaling>
          <c:orientation val="minMax"/>
        </c:scaling>
        <c:axPos val="b"/>
        <c:delete val="1"/>
        <c:majorTickMark val="out"/>
        <c:minorTickMark val="none"/>
        <c:tickLblPos val="nextTo"/>
        <c:crossAx val="51795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95"/>
          <c:w val="0.99575"/>
          <c:h val="0.82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'重点項目'!$W$7</c:f>
              <c:strCache>
                <c:ptCount val="1"/>
                <c:pt idx="0">
                  <c:v>すばらしい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'重点項目'!$X$7</c:f>
              <c:numCache/>
            </c:numRef>
          </c:val>
        </c:ser>
        <c:gapWidth val="10"/>
        <c:axId val="34667231"/>
        <c:axId val="43569624"/>
      </c:barChart>
      <c:catAx>
        <c:axId val="34667231"/>
        <c:scaling>
          <c:orientation val="minMax"/>
        </c:scaling>
        <c:axPos val="l"/>
        <c:delete val="1"/>
        <c:majorTickMark val="out"/>
        <c:minorTickMark val="none"/>
        <c:tickLblPos val="nextTo"/>
        <c:crossAx val="43569624"/>
        <c:crosses val="autoZero"/>
        <c:auto val="1"/>
        <c:lblOffset val="100"/>
        <c:tickLblSkip val="1"/>
        <c:noMultiLvlLbl val="0"/>
      </c:catAx>
      <c:valAx>
        <c:axId val="43569624"/>
        <c:scaling>
          <c:orientation val="minMax"/>
        </c:scaling>
        <c:axPos val="b"/>
        <c:delete val="1"/>
        <c:majorTickMark val="out"/>
        <c:minorTickMark val="none"/>
        <c:tickLblPos val="nextTo"/>
        <c:crossAx val="34667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2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Lit>
              <c:ptCount val="1"/>
              <c:pt idx="0">
                <c:v>0</c:v>
              </c:pt>
            </c:numLit>
          </c:val>
        </c:ser>
        <c:overlap val="100"/>
        <c:gapWidth val="0"/>
        <c:axId val="63091705"/>
        <c:axId val="30954434"/>
      </c:barChart>
      <c:catAx>
        <c:axId val="63091705"/>
        <c:scaling>
          <c:orientation val="minMax"/>
        </c:scaling>
        <c:axPos val="b"/>
        <c:delete val="1"/>
        <c:majorTickMark val="out"/>
        <c:minorTickMark val="none"/>
        <c:tickLblPos val="nextTo"/>
        <c:crossAx val="30954434"/>
        <c:crossesAt val="0"/>
        <c:auto val="1"/>
        <c:lblOffset val="100"/>
        <c:tickLblSkip val="1"/>
        <c:noMultiLvlLbl val="0"/>
      </c:catAx>
      <c:valAx>
        <c:axId val="30954434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6309170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Lit>
              <c:ptCount val="1"/>
              <c:pt idx="0">
                <c:v>0</c:v>
              </c:pt>
            </c:numLit>
          </c:val>
        </c:ser>
        <c:overlap val="100"/>
        <c:gapWidth val="0"/>
        <c:axId val="10154451"/>
        <c:axId val="24281196"/>
      </c:barChart>
      <c:catAx>
        <c:axId val="10154451"/>
        <c:scaling>
          <c:orientation val="minMax"/>
        </c:scaling>
        <c:axPos val="b"/>
        <c:delete val="1"/>
        <c:majorTickMark val="out"/>
        <c:minorTickMark val="none"/>
        <c:tickLblPos val="nextTo"/>
        <c:crossAx val="24281196"/>
        <c:crossesAt val="0"/>
        <c:auto val="1"/>
        <c:lblOffset val="100"/>
        <c:tickLblSkip val="1"/>
        <c:noMultiLvlLbl val="0"/>
      </c:catAx>
      <c:valAx>
        <c:axId val="24281196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1015445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Lit>
              <c:ptCount val="1"/>
              <c:pt idx="0">
                <c:v>0</c:v>
              </c:pt>
            </c:numLit>
          </c:val>
        </c:ser>
        <c:gapWidth val="0"/>
        <c:axId val="17204173"/>
        <c:axId val="20619830"/>
      </c:barChart>
      <c:catAx>
        <c:axId val="17204173"/>
        <c:scaling>
          <c:orientation val="maxMin"/>
        </c:scaling>
        <c:axPos val="l"/>
        <c:delete val="1"/>
        <c:majorTickMark val="out"/>
        <c:minorTickMark val="none"/>
        <c:tickLblPos val="nextTo"/>
        <c:crossAx val="20619830"/>
        <c:crosses val="autoZero"/>
        <c:auto val="1"/>
        <c:lblOffset val="100"/>
        <c:tickLblSkip val="1"/>
        <c:noMultiLvlLbl val="0"/>
      </c:catAx>
      <c:valAx>
        <c:axId val="20619830"/>
        <c:scaling>
          <c:orientation val="minMax"/>
          <c:max val="5"/>
          <c:min val="0"/>
        </c:scaling>
        <c:axPos val="t"/>
        <c:delete val="1"/>
        <c:majorTickMark val="out"/>
        <c:minorTickMark val="none"/>
        <c:tickLblPos val="nextTo"/>
        <c:crossAx val="1720417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Lit>
              <c:ptCount val="1"/>
              <c:pt idx="0">
                <c:v>0</c:v>
              </c:pt>
            </c:numLit>
          </c:val>
        </c:ser>
        <c:gapWidth val="0"/>
        <c:axId val="51360743"/>
        <c:axId val="59593504"/>
      </c:barChart>
      <c:catAx>
        <c:axId val="51360743"/>
        <c:scaling>
          <c:orientation val="maxMin"/>
        </c:scaling>
        <c:axPos val="l"/>
        <c:delete val="1"/>
        <c:majorTickMark val="out"/>
        <c:minorTickMark val="none"/>
        <c:tickLblPos val="nextTo"/>
        <c:crossAx val="59593504"/>
        <c:crosses val="autoZero"/>
        <c:auto val="1"/>
        <c:lblOffset val="100"/>
        <c:tickLblSkip val="1"/>
        <c:noMultiLvlLbl val="0"/>
      </c:catAx>
      <c:valAx>
        <c:axId val="59593504"/>
        <c:scaling>
          <c:orientation val="minMax"/>
          <c:max val="5"/>
          <c:min val="0"/>
        </c:scaling>
        <c:axPos val="t"/>
        <c:delete val="1"/>
        <c:majorTickMark val="out"/>
        <c:minorTickMark val="none"/>
        <c:tickLblPos val="nextTo"/>
        <c:crossAx val="5136074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2335"/>
          <c:w val="0.94725"/>
          <c:h val="0.0897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Lit>
              <c:ptCount val="1"/>
              <c:pt idx="0">
                <c:v>0</c:v>
              </c:pt>
            </c:numLit>
          </c:val>
        </c:ser>
        <c:gapWidth val="0"/>
        <c:axId val="66579489"/>
        <c:axId val="62344490"/>
      </c:barChart>
      <c:catAx>
        <c:axId val="66579489"/>
        <c:scaling>
          <c:orientation val="maxMin"/>
        </c:scaling>
        <c:axPos val="l"/>
        <c:delete val="1"/>
        <c:majorTickMark val="out"/>
        <c:minorTickMark val="none"/>
        <c:tickLblPos val="nextTo"/>
        <c:crossAx val="62344490"/>
        <c:crosses val="autoZero"/>
        <c:auto val="1"/>
        <c:lblOffset val="100"/>
        <c:tickLblSkip val="1"/>
        <c:noMultiLvlLbl val="0"/>
      </c:catAx>
      <c:valAx>
        <c:axId val="62344490"/>
        <c:scaling>
          <c:orientation val="minMax"/>
          <c:max val="5"/>
          <c:min val="0"/>
        </c:scaling>
        <c:axPos val="t"/>
        <c:delete val="1"/>
        <c:majorTickMark val="out"/>
        <c:minorTickMark val="none"/>
        <c:tickLblPos val="nextTo"/>
        <c:crossAx val="6657948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Lit>
              <c:ptCount val="1"/>
              <c:pt idx="0">
                <c:v>0</c:v>
              </c:pt>
            </c:numLit>
          </c:val>
        </c:ser>
        <c:gapWidth val="0"/>
        <c:axId val="24229499"/>
        <c:axId val="16738900"/>
      </c:barChart>
      <c:catAx>
        <c:axId val="24229499"/>
        <c:scaling>
          <c:orientation val="maxMin"/>
        </c:scaling>
        <c:axPos val="l"/>
        <c:delete val="1"/>
        <c:majorTickMark val="out"/>
        <c:minorTickMark val="none"/>
        <c:tickLblPos val="nextTo"/>
        <c:crossAx val="16738900"/>
        <c:crosses val="autoZero"/>
        <c:auto val="1"/>
        <c:lblOffset val="100"/>
        <c:tickLblSkip val="1"/>
        <c:noMultiLvlLbl val="0"/>
      </c:catAx>
      <c:valAx>
        <c:axId val="16738900"/>
        <c:scaling>
          <c:orientation val="minMax"/>
          <c:max val="5"/>
          <c:min val="0"/>
        </c:scaling>
        <c:axPos val="t"/>
        <c:delete val="1"/>
        <c:majorTickMark val="out"/>
        <c:minorTickMark val="none"/>
        <c:tickLblPos val="nextTo"/>
        <c:crossAx val="2422949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Lit>
              <c:ptCount val="1"/>
              <c:pt idx="0">
                <c:v>0</c:v>
              </c:pt>
            </c:numLit>
          </c:val>
        </c:ser>
        <c:gapWidth val="0"/>
        <c:axId val="16432373"/>
        <c:axId val="13673630"/>
      </c:barChart>
      <c:catAx>
        <c:axId val="16432373"/>
        <c:scaling>
          <c:orientation val="maxMin"/>
        </c:scaling>
        <c:axPos val="l"/>
        <c:delete val="1"/>
        <c:majorTickMark val="out"/>
        <c:minorTickMark val="none"/>
        <c:tickLblPos val="nextTo"/>
        <c:crossAx val="13673630"/>
        <c:crosses val="autoZero"/>
        <c:auto val="1"/>
        <c:lblOffset val="100"/>
        <c:tickLblSkip val="1"/>
        <c:noMultiLvlLbl val="0"/>
      </c:catAx>
      <c:valAx>
        <c:axId val="13673630"/>
        <c:scaling>
          <c:orientation val="minMax"/>
          <c:max val="5"/>
          <c:min val="0"/>
        </c:scaling>
        <c:axPos val="t"/>
        <c:delete val="1"/>
        <c:majorTickMark val="out"/>
        <c:minorTickMark val="none"/>
        <c:tickLblPos val="nextTo"/>
        <c:crossAx val="1643237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Lit>
              <c:ptCount val="1"/>
              <c:pt idx="0">
                <c:v>0</c:v>
              </c:pt>
            </c:numLit>
          </c:val>
        </c:ser>
        <c:gapWidth val="0"/>
        <c:axId val="55953807"/>
        <c:axId val="33822216"/>
      </c:barChart>
      <c:catAx>
        <c:axId val="55953807"/>
        <c:scaling>
          <c:orientation val="maxMin"/>
        </c:scaling>
        <c:axPos val="l"/>
        <c:delete val="1"/>
        <c:majorTickMark val="out"/>
        <c:minorTickMark val="none"/>
        <c:tickLblPos val="nextTo"/>
        <c:crossAx val="33822216"/>
        <c:crosses val="autoZero"/>
        <c:auto val="1"/>
        <c:lblOffset val="100"/>
        <c:tickLblSkip val="1"/>
        <c:noMultiLvlLbl val="0"/>
      </c:catAx>
      <c:valAx>
        <c:axId val="33822216"/>
        <c:scaling>
          <c:orientation val="minMax"/>
          <c:max val="5"/>
          <c:min val="0"/>
        </c:scaling>
        <c:axPos val="t"/>
        <c:delete val="1"/>
        <c:majorTickMark val="out"/>
        <c:minorTickMark val="none"/>
        <c:tickLblPos val="nextTo"/>
        <c:crossAx val="5595380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10</xdr:row>
      <xdr:rowOff>0</xdr:rowOff>
    </xdr:from>
    <xdr:to>
      <xdr:col>10</xdr:col>
      <xdr:colOff>581025</xdr:colOff>
      <xdr:row>10</xdr:row>
      <xdr:rowOff>19050</xdr:rowOff>
    </xdr:to>
    <xdr:graphicFrame>
      <xdr:nvGraphicFramePr>
        <xdr:cNvPr id="1" name="Chart 225"/>
        <xdr:cNvGraphicFramePr/>
      </xdr:nvGraphicFramePr>
      <xdr:xfrm>
        <a:off x="2362200" y="2847975"/>
        <a:ext cx="3857625" cy="1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2" name="Rectangle 4"/>
        <xdr:cNvSpPr>
          <a:spLocks/>
        </xdr:cNvSpPr>
      </xdr:nvSpPr>
      <xdr:spPr>
        <a:xfrm>
          <a:off x="7610475" y="255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647700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3" name="Rectangle 7"/>
        <xdr:cNvSpPr>
          <a:spLocks/>
        </xdr:cNvSpPr>
      </xdr:nvSpPr>
      <xdr:spPr>
        <a:xfrm>
          <a:off x="6943725" y="255270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552450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4" name="Chart 28"/>
        <xdr:cNvGraphicFramePr/>
      </xdr:nvGraphicFramePr>
      <xdr:xfrm>
        <a:off x="6848475" y="2552700"/>
        <a:ext cx="762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552450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5" name="Chart 29"/>
        <xdr:cNvGraphicFramePr/>
      </xdr:nvGraphicFramePr>
      <xdr:xfrm>
        <a:off x="6848475" y="2552700"/>
        <a:ext cx="762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390525</xdr:colOff>
      <xdr:row>32</xdr:row>
      <xdr:rowOff>114300</xdr:rowOff>
    </xdr:from>
    <xdr:to>
      <xdr:col>2</xdr:col>
      <xdr:colOff>1076325</xdr:colOff>
      <xdr:row>34</xdr:row>
      <xdr:rowOff>0</xdr:rowOff>
    </xdr:to>
    <xdr:sp>
      <xdr:nvSpPr>
        <xdr:cNvPr id="6" name="Rectangle 40"/>
        <xdr:cNvSpPr>
          <a:spLocks/>
        </xdr:cNvSpPr>
      </xdr:nvSpPr>
      <xdr:spPr>
        <a:xfrm>
          <a:off x="781050" y="10515600"/>
          <a:ext cx="685800" cy="238125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0</xdr:rowOff>
    </xdr:from>
    <xdr:to>
      <xdr:col>10</xdr:col>
      <xdr:colOff>542925</xdr:colOff>
      <xdr:row>9</xdr:row>
      <xdr:rowOff>0</xdr:rowOff>
    </xdr:to>
    <xdr:graphicFrame>
      <xdr:nvGraphicFramePr>
        <xdr:cNvPr id="7" name="Chart 214"/>
        <xdr:cNvGraphicFramePr/>
      </xdr:nvGraphicFramePr>
      <xdr:xfrm>
        <a:off x="2390775" y="2552700"/>
        <a:ext cx="3790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47625</xdr:colOff>
      <xdr:row>9</xdr:row>
      <xdr:rowOff>0</xdr:rowOff>
    </xdr:from>
    <xdr:to>
      <xdr:col>10</xdr:col>
      <xdr:colOff>552450</xdr:colOff>
      <xdr:row>9</xdr:row>
      <xdr:rowOff>0</xdr:rowOff>
    </xdr:to>
    <xdr:graphicFrame>
      <xdr:nvGraphicFramePr>
        <xdr:cNvPr id="8" name="Chart 215"/>
        <xdr:cNvGraphicFramePr/>
      </xdr:nvGraphicFramePr>
      <xdr:xfrm>
        <a:off x="2400300" y="2552700"/>
        <a:ext cx="37909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38100</xdr:colOff>
      <xdr:row>10</xdr:row>
      <xdr:rowOff>0</xdr:rowOff>
    </xdr:from>
    <xdr:to>
      <xdr:col>10</xdr:col>
      <xdr:colOff>542925</xdr:colOff>
      <xdr:row>10</xdr:row>
      <xdr:rowOff>9525</xdr:rowOff>
    </xdr:to>
    <xdr:graphicFrame>
      <xdr:nvGraphicFramePr>
        <xdr:cNvPr id="9" name="Chart 216"/>
        <xdr:cNvGraphicFramePr/>
      </xdr:nvGraphicFramePr>
      <xdr:xfrm>
        <a:off x="2390775" y="2847975"/>
        <a:ext cx="3790950" cy="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38100</xdr:colOff>
      <xdr:row>9</xdr:row>
      <xdr:rowOff>0</xdr:rowOff>
    </xdr:from>
    <xdr:to>
      <xdr:col>10</xdr:col>
      <xdr:colOff>542925</xdr:colOff>
      <xdr:row>9</xdr:row>
      <xdr:rowOff>0</xdr:rowOff>
    </xdr:to>
    <xdr:graphicFrame>
      <xdr:nvGraphicFramePr>
        <xdr:cNvPr id="10" name="Chart 217"/>
        <xdr:cNvGraphicFramePr/>
      </xdr:nvGraphicFramePr>
      <xdr:xfrm>
        <a:off x="2390775" y="2552700"/>
        <a:ext cx="37909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47625</xdr:colOff>
      <xdr:row>9</xdr:row>
      <xdr:rowOff>0</xdr:rowOff>
    </xdr:from>
    <xdr:to>
      <xdr:col>10</xdr:col>
      <xdr:colOff>552450</xdr:colOff>
      <xdr:row>9</xdr:row>
      <xdr:rowOff>0</xdr:rowOff>
    </xdr:to>
    <xdr:graphicFrame>
      <xdr:nvGraphicFramePr>
        <xdr:cNvPr id="11" name="Chart 218"/>
        <xdr:cNvGraphicFramePr/>
      </xdr:nvGraphicFramePr>
      <xdr:xfrm>
        <a:off x="2400300" y="2552700"/>
        <a:ext cx="37909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47625</xdr:colOff>
      <xdr:row>9</xdr:row>
      <xdr:rowOff>0</xdr:rowOff>
    </xdr:from>
    <xdr:to>
      <xdr:col>10</xdr:col>
      <xdr:colOff>552450</xdr:colOff>
      <xdr:row>9</xdr:row>
      <xdr:rowOff>0</xdr:rowOff>
    </xdr:to>
    <xdr:graphicFrame>
      <xdr:nvGraphicFramePr>
        <xdr:cNvPr id="12" name="Chart 219"/>
        <xdr:cNvGraphicFramePr/>
      </xdr:nvGraphicFramePr>
      <xdr:xfrm>
        <a:off x="2400300" y="2552700"/>
        <a:ext cx="37909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19050</xdr:colOff>
      <xdr:row>9</xdr:row>
      <xdr:rowOff>0</xdr:rowOff>
    </xdr:from>
    <xdr:to>
      <xdr:col>10</xdr:col>
      <xdr:colOff>523875</xdr:colOff>
      <xdr:row>9</xdr:row>
      <xdr:rowOff>0</xdr:rowOff>
    </xdr:to>
    <xdr:graphicFrame>
      <xdr:nvGraphicFramePr>
        <xdr:cNvPr id="13" name="Chart 220"/>
        <xdr:cNvGraphicFramePr/>
      </xdr:nvGraphicFramePr>
      <xdr:xfrm>
        <a:off x="2371725" y="2552700"/>
        <a:ext cx="37909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38100</xdr:colOff>
      <xdr:row>10</xdr:row>
      <xdr:rowOff>0</xdr:rowOff>
    </xdr:from>
    <xdr:to>
      <xdr:col>10</xdr:col>
      <xdr:colOff>542925</xdr:colOff>
      <xdr:row>10</xdr:row>
      <xdr:rowOff>9525</xdr:rowOff>
    </xdr:to>
    <xdr:graphicFrame>
      <xdr:nvGraphicFramePr>
        <xdr:cNvPr id="14" name="Chart 221"/>
        <xdr:cNvGraphicFramePr/>
      </xdr:nvGraphicFramePr>
      <xdr:xfrm>
        <a:off x="2390775" y="2847975"/>
        <a:ext cx="3790950" cy="9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38100</xdr:colOff>
      <xdr:row>9</xdr:row>
      <xdr:rowOff>0</xdr:rowOff>
    </xdr:from>
    <xdr:to>
      <xdr:col>10</xdr:col>
      <xdr:colOff>542925</xdr:colOff>
      <xdr:row>9</xdr:row>
      <xdr:rowOff>0</xdr:rowOff>
    </xdr:to>
    <xdr:graphicFrame>
      <xdr:nvGraphicFramePr>
        <xdr:cNvPr id="15" name="Chart 223"/>
        <xdr:cNvGraphicFramePr/>
      </xdr:nvGraphicFramePr>
      <xdr:xfrm>
        <a:off x="2390775" y="2552700"/>
        <a:ext cx="37909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38100</xdr:colOff>
      <xdr:row>9</xdr:row>
      <xdr:rowOff>0</xdr:rowOff>
    </xdr:from>
    <xdr:to>
      <xdr:col>10</xdr:col>
      <xdr:colOff>542925</xdr:colOff>
      <xdr:row>9</xdr:row>
      <xdr:rowOff>0</xdr:rowOff>
    </xdr:to>
    <xdr:graphicFrame>
      <xdr:nvGraphicFramePr>
        <xdr:cNvPr id="16" name="Chart 224"/>
        <xdr:cNvGraphicFramePr/>
      </xdr:nvGraphicFramePr>
      <xdr:xfrm>
        <a:off x="2390775" y="2552700"/>
        <a:ext cx="3790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28575</xdr:colOff>
      <xdr:row>10</xdr:row>
      <xdr:rowOff>47625</xdr:rowOff>
    </xdr:from>
    <xdr:to>
      <xdr:col>12</xdr:col>
      <xdr:colOff>619125</xdr:colOff>
      <xdr:row>12</xdr:row>
      <xdr:rowOff>152400</xdr:rowOff>
    </xdr:to>
    <xdr:graphicFrame>
      <xdr:nvGraphicFramePr>
        <xdr:cNvPr id="17" name="Chart 23"/>
        <xdr:cNvGraphicFramePr/>
      </xdr:nvGraphicFramePr>
      <xdr:xfrm>
        <a:off x="5010150" y="2895600"/>
        <a:ext cx="2562225" cy="628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19050</xdr:colOff>
      <xdr:row>10</xdr:row>
      <xdr:rowOff>66675</xdr:rowOff>
    </xdr:from>
    <xdr:to>
      <xdr:col>12</xdr:col>
      <xdr:colOff>628650</xdr:colOff>
      <xdr:row>12</xdr:row>
      <xdr:rowOff>190500</xdr:rowOff>
    </xdr:to>
    <xdr:graphicFrame>
      <xdr:nvGraphicFramePr>
        <xdr:cNvPr id="18" name="Chart 26"/>
        <xdr:cNvGraphicFramePr/>
      </xdr:nvGraphicFramePr>
      <xdr:xfrm>
        <a:off x="5000625" y="2914650"/>
        <a:ext cx="2581275" cy="647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19050</xdr:colOff>
      <xdr:row>10</xdr:row>
      <xdr:rowOff>57150</xdr:rowOff>
    </xdr:from>
    <xdr:to>
      <xdr:col>12</xdr:col>
      <xdr:colOff>628650</xdr:colOff>
      <xdr:row>12</xdr:row>
      <xdr:rowOff>180975</xdr:rowOff>
    </xdr:to>
    <xdr:graphicFrame>
      <xdr:nvGraphicFramePr>
        <xdr:cNvPr id="19" name="Chart 27"/>
        <xdr:cNvGraphicFramePr/>
      </xdr:nvGraphicFramePr>
      <xdr:xfrm>
        <a:off x="5000625" y="2905125"/>
        <a:ext cx="2581275" cy="647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19050</xdr:colOff>
      <xdr:row>10</xdr:row>
      <xdr:rowOff>19050</xdr:rowOff>
    </xdr:from>
    <xdr:to>
      <xdr:col>13</xdr:col>
      <xdr:colOff>323850</xdr:colOff>
      <xdr:row>13</xdr:row>
      <xdr:rowOff>28575</xdr:rowOff>
    </xdr:to>
    <xdr:graphicFrame>
      <xdr:nvGraphicFramePr>
        <xdr:cNvPr id="20" name="Chart 28"/>
        <xdr:cNvGraphicFramePr/>
      </xdr:nvGraphicFramePr>
      <xdr:xfrm>
        <a:off x="5000625" y="2867025"/>
        <a:ext cx="2933700" cy="752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oneCell">
    <xdr:from>
      <xdr:col>2</xdr:col>
      <xdr:colOff>514350</xdr:colOff>
      <xdr:row>15</xdr:row>
      <xdr:rowOff>85725</xdr:rowOff>
    </xdr:from>
    <xdr:to>
      <xdr:col>2</xdr:col>
      <xdr:colOff>962025</xdr:colOff>
      <xdr:row>17</xdr:row>
      <xdr:rowOff>9525</xdr:rowOff>
    </xdr:to>
    <xdr:pic>
      <xdr:nvPicPr>
        <xdr:cNvPr id="21" name="図 31" descr="コバトン１＿１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04875" y="4152900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15</xdr:row>
      <xdr:rowOff>85725</xdr:rowOff>
    </xdr:from>
    <xdr:to>
      <xdr:col>5</xdr:col>
      <xdr:colOff>95250</xdr:colOff>
      <xdr:row>17</xdr:row>
      <xdr:rowOff>9525</xdr:rowOff>
    </xdr:to>
    <xdr:pic>
      <xdr:nvPicPr>
        <xdr:cNvPr id="22" name="図 32" descr="コバトン１＿２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00250" y="4152900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15</xdr:row>
      <xdr:rowOff>85725</xdr:rowOff>
    </xdr:from>
    <xdr:to>
      <xdr:col>5</xdr:col>
      <xdr:colOff>542925</xdr:colOff>
      <xdr:row>17</xdr:row>
      <xdr:rowOff>9525</xdr:rowOff>
    </xdr:to>
    <xdr:pic>
      <xdr:nvPicPr>
        <xdr:cNvPr id="23" name="図 33" descr="コバトン１＿２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47925" y="4152900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15</xdr:row>
      <xdr:rowOff>85725</xdr:rowOff>
    </xdr:from>
    <xdr:to>
      <xdr:col>7</xdr:col>
      <xdr:colOff>342900</xdr:colOff>
      <xdr:row>17</xdr:row>
      <xdr:rowOff>9525</xdr:rowOff>
    </xdr:to>
    <xdr:pic>
      <xdr:nvPicPr>
        <xdr:cNvPr id="24" name="図 34" descr="コバトン１＿３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62350" y="4152900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15</xdr:row>
      <xdr:rowOff>85725</xdr:rowOff>
    </xdr:from>
    <xdr:to>
      <xdr:col>8</xdr:col>
      <xdr:colOff>104775</xdr:colOff>
      <xdr:row>17</xdr:row>
      <xdr:rowOff>9525</xdr:rowOff>
    </xdr:to>
    <xdr:pic>
      <xdr:nvPicPr>
        <xdr:cNvPr id="25" name="図 35" descr="コバトン１＿３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981450" y="4152900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85725</xdr:rowOff>
    </xdr:from>
    <xdr:to>
      <xdr:col>8</xdr:col>
      <xdr:colOff>523875</xdr:colOff>
      <xdr:row>17</xdr:row>
      <xdr:rowOff>9525</xdr:rowOff>
    </xdr:to>
    <xdr:pic>
      <xdr:nvPicPr>
        <xdr:cNvPr id="26" name="図 36" descr="コバトン１＿３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400550" y="4152900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15</xdr:row>
      <xdr:rowOff>85725</xdr:rowOff>
    </xdr:from>
    <xdr:to>
      <xdr:col>10</xdr:col>
      <xdr:colOff>466725</xdr:colOff>
      <xdr:row>17</xdr:row>
      <xdr:rowOff>9525</xdr:rowOff>
    </xdr:to>
    <xdr:pic>
      <xdr:nvPicPr>
        <xdr:cNvPr id="27" name="図 37" descr="コバトン１＿４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57850" y="4152900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15</xdr:row>
      <xdr:rowOff>85725</xdr:rowOff>
    </xdr:from>
    <xdr:to>
      <xdr:col>11</xdr:col>
      <xdr:colOff>228600</xdr:colOff>
      <xdr:row>17</xdr:row>
      <xdr:rowOff>9525</xdr:rowOff>
    </xdr:to>
    <xdr:pic>
      <xdr:nvPicPr>
        <xdr:cNvPr id="28" name="図 38" descr="コバトン１＿４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76950" y="4152900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15</xdr:row>
      <xdr:rowOff>85725</xdr:rowOff>
    </xdr:from>
    <xdr:to>
      <xdr:col>11</xdr:col>
      <xdr:colOff>647700</xdr:colOff>
      <xdr:row>17</xdr:row>
      <xdr:rowOff>9525</xdr:rowOff>
    </xdr:to>
    <xdr:pic>
      <xdr:nvPicPr>
        <xdr:cNvPr id="29" name="図 39" descr="コバトン１＿４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96050" y="4152900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15</xdr:row>
      <xdr:rowOff>85725</xdr:rowOff>
    </xdr:from>
    <xdr:to>
      <xdr:col>12</xdr:col>
      <xdr:colOff>409575</xdr:colOff>
      <xdr:row>17</xdr:row>
      <xdr:rowOff>9525</xdr:rowOff>
    </xdr:to>
    <xdr:pic>
      <xdr:nvPicPr>
        <xdr:cNvPr id="30" name="図 40" descr="コバトン１＿４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4152900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bec.or.jp/CASBEE/download/2007&#24180;&#29256;&#12477;&#12501;&#12488;\&#12377;&#12414;&#12356;&#12477;&#12501;&#12488;\Re_%20CASBEE_LCCO2&#12395;&#38306;&#12377;&#12427;&#25972;&#29702;&#12513;&#12514;\&#23621;&#20303;&#26178;&#12465;&#12540;&#12473;&#12473;&#12479;&#12487;&#12451;\070519_&#36939;&#29992;&#26178;CO2&#27010;&#31639;&#65288;&#36817;&#30000;&#2591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bec.or.jp/CASBEE/download/Documents%20and%20Settings\mkyhk\&#12487;&#12473;&#12463;&#12488;&#12483;&#12503;\&#20303;&#23429;&#12510;&#12463;&#12525;&#12514;&#12487;&#12523;_&#22238;&#24112;&#24335;&#22793;&#26356;200605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bec.or.jp/CASBEE/download/temp\@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紙"/>
      <sheetName val="070519_CO2感度評価CS"/>
      <sheetName val="070519_感度評価まとめ"/>
      <sheetName val="070507住宅マクロ感度評価"/>
      <sheetName val="070507住宅マクロ条件一覧"/>
      <sheetName val="070501CO2感度評価全館"/>
      <sheetName val="070501CO2感度評価間欠"/>
      <sheetName val="補正"/>
      <sheetName val="レベル設定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東電温暖化_条件設定"/>
      <sheetName val="☆世帯条件"/>
      <sheetName val="☆世帯結果"/>
      <sheetName val="■□使用方法□■"/>
      <sheetName val="★計算シート★"/>
      <sheetName val="選択都市の情報"/>
      <sheetName val="【DB】世帯数"/>
      <sheetName val="【DB】平均延べ床面積"/>
      <sheetName val="省エネメニュー"/>
      <sheetName val="web_条件"/>
      <sheetName val="web_ENE_用途"/>
      <sheetName val="web_ENE_燃料"/>
      <sheetName val="web_CO2_用途"/>
      <sheetName val="web_CO2_燃料"/>
      <sheetName val="【DB】断熱水準別シェア"/>
      <sheetName val="燃料別ｴﾈ消費"/>
      <sheetName val="【DB】熱損失係数"/>
      <sheetName val="【DB】暖冷房条件"/>
      <sheetName val="【DB】機器効率・機器特性"/>
      <sheetName val="【DB】対策係数"/>
      <sheetName val="【DB】暖冷房回帰式"/>
      <sheetName val="【DB】太陽エネルギー"/>
      <sheetName val="燃料別負荷分担・効率"/>
      <sheetName val="暖冷房(月_都道府県）"/>
      <sheetName val="暖冷房(月_世帯)"/>
      <sheetName val="給湯・機器(月_都道府県）"/>
      <sheetName val="給湯・機器(月_世帯)"/>
      <sheetName val="給湯・機器(季_日_世帯)"/>
      <sheetName val="冬季平日"/>
      <sheetName val="冬季休日"/>
      <sheetName val="夏季平日"/>
      <sheetName val="夏季休日"/>
      <sheetName val="中間季平日"/>
      <sheetName val="中間季休日"/>
      <sheetName val="【DB】燃料別分担(暖冷房)"/>
      <sheetName val="【DB】燃料別分担(給湯・厨房)"/>
      <sheetName val="【DB】平均世帯人員"/>
      <sheetName val="【DB】気温"/>
      <sheetName val="【DB】暖デグリデー"/>
      <sheetName val="【DB】冷デグリデー"/>
      <sheetName val="【DB】月気温_給水温度"/>
      <sheetName val="【DB】給湯原単位"/>
      <sheetName val="【DB】機器一覧"/>
      <sheetName val="【DB】機器普及台数"/>
      <sheetName val="カレンダー"/>
      <sheetName val="その他パラ"/>
      <sheetName val="【ﾃﾝﾌﾟﾚｰﾄ】全国集計"/>
      <sheetName val="【ﾃﾝﾌﾟﾚｰﾄ】全都道府県"/>
    </sheetNames>
    <sheetDataSet>
      <sheetData sheetId="8">
        <row r="2">
          <cell r="L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@"/>
      <sheetName val="⑬原単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showGridLines="0" tabSelected="1" view="pageBreakPreview" zoomScale="80" zoomScaleSheetLayoutView="80" zoomScalePageLayoutView="0" workbookViewId="0" topLeftCell="A13">
      <selection activeCell="Y8" sqref="Y8"/>
    </sheetView>
  </sheetViews>
  <sheetFormatPr defaultColWidth="9.00390625" defaultRowHeight="13.5"/>
  <cols>
    <col min="1" max="1" width="2.875" style="0" customWidth="1"/>
    <col min="2" max="2" width="2.25390625" style="0" customWidth="1"/>
    <col min="3" max="3" width="14.375" style="0" customWidth="1"/>
    <col min="4" max="4" width="7.125" style="0" customWidth="1"/>
    <col min="5" max="5" width="4.25390625" style="0" customWidth="1"/>
    <col min="6" max="13" width="8.625" style="0" customWidth="1"/>
    <col min="14" max="14" width="5.625" style="0" customWidth="1"/>
    <col min="15" max="15" width="2.125" style="101" customWidth="1"/>
    <col min="16" max="20" width="2.125" style="0" hidden="1" customWidth="1"/>
    <col min="21" max="21" width="1.875" style="0" hidden="1" customWidth="1"/>
    <col min="22" max="22" width="8.00390625" style="0" hidden="1" customWidth="1"/>
    <col min="23" max="23" width="10.00390625" style="0" customWidth="1"/>
    <col min="24" max="24" width="3.25390625" style="0" customWidth="1"/>
  </cols>
  <sheetData>
    <row r="1" spans="1:24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4"/>
      <c r="O1" s="5"/>
      <c r="P1" s="5"/>
      <c r="Q1" s="5"/>
      <c r="R1" s="5"/>
      <c r="S1" s="5"/>
      <c r="T1" s="5"/>
      <c r="U1" s="5"/>
      <c r="V1" s="5"/>
      <c r="W1" s="5" t="s">
        <v>26</v>
      </c>
      <c r="X1" s="6">
        <f>IF($I$11&lt;6,1,0)</f>
        <v>0</v>
      </c>
    </row>
    <row r="2" spans="1:24" ht="12.75" customHeight="1">
      <c r="A2" s="1"/>
      <c r="B2" s="1"/>
      <c r="C2" s="122" t="s">
        <v>0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4"/>
      <c r="O2" s="5"/>
      <c r="P2" s="5" t="s">
        <v>27</v>
      </c>
      <c r="Q2" s="5" t="s">
        <v>28</v>
      </c>
      <c r="R2" s="5"/>
      <c r="S2" s="5"/>
      <c r="T2" s="5"/>
      <c r="U2" s="5"/>
      <c r="V2" s="5"/>
      <c r="W2" s="5"/>
      <c r="X2" s="6"/>
    </row>
    <row r="3" spans="1:24" ht="12.75" customHeight="1">
      <c r="A3" s="1"/>
      <c r="B3" s="1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4"/>
      <c r="O3" s="5"/>
      <c r="P3" s="5" t="s">
        <v>29</v>
      </c>
      <c r="Q3" s="5" t="s">
        <v>30</v>
      </c>
      <c r="R3" s="5"/>
      <c r="S3" s="5"/>
      <c r="T3" s="5"/>
      <c r="U3" s="5"/>
      <c r="V3" s="5"/>
      <c r="W3" s="5" t="s">
        <v>1</v>
      </c>
      <c r="X3" s="6">
        <f>IF(AND($I$11&gt;=6,$I$11&lt;6.8),2,0)</f>
        <v>0</v>
      </c>
    </row>
    <row r="4" spans="1:24" ht="23.25" customHeight="1">
      <c r="A4" s="1"/>
      <c r="B4" s="1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4"/>
      <c r="O4" s="5"/>
      <c r="P4" s="5" t="s">
        <v>31</v>
      </c>
      <c r="Q4" s="5" t="s">
        <v>32</v>
      </c>
      <c r="R4" s="5"/>
      <c r="S4" s="5"/>
      <c r="T4" s="5"/>
      <c r="U4" s="5"/>
      <c r="V4" s="5"/>
      <c r="W4" s="5"/>
      <c r="X4" s="6"/>
    </row>
    <row r="5" spans="1:24" ht="12" customHeight="1">
      <c r="A5" s="1"/>
      <c r="B5" s="1"/>
      <c r="C5" s="2"/>
      <c r="D5" s="2"/>
      <c r="E5" s="2"/>
      <c r="F5" s="2"/>
      <c r="G5" s="7"/>
      <c r="H5" s="7"/>
      <c r="I5" s="7"/>
      <c r="J5" s="2"/>
      <c r="K5" s="2"/>
      <c r="L5" s="2"/>
      <c r="M5" s="3"/>
      <c r="N5" s="4"/>
      <c r="O5" s="5"/>
      <c r="P5" s="5" t="s">
        <v>33</v>
      </c>
      <c r="Q5" s="5" t="s">
        <v>34</v>
      </c>
      <c r="R5" s="5"/>
      <c r="S5" s="5"/>
      <c r="T5" s="5"/>
      <c r="U5" s="5"/>
      <c r="V5" s="5"/>
      <c r="W5" s="5" t="s">
        <v>2</v>
      </c>
      <c r="X5" s="6">
        <f>IF(AND($I$11&gt;=6.8,$I$11&lt;8),3,0)</f>
        <v>3</v>
      </c>
    </row>
    <row r="6" spans="1:24" s="13" customFormat="1" ht="43.5" customHeight="1" thickBot="1">
      <c r="A6" s="8"/>
      <c r="B6" s="8"/>
      <c r="C6" s="9" t="s">
        <v>51</v>
      </c>
      <c r="D6" s="10"/>
      <c r="E6" s="143" t="s">
        <v>50</v>
      </c>
      <c r="F6" s="144"/>
      <c r="G6" s="144"/>
      <c r="H6" s="145"/>
      <c r="I6" s="8"/>
      <c r="J6" s="103"/>
      <c r="L6" s="11"/>
      <c r="M6" s="111"/>
      <c r="N6" s="12"/>
      <c r="O6" s="5"/>
      <c r="P6" s="5" t="s">
        <v>35</v>
      </c>
      <c r="Q6" s="5" t="s">
        <v>36</v>
      </c>
      <c r="R6" s="5"/>
      <c r="S6" s="5"/>
      <c r="T6" s="5"/>
      <c r="U6" s="5"/>
      <c r="V6" s="5"/>
      <c r="W6" s="5"/>
      <c r="X6" s="6"/>
    </row>
    <row r="7" spans="1:24" s="18" customFormat="1" ht="24.75" customHeight="1" thickBot="1">
      <c r="A7" s="14"/>
      <c r="B7" s="15" t="s">
        <v>37</v>
      </c>
      <c r="C7" s="16"/>
      <c r="D7" s="16"/>
      <c r="E7" s="115"/>
      <c r="F7" s="115"/>
      <c r="G7" s="115"/>
      <c r="H7" s="115"/>
      <c r="I7" s="16"/>
      <c r="J7" s="16"/>
      <c r="K7" s="16"/>
      <c r="L7" s="16"/>
      <c r="M7" s="17"/>
      <c r="O7" s="5"/>
      <c r="P7" s="5"/>
      <c r="Q7" s="5"/>
      <c r="R7" s="5"/>
      <c r="S7" s="5"/>
      <c r="T7" s="5"/>
      <c r="U7" s="5"/>
      <c r="V7" s="5"/>
      <c r="W7" s="5" t="s">
        <v>48</v>
      </c>
      <c r="X7" s="6">
        <f>IF($I$11&gt;=8,4,0)</f>
        <v>0</v>
      </c>
    </row>
    <row r="8" spans="1:24" ht="32.25" customHeight="1" thickBot="1" thickTop="1">
      <c r="A8" s="1"/>
      <c r="B8" s="19"/>
      <c r="C8" s="20" t="s">
        <v>3</v>
      </c>
      <c r="D8" s="124" t="s">
        <v>52</v>
      </c>
      <c r="E8" s="125"/>
      <c r="F8" s="125"/>
      <c r="G8" s="126"/>
      <c r="H8" s="20" t="s">
        <v>38</v>
      </c>
      <c r="I8" s="21">
        <v>3</v>
      </c>
      <c r="J8" s="22" t="s">
        <v>49</v>
      </c>
      <c r="K8" s="114"/>
      <c r="L8" s="112" t="str">
        <f>VLOOKUP(O8,P2:Q6,2,FALSE)</f>
        <v>　　★★★★★</v>
      </c>
      <c r="M8" s="113"/>
      <c r="O8" s="5" t="str">
        <f>IF(I8&gt;=3,"S",IF(I8&gt;=1.5,"A",IF(I8&gt;=1,"B+",IF(I8&gt;=0.5,"B-","C"))))</f>
        <v>S</v>
      </c>
      <c r="P8" s="5"/>
      <c r="Q8" s="5"/>
      <c r="R8" s="5"/>
      <c r="S8" s="5"/>
      <c r="T8" s="5"/>
      <c r="U8" s="5"/>
      <c r="V8" s="5"/>
      <c r="W8" s="5"/>
      <c r="X8" s="6"/>
    </row>
    <row r="9" spans="1:24" ht="26.2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23"/>
      <c r="L9" s="8"/>
      <c r="M9" s="3"/>
      <c r="O9" s="5"/>
      <c r="P9" s="5"/>
      <c r="Q9" s="5"/>
      <c r="R9" s="5"/>
      <c r="S9" s="5"/>
      <c r="T9" s="5"/>
      <c r="U9" s="5"/>
      <c r="V9" s="5"/>
      <c r="W9" s="5"/>
      <c r="X9" s="6"/>
    </row>
    <row r="10" spans="1:24" s="18" customFormat="1" ht="23.25" customHeight="1" thickBot="1">
      <c r="A10" s="14"/>
      <c r="B10" s="108" t="s">
        <v>39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10"/>
      <c r="O10" s="5"/>
      <c r="P10" s="5"/>
      <c r="Q10" s="5"/>
      <c r="R10" s="5"/>
      <c r="S10" s="5"/>
      <c r="T10" s="5"/>
      <c r="U10" s="5"/>
      <c r="V10" s="5"/>
      <c r="W10" s="5"/>
      <c r="X10" s="6"/>
    </row>
    <row r="11" spans="1:24" ht="20.25" customHeight="1">
      <c r="A11" s="1"/>
      <c r="B11" s="104"/>
      <c r="C11" s="105" t="s">
        <v>4</v>
      </c>
      <c r="D11" s="106"/>
      <c r="E11" s="25"/>
      <c r="F11" s="105" t="s">
        <v>5</v>
      </c>
      <c r="G11" s="107"/>
      <c r="H11" s="26"/>
      <c r="I11" s="127">
        <f>C12+F12</f>
        <v>7.6</v>
      </c>
      <c r="J11" s="130"/>
      <c r="K11" s="131"/>
      <c r="L11" s="131"/>
      <c r="M11" s="132"/>
      <c r="O11" s="5"/>
      <c r="P11" s="5"/>
      <c r="Q11" s="5"/>
      <c r="R11" s="5"/>
      <c r="S11" s="5"/>
      <c r="T11" s="5"/>
      <c r="U11" s="5"/>
      <c r="V11" s="5"/>
      <c r="W11" s="5" t="s">
        <v>53</v>
      </c>
      <c r="X11" s="6"/>
    </row>
    <row r="12" spans="1:24" ht="21" customHeight="1">
      <c r="A12" s="1"/>
      <c r="B12" s="24"/>
      <c r="C12" s="137">
        <f>+M21</f>
        <v>4</v>
      </c>
      <c r="D12" s="138"/>
      <c r="E12" s="25" t="s">
        <v>40</v>
      </c>
      <c r="F12" s="140">
        <f>M26</f>
        <v>3.6</v>
      </c>
      <c r="G12" s="141"/>
      <c r="H12" s="26" t="s">
        <v>41</v>
      </c>
      <c r="I12" s="128"/>
      <c r="J12" s="133"/>
      <c r="K12" s="131"/>
      <c r="L12" s="131"/>
      <c r="M12" s="132"/>
      <c r="O12" s="5"/>
      <c r="P12" s="5"/>
      <c r="Q12" s="5"/>
      <c r="R12" s="5"/>
      <c r="S12" s="5"/>
      <c r="T12" s="5"/>
      <c r="U12" s="5"/>
      <c r="V12" s="5"/>
      <c r="W12" s="5" t="s">
        <v>54</v>
      </c>
      <c r="X12" s="6"/>
    </row>
    <row r="13" spans="1:24" ht="17.25" customHeight="1" thickBot="1">
      <c r="A13" s="1"/>
      <c r="B13" s="27"/>
      <c r="C13" s="139"/>
      <c r="D13" s="139"/>
      <c r="E13" s="28"/>
      <c r="F13" s="142"/>
      <c r="G13" s="142"/>
      <c r="H13" s="29"/>
      <c r="I13" s="129"/>
      <c r="J13" s="134">
        <v>-335544.32</v>
      </c>
      <c r="K13" s="135"/>
      <c r="L13" s="135"/>
      <c r="M13" s="136"/>
      <c r="O13" s="5"/>
      <c r="P13" s="5"/>
      <c r="Q13" s="5"/>
      <c r="R13" s="5"/>
      <c r="S13" s="5"/>
      <c r="T13" s="5"/>
      <c r="U13" s="5"/>
      <c r="V13" s="5"/>
      <c r="W13" s="5"/>
      <c r="X13" s="6"/>
    </row>
    <row r="14" spans="1:24" ht="18.75" customHeight="1">
      <c r="A14" s="1"/>
      <c r="B14" s="30"/>
      <c r="C14" s="31" t="s">
        <v>6</v>
      </c>
      <c r="D14" s="32"/>
      <c r="E14" s="33"/>
      <c r="F14" s="34"/>
      <c r="G14" s="34"/>
      <c r="H14" s="35"/>
      <c r="I14" s="36"/>
      <c r="J14" s="37"/>
      <c r="K14" s="37"/>
      <c r="L14" s="37"/>
      <c r="M14" s="38"/>
      <c r="O14" s="5"/>
      <c r="P14" s="5"/>
      <c r="Q14" s="5"/>
      <c r="R14" s="5"/>
      <c r="S14" s="5"/>
      <c r="T14" s="5"/>
      <c r="U14" s="5"/>
      <c r="V14" s="5"/>
      <c r="W14" s="5"/>
      <c r="X14" s="6"/>
    </row>
    <row r="15" spans="1:24" ht="18.75" customHeight="1">
      <c r="A15" s="1"/>
      <c r="B15" s="39" t="s">
        <v>42</v>
      </c>
      <c r="C15" s="40"/>
      <c r="D15" s="41" t="s">
        <v>1</v>
      </c>
      <c r="E15" s="42"/>
      <c r="F15" s="40"/>
      <c r="G15" s="41" t="s">
        <v>7</v>
      </c>
      <c r="H15" s="42"/>
      <c r="I15" s="40"/>
      <c r="J15" s="41" t="s">
        <v>43</v>
      </c>
      <c r="K15" s="40"/>
      <c r="L15" s="40"/>
      <c r="M15" s="43"/>
      <c r="O15" s="5"/>
      <c r="P15" s="5"/>
      <c r="Q15" s="5"/>
      <c r="R15" s="5"/>
      <c r="S15" s="5"/>
      <c r="T15" s="5"/>
      <c r="U15" s="5"/>
      <c r="V15" s="5"/>
      <c r="W15" s="5"/>
      <c r="X15" s="6"/>
    </row>
    <row r="16" spans="1:24" ht="18.75" customHeight="1">
      <c r="A16" s="1"/>
      <c r="B16" s="44" t="s">
        <v>8</v>
      </c>
      <c r="C16" s="45"/>
      <c r="D16" s="46" t="s">
        <v>9</v>
      </c>
      <c r="E16" s="47"/>
      <c r="F16" s="45"/>
      <c r="G16" s="46" t="s">
        <v>10</v>
      </c>
      <c r="H16" s="47"/>
      <c r="I16" s="45"/>
      <c r="J16" s="46" t="s">
        <v>11</v>
      </c>
      <c r="K16" s="45"/>
      <c r="L16" s="45"/>
      <c r="M16" s="48"/>
      <c r="O16" s="5"/>
      <c r="P16" s="5"/>
      <c r="Q16" s="5"/>
      <c r="R16" s="5"/>
      <c r="S16" s="5"/>
      <c r="T16" s="5"/>
      <c r="U16" s="5"/>
      <c r="V16" s="5"/>
      <c r="W16" s="5"/>
      <c r="X16" s="6"/>
    </row>
    <row r="17" spans="1:24" ht="15.75" customHeight="1">
      <c r="A17" s="1"/>
      <c r="B17" s="44"/>
      <c r="C17" s="45"/>
      <c r="D17" s="46"/>
      <c r="E17" s="47"/>
      <c r="F17" s="45"/>
      <c r="G17" s="46"/>
      <c r="H17" s="47"/>
      <c r="I17" s="45"/>
      <c r="J17" s="46"/>
      <c r="K17" s="45"/>
      <c r="L17" s="45"/>
      <c r="M17" s="48"/>
      <c r="O17" s="5"/>
      <c r="P17" s="5"/>
      <c r="Q17" s="5"/>
      <c r="R17" s="5"/>
      <c r="S17" s="5"/>
      <c r="T17" s="5"/>
      <c r="U17" s="5"/>
      <c r="V17" s="5"/>
      <c r="W17" s="5"/>
      <c r="X17" s="6"/>
    </row>
    <row r="18" spans="1:24" ht="19.5" customHeight="1" thickBot="1">
      <c r="A18" s="1"/>
      <c r="B18" s="49"/>
      <c r="C18" s="50"/>
      <c r="D18" s="51"/>
      <c r="E18" s="50"/>
      <c r="F18" s="50"/>
      <c r="G18" s="51"/>
      <c r="H18" s="50"/>
      <c r="I18" s="50"/>
      <c r="J18" s="51"/>
      <c r="K18" s="50"/>
      <c r="L18" s="50"/>
      <c r="M18" s="52"/>
      <c r="O18" s="5"/>
      <c r="P18" s="5"/>
      <c r="Q18" s="5"/>
      <c r="R18" s="5"/>
      <c r="S18" s="5"/>
      <c r="T18" s="5"/>
      <c r="U18" s="5"/>
      <c r="V18" s="5"/>
      <c r="W18" s="5"/>
      <c r="X18" s="6"/>
    </row>
    <row r="19" spans="1:24" ht="27.75" customHeight="1" thickBot="1">
      <c r="A19" s="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O19" s="5"/>
      <c r="P19" s="5"/>
      <c r="Q19" s="5"/>
      <c r="R19" s="5"/>
      <c r="S19" s="5"/>
      <c r="T19" s="5"/>
      <c r="U19" s="5"/>
      <c r="V19" s="5"/>
      <c r="W19" s="5"/>
      <c r="X19" s="6"/>
    </row>
    <row r="20" spans="1:22" s="18" customFormat="1" ht="24.75" customHeight="1">
      <c r="A20" s="14"/>
      <c r="B20" s="53" t="s">
        <v>12</v>
      </c>
      <c r="C20" s="54"/>
      <c r="D20" s="55"/>
      <c r="E20" s="56"/>
      <c r="F20" s="55"/>
      <c r="G20" s="55"/>
      <c r="H20" s="57"/>
      <c r="I20" s="58"/>
      <c r="J20" s="55"/>
      <c r="K20" s="55"/>
      <c r="L20" s="55"/>
      <c r="M20" s="59"/>
      <c r="N20" s="60"/>
      <c r="O20" s="61"/>
      <c r="P20" s="14"/>
      <c r="Q20" s="14"/>
      <c r="R20" s="14"/>
      <c r="S20" s="62"/>
      <c r="T20" s="62"/>
      <c r="U20" s="62"/>
      <c r="V20" s="14"/>
    </row>
    <row r="21" spans="1:22" s="18" customFormat="1" ht="23.25" customHeight="1">
      <c r="A21" s="14"/>
      <c r="B21" s="63"/>
      <c r="C21" s="64" t="s">
        <v>13</v>
      </c>
      <c r="D21" s="65"/>
      <c r="E21" s="65"/>
      <c r="F21" s="65"/>
      <c r="G21" s="65"/>
      <c r="H21" s="65"/>
      <c r="I21" s="65"/>
      <c r="J21" s="65"/>
      <c r="K21" s="65"/>
      <c r="L21" s="66" t="s">
        <v>44</v>
      </c>
      <c r="M21" s="67">
        <f>+M23</f>
        <v>4</v>
      </c>
      <c r="N21" s="60"/>
      <c r="O21" s="61"/>
      <c r="P21" s="14"/>
      <c r="Q21" s="14"/>
      <c r="R21" s="14"/>
      <c r="S21" s="62"/>
      <c r="T21" s="62"/>
      <c r="U21" s="62"/>
      <c r="V21" s="14"/>
    </row>
    <row r="22" spans="1:22" ht="24" customHeight="1" thickBot="1">
      <c r="A22" s="1"/>
      <c r="B22" s="68" t="s">
        <v>45</v>
      </c>
      <c r="C22" s="69"/>
      <c r="D22" s="70"/>
      <c r="E22" s="70"/>
      <c r="F22" s="70"/>
      <c r="G22" s="71"/>
      <c r="H22" s="71"/>
      <c r="I22" s="71"/>
      <c r="J22" s="71"/>
      <c r="K22" s="71"/>
      <c r="L22" s="71"/>
      <c r="M22" s="72"/>
      <c r="N22" s="4"/>
      <c r="O22" s="73"/>
      <c r="P22" s="1"/>
      <c r="Q22" s="1"/>
      <c r="R22" s="1"/>
      <c r="S22" s="74"/>
      <c r="T22" s="74"/>
      <c r="U22" s="74"/>
      <c r="V22" s="1"/>
    </row>
    <row r="23" spans="1:22" s="81" customFormat="1" ht="17.25" customHeight="1" thickBot="1">
      <c r="A23" s="75"/>
      <c r="B23" s="76"/>
      <c r="C23" s="77" t="s">
        <v>14</v>
      </c>
      <c r="D23" s="78"/>
      <c r="E23" s="79"/>
      <c r="F23" s="78"/>
      <c r="G23" s="80"/>
      <c r="H23" s="77" t="s">
        <v>15</v>
      </c>
      <c r="J23" s="78"/>
      <c r="K23" s="79"/>
      <c r="L23" s="82" t="s">
        <v>46</v>
      </c>
      <c r="M23" s="99">
        <v>4</v>
      </c>
      <c r="N23" s="60"/>
      <c r="O23" s="78"/>
      <c r="P23" s="75"/>
      <c r="Q23" s="75"/>
      <c r="R23" s="75"/>
      <c r="S23" s="83"/>
      <c r="T23" s="83"/>
      <c r="U23" s="83"/>
      <c r="V23" s="75"/>
    </row>
    <row r="24" spans="1:22" ht="8.25" customHeight="1">
      <c r="A24" s="1"/>
      <c r="B24" s="84"/>
      <c r="C24" s="85"/>
      <c r="D24" s="86"/>
      <c r="E24" s="87"/>
      <c r="F24" s="88"/>
      <c r="G24" s="88"/>
      <c r="H24" s="88"/>
      <c r="I24" s="85"/>
      <c r="J24" s="88"/>
      <c r="K24" s="87"/>
      <c r="L24" s="89"/>
      <c r="M24" s="90"/>
      <c r="N24" s="4"/>
      <c r="O24" s="73"/>
      <c r="P24" s="1"/>
      <c r="Q24" s="1"/>
      <c r="R24" s="1"/>
      <c r="S24" s="74"/>
      <c r="T24" s="74"/>
      <c r="U24" s="74"/>
      <c r="V24" s="1"/>
    </row>
    <row r="25" spans="1:22" ht="90.75" customHeight="1">
      <c r="A25" s="1"/>
      <c r="B25" s="116" t="s">
        <v>16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8"/>
      <c r="N25" s="4"/>
      <c r="O25" s="73"/>
      <c r="P25" s="1"/>
      <c r="Q25" s="1"/>
      <c r="R25" s="1"/>
      <c r="S25" s="74"/>
      <c r="T25" s="74"/>
      <c r="U25" s="74"/>
      <c r="V25" s="1"/>
    </row>
    <row r="26" spans="1:22" s="18" customFormat="1" ht="27" customHeight="1">
      <c r="A26" s="14"/>
      <c r="B26" s="91"/>
      <c r="C26" s="92" t="s">
        <v>17</v>
      </c>
      <c r="D26" s="93"/>
      <c r="E26" s="93"/>
      <c r="F26" s="93"/>
      <c r="G26" s="93"/>
      <c r="H26" s="93"/>
      <c r="I26" s="93"/>
      <c r="J26" s="93"/>
      <c r="K26" s="94"/>
      <c r="L26" s="95" t="s">
        <v>18</v>
      </c>
      <c r="M26" s="96">
        <f>ROUNDDOWN(AVERAGE(M28,M29,M30),1)</f>
        <v>3.6</v>
      </c>
      <c r="N26" s="60"/>
      <c r="O26" s="61"/>
      <c r="P26" s="14"/>
      <c r="Q26" s="14"/>
      <c r="R26" s="14"/>
      <c r="S26" s="62"/>
      <c r="T26" s="62"/>
      <c r="U26" s="62"/>
      <c r="V26" s="14"/>
    </row>
    <row r="27" spans="1:22" ht="25.5" customHeight="1" thickBot="1">
      <c r="A27" s="1"/>
      <c r="B27" s="97" t="s">
        <v>45</v>
      </c>
      <c r="C27" s="70"/>
      <c r="D27" s="70"/>
      <c r="E27" s="70"/>
      <c r="F27" s="70"/>
      <c r="G27" s="71"/>
      <c r="H27" s="71"/>
      <c r="I27" s="71"/>
      <c r="J27" s="71"/>
      <c r="K27" s="71"/>
      <c r="L27" s="71"/>
      <c r="M27" s="72"/>
      <c r="N27" s="4"/>
      <c r="O27" s="73"/>
      <c r="P27" s="1"/>
      <c r="Q27" s="1"/>
      <c r="R27" s="1"/>
      <c r="S27" s="74"/>
      <c r="T27" s="74"/>
      <c r="U27" s="74"/>
      <c r="V27" s="1"/>
    </row>
    <row r="28" spans="1:22" s="81" customFormat="1" ht="23.25" customHeight="1" thickBot="1">
      <c r="A28" s="75"/>
      <c r="B28" s="76"/>
      <c r="C28" s="98" t="s">
        <v>19</v>
      </c>
      <c r="D28" s="79"/>
      <c r="E28" s="79"/>
      <c r="F28" s="79"/>
      <c r="H28" s="77" t="s">
        <v>20</v>
      </c>
      <c r="J28" s="77"/>
      <c r="K28" s="77"/>
      <c r="L28" s="80" t="s">
        <v>21</v>
      </c>
      <c r="M28" s="99">
        <v>3</v>
      </c>
      <c r="N28" s="60"/>
      <c r="O28" s="78"/>
      <c r="P28" s="75"/>
      <c r="Q28" s="75"/>
      <c r="R28" s="75"/>
      <c r="S28" s="83"/>
      <c r="T28" s="83"/>
      <c r="U28" s="83"/>
      <c r="V28" s="75"/>
    </row>
    <row r="29" spans="1:22" s="81" customFormat="1" ht="23.25" customHeight="1" thickBot="1">
      <c r="A29" s="75"/>
      <c r="B29" s="76"/>
      <c r="C29" s="98" t="s">
        <v>19</v>
      </c>
      <c r="D29" s="79"/>
      <c r="E29" s="79"/>
      <c r="F29" s="79"/>
      <c r="H29" s="77" t="s">
        <v>22</v>
      </c>
      <c r="J29" s="77"/>
      <c r="K29" s="77"/>
      <c r="L29" s="80" t="s">
        <v>21</v>
      </c>
      <c r="M29" s="99">
        <v>4</v>
      </c>
      <c r="N29" s="60"/>
      <c r="O29" s="78"/>
      <c r="P29" s="75"/>
      <c r="Q29" s="75"/>
      <c r="R29" s="75"/>
      <c r="S29" s="83"/>
      <c r="T29" s="83"/>
      <c r="U29" s="83"/>
      <c r="V29" s="75"/>
    </row>
    <row r="30" spans="1:22" s="81" customFormat="1" ht="23.25" customHeight="1" thickBot="1">
      <c r="A30" s="75"/>
      <c r="B30" s="76"/>
      <c r="C30" s="77" t="s">
        <v>23</v>
      </c>
      <c r="D30" s="78"/>
      <c r="E30" s="79"/>
      <c r="F30" s="78"/>
      <c r="H30" s="77" t="s">
        <v>24</v>
      </c>
      <c r="J30" s="78"/>
      <c r="K30" s="79"/>
      <c r="L30" s="80" t="s">
        <v>47</v>
      </c>
      <c r="M30" s="99">
        <v>4</v>
      </c>
      <c r="N30" s="60"/>
      <c r="O30" s="78"/>
      <c r="P30" s="75"/>
      <c r="Q30" s="75"/>
      <c r="R30" s="75"/>
      <c r="S30" s="83"/>
      <c r="T30" s="83"/>
      <c r="U30" s="83"/>
      <c r="V30" s="75"/>
    </row>
    <row r="31" spans="1:22" s="81" customFormat="1" ht="10.5" customHeight="1">
      <c r="A31" s="75"/>
      <c r="B31" s="76"/>
      <c r="C31" s="77"/>
      <c r="D31" s="78"/>
      <c r="E31" s="79"/>
      <c r="F31" s="78"/>
      <c r="H31" s="77"/>
      <c r="J31" s="78"/>
      <c r="K31" s="79"/>
      <c r="L31" s="80"/>
      <c r="M31" s="100"/>
      <c r="N31" s="60"/>
      <c r="O31" s="78"/>
      <c r="P31" s="75"/>
      <c r="Q31" s="75"/>
      <c r="R31" s="75"/>
      <c r="S31" s="83"/>
      <c r="T31" s="83"/>
      <c r="U31" s="83"/>
      <c r="V31" s="75"/>
    </row>
    <row r="32" spans="1:22" ht="96" customHeight="1" thickBot="1">
      <c r="A32" s="1"/>
      <c r="B32" s="119" t="s">
        <v>16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1"/>
      <c r="N32" s="4"/>
      <c r="O32" s="73"/>
      <c r="P32" s="1"/>
      <c r="Q32" s="1"/>
      <c r="R32" s="1"/>
      <c r="S32" s="74"/>
      <c r="T32" s="74"/>
      <c r="U32" s="74"/>
      <c r="V32" s="1"/>
    </row>
    <row r="33" spans="1:2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3"/>
      <c r="N33" s="4"/>
      <c r="O33" s="73"/>
      <c r="P33" s="1"/>
      <c r="Q33" s="1"/>
      <c r="R33" s="1"/>
      <c r="S33" s="74"/>
      <c r="T33" s="74"/>
      <c r="U33" s="74"/>
      <c r="V33" s="1"/>
    </row>
    <row r="34" spans="1:22" ht="14.25">
      <c r="A34" s="1"/>
      <c r="B34" s="1"/>
      <c r="C34" s="1"/>
      <c r="D34" s="14" t="s">
        <v>25</v>
      </c>
      <c r="E34" s="1"/>
      <c r="F34" s="1"/>
      <c r="G34" s="1"/>
      <c r="H34" s="1"/>
      <c r="I34" s="23"/>
      <c r="J34" s="1"/>
      <c r="K34" s="1"/>
      <c r="L34" s="2"/>
      <c r="M34" s="3"/>
      <c r="N34" s="4"/>
      <c r="O34" s="73"/>
      <c r="P34" s="1"/>
      <c r="Q34" s="1"/>
      <c r="R34" s="1"/>
      <c r="S34" s="74"/>
      <c r="T34" s="74"/>
      <c r="U34" s="74"/>
      <c r="V34" s="1"/>
    </row>
  </sheetData>
  <sheetProtection selectLockedCells="1"/>
  <protectedRanges>
    <protectedRange sqref="J28:M32 H23 G32:I32 H28:H31 H24:I26 H21:I22 J21:M26 B21:G26 B28:F32 B27:M27 B20:M20" name="範囲1"/>
  </protectedRanges>
  <mergeCells count="9">
    <mergeCell ref="B25:M25"/>
    <mergeCell ref="B32:M32"/>
    <mergeCell ref="C2:M4"/>
    <mergeCell ref="D8:G8"/>
    <mergeCell ref="I11:I13"/>
    <mergeCell ref="J11:M13"/>
    <mergeCell ref="C12:D13"/>
    <mergeCell ref="F12:G13"/>
    <mergeCell ref="E6:H6"/>
  </mergeCells>
  <dataValidations count="2">
    <dataValidation type="decimal" allowBlank="1" showInputMessage="1" showErrorMessage="1" sqref="M28:M31 M24">
      <formula1>1</formula1>
      <formula2>5</formula2>
    </dataValidation>
    <dataValidation type="list" allowBlank="1" showInputMessage="1" showErrorMessage="1" sqref="E6:H6">
      <formula1>$W$10:$W$12</formula1>
    </dataValidation>
  </dataValidations>
  <printOptions/>
  <pageMargins left="0.787" right="0.787" top="0.984" bottom="0.984" header="0.512" footer="0.512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2013-04-30T05:28:24Z</cp:lastPrinted>
  <dcterms:created xsi:type="dcterms:W3CDTF">2009-07-27T11:41:20Z</dcterms:created>
  <dcterms:modified xsi:type="dcterms:W3CDTF">2017-01-20T03:55:56Z</dcterms:modified>
  <cp:category/>
  <cp:version/>
  <cp:contentType/>
  <cp:contentStatus/>
</cp:coreProperties>
</file>