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Q:\01財政課\2.財政担当\財政担当　共通\05 財政共通\(8) 調査・回答・通知\① 調査・回答（県市町村課）\市町村課（定例）\14  財政状況資料集\R3   （令和元年度財政状況調）\R03.9.16令和元年度財政状況資料集の作成について（2回目）\02八潮→県（1回目と突合したもの）\"/>
    </mc:Choice>
  </mc:AlternateContent>
  <xr:revisionPtr revIDLastSave="0" documentId="13_ncr:1_{432B5B65-4766-40E3-B51D-D342CDDA41BE}" xr6:coauthVersionLast="44" xr6:coauthVersionMax="44" xr10:uidLastSave="{00000000-0000-0000-0000-000000000000}"/>
  <bookViews>
    <workbookView xWindow="-120" yWindow="-120" windowWidth="20730" windowHeight="11160" firstSheet="7"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9" i="10" l="1"/>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CO38" i="10"/>
  <c r="BW38" i="10"/>
  <c r="AM38" i="10"/>
  <c r="U38" i="10"/>
  <c r="C38" i="10"/>
  <c r="CO37" i="10"/>
  <c r="BW37" i="10"/>
  <c r="AM37" i="10"/>
  <c r="U37" i="10"/>
  <c r="C37" i="10"/>
  <c r="CO36" i="10"/>
  <c r="BW36" i="10"/>
  <c r="AM36" i="10"/>
  <c r="C36" i="10"/>
  <c r="CO35" i="10"/>
  <c r="BW35" i="10"/>
  <c r="AM35" i="10"/>
  <c r="C35" i="10"/>
  <c r="CO34" i="10"/>
  <c r="BW34" i="10"/>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E39" i="10" s="1"/>
</calcChain>
</file>

<file path=xl/sharedStrings.xml><?xml version="1.0" encoding="utf-8"?>
<sst xmlns="http://schemas.openxmlformats.org/spreadsheetml/2006/main" count="1063" uniqueCount="601">
  <si>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</si>
  <si>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</si>
  <si>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</si>
  <si>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</si>
  <si>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</si>
  <si>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</si>
  <si>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</si>
  <si>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</si>
  <si>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</si>
  <si>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</si>
  <si>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</si>
  <si>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</si>
  <si>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</si>
  <si>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</si>
  <si>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</si>
  <si>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</si>
  <si>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</si>
  <si>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</si>
  <si>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</si>
  <si>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</si>
  <si>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</si>
  <si>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</si>
  <si>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</si>
  <si>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</si>
  <si>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</si>
  <si>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</si>
  <si>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</si>
  <si>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</si>
  <si>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</si>
  <si>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</si>
  <si>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</si>
  <si>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</si>
  <si>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</si>
  <si>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</si>
  <si>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</si>
  <si>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</si>
  <si>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</si>
  <si>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</si>
  <si>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</si>
  <si>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</si>
  <si>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</si>
  <si>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</si>
  <si>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</si>
  <si>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</si>
  <si>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</si>
  <si>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</si>
  <si>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</si>
  <si>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</si>
  <si>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</si>
  <si>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</si>
  <si>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</si>
  <si>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</si>
  <si>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</si>
  <si>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</si>
  <si>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</si>
  <si>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</si>
  <si>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</si>
  <si>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</si>
  <si>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</si>
  <si>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</si>
  <si>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</si>
  <si>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</si>
  <si>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</si>
  <si>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</si>
  <si>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</si>
  <si>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</si>
  <si>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</si>
  <si>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</si>
  <si>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</si>
  <si>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</si>
  <si>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</si>
  <si>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</si>
  <si>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</si>
  <si>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</si>
  <si>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</si>
  <si>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</si>
  <si>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</si>
  <si>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</si>
  <si>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</si>
  <si>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</si>
  <si>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</si>
  <si>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</si>
  <si>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</si>
  <si>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</si>
  <si>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</si>
  <si>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</si>
  <si>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</si>
  <si>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</si>
  <si>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</si>
  <si>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</si>
  <si>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</si>
  <si>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</si>
  <si>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</si>
  <si>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</si>
  <si>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</si>
  <si>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</si>
  <si>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</si>
  <si>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</si>
  <si>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八潮市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</si>
  <si>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</si>
  <si>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</si>
  <si>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</si>
  <si>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</si>
  <si>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</si>
  <si>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</si>
  <si>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</si>
  <si>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</si>
  <si>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</si>
  <si>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</si>
  <si>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</si>
  <si>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</si>
  <si>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</si>
  <si>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</si>
  <si>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</si>
  <si>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</si>
  <si>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</si>
  <si>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</si>
  <si>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</si>
  <si>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</si>
  <si>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</si>
  <si>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</si>
  <si>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</si>
  <si>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</si>
  <si>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</si>
  <si>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</si>
  <si>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</si>
  <si>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</si>
  <si>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</si>
  <si>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</si>
  <si>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</si>
  <si>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</si>
  <si>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</si>
  <si>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</si>
  <si>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</si>
  <si>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</si>
  <si>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</si>
  <si>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</si>
  <si>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</si>
  <si>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</si>
  <si>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</si>
  <si>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</si>
  <si>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</si>
  <si>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</si>
  <si>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</si>
  <si>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</si>
  <si>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</si>
  <si>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</si>
  <si>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</si>
  <si>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</si>
  <si>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</si>
  <si>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</si>
  <si>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</si>
  <si>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</si>
  <si>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</si>
  <si>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</si>
  <si>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</si>
  <si>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</si>
  <si>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</si>
  <si>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</si>
  <si>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</si>
  <si>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</si>
  <si>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</si>
  <si>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</si>
  <si>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</si>
  <si>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</si>
  <si>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</si>
  <si>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</si>
  <si>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</si>
  <si>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</si>
  <si>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</si>
  <si>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</si>
  <si>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</si>
  <si>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</si>
  <si>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</si>
  <si>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</si>
  <si>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</si>
  <si>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</si>
  <si>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</si>
  <si>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</si>
  <si>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</si>
  <si>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</si>
  <si>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</si>
  <si>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</si>
  <si>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</si>
  <si>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</si>
  <si>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</si>
  <si>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</si>
  <si>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</si>
  <si>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</si>
  <si>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</si>
  <si>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</si>
  <si>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</si>
  <si>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</si>
  <si>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</si>
  <si>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</si>
  <si>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</si>
  <si>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</si>
  <si>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</si>
  <si>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</si>
  <si>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</si>
  <si>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</si>
  <si>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</si>
  <si>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</si>
  <si>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</si>
  <si>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</si>
  <si>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</si>
  <si>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</si>
  <si>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</si>
  <si>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</si>
  <si>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</si>
  <si>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</si>
  <si>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</si>
  <si>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</si>
  <si>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</si>
  <si>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埼玉県八潮市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</si>
  <si>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</si>
  <si>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</si>
  <si>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</si>
  <si>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</si>
  <si>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</si>
  <si>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</si>
  <si>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</si>
  <si>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</si>
  <si>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</si>
  <si>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</si>
  <si>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</si>
  <si>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</si>
  <si>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</si>
  <si>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</si>
  <si>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</si>
  <si>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</si>
  <si>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</si>
  <si>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</si>
  <si>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</si>
  <si>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</si>
  <si>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</si>
  <si>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</si>
  <si>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</si>
  <si>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</si>
  <si>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</si>
  <si>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</si>
  <si>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</si>
  <si>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</si>
  <si>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</si>
  <si>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</si>
  <si>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</si>
  <si>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</si>
  <si>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</si>
  <si>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</si>
  <si>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</si>
  <si>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</si>
  <si>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</si>
  <si>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</si>
  <si>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</si>
  <si>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</si>
  <si>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</si>
  <si>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</si>
  <si>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</si>
  <si>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</si>
  <si>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</si>
  <si>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</si>
  <si>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</si>
  <si>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</si>
  <si>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</si>
  <si>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</si>
  <si>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</si>
  <si>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</si>
  <si>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</si>
  <si>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</si>
  <si>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</si>
  <si>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</si>
  <si>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</si>
  <si>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</si>
  <si>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</si>
  <si>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</si>
  <si>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</si>
  <si>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</si>
  <si>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</si>
  <si>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</si>
  <si>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</si>
  <si>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</si>
  <si>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</si>
  <si>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</si>
  <si>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</si>
  <si>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</si>
  <si>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</si>
  <si>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</si>
  <si>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</si>
  <si>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</si>
  <si>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</si>
  <si>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</si>
  <si>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</si>
  <si>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</si>
  <si>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</si>
  <si>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</si>
  <si>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</si>
  <si>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</si>
  <si>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</si>
  <si>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</si>
  <si>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</si>
  <si>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</si>
  <si>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</si>
  <si>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</si>
  <si>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</si>
  <si>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</si>
  <si>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</si>
  <si>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</si>
  <si>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</si>
  <si>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</si>
  <si>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</si>
  <si>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</si>
  <si>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</si>
  <si>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</si>
  <si>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</si>
  <si>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</si>
  <si>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</si>
  <si>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</si>
  <si>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</si>
  <si>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</si>
  <si>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</si>
  <si>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</si>
  <si>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</si>
  <si>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</si>
  <si>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</si>
  <si>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</si>
  <si>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</si>
  <si>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</si>
  <si>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</si>
  <si>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</si>
  <si>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</si>
  <si>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</si>
  <si>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</si>
  <si>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</si>
  <si>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</si>
  <si>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</si>
  <si>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</si>
  <si>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</si>
  <si>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</si>
  <si>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</si>
  <si>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</si>
  <si>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</si>
  <si>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</si>
  <si>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</si>
  <si>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</si>
  <si>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</si>
  <si>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</si>
  <si>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</si>
  <si>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</si>
  <si>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</si>
  <si>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</si>
  <si>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</si>
  <si>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</si>
  <si>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</si>
  <si>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</si>
  <si>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</si>
  <si>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</si>
  <si>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</si>
  <si>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</si>
  <si>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</si>
  <si>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</si>
  <si>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</si>
  <si>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</si>
  <si>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</si>
  <si>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</si>
  <si>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</si>
  <si>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</si>
  <si>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</si>
  <si>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</si>
  <si>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埼玉県八潮市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</si>
  <si>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</si>
  <si>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</si>
  <si>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</si>
  <si>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</si>
  <si>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</si>
  <si>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</si>
  <si>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</si>
  <si>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</si>
  <si>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</si>
  <si>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</si>
  <si>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</si>
  <si>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</si>
  <si>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</si>
  <si>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</si>
  <si>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</si>
  <si>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</si>
  <si>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</si>
  <si>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</si>
  <si>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</si>
  <si>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</si>
  <si>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</si>
  <si>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</si>
  <si>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</si>
  <si>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</si>
  <si>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</si>
  <si>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</si>
  <si>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</si>
  <si>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</si>
  <si>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</si>
  <si>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</si>
  <si>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</si>
  <si>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</si>
  <si>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</si>
  <si>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八潮市国民健康保険特別会計</t>
    <phoneticPr fontId="5"/>
  </si>
  <si>
    <t>八潮市介護保険特別会計</t>
    <phoneticPr fontId="5"/>
  </si>
  <si>
    <t>八潮市後期高齢者医療特別会計</t>
    <phoneticPr fontId="5"/>
  </si>
  <si>
    <t>八潮市上水道事業会計</t>
    <phoneticPr fontId="5"/>
  </si>
  <si>
    <t>法適用企業</t>
    <phoneticPr fontId="5"/>
  </si>
  <si>
    <t>八潮市公共下水道事業特別会計</t>
    <phoneticPr fontId="5"/>
  </si>
  <si>
    <t>法非適用企業</t>
    <phoneticPr fontId="5"/>
  </si>
  <si>
    <t>稲荷伊草第二土地区画整理事業特別会計</t>
    <phoneticPr fontId="5"/>
  </si>
  <si>
    <t>法非適用企業</t>
    <phoneticPr fontId="5"/>
  </si>
  <si>
    <t>鶴ヶ曽根・二丁目土地区画整理事業特別会計</t>
    <phoneticPr fontId="5"/>
  </si>
  <si>
    <t>法非適用企業</t>
    <phoneticPr fontId="5"/>
  </si>
  <si>
    <t>大瀬古新田土地区画整理事業特別会計</t>
    <phoneticPr fontId="5"/>
  </si>
  <si>
    <t>西袋上馬場土地区画整理事業特別会計</t>
    <phoneticPr fontId="5"/>
  </si>
  <si>
    <t>-</t>
    <phoneticPr fontId="5"/>
  </si>
  <si>
    <t>八潮南部東一体型特定土地区画整理事業特別会計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</si>
  <si>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</si>
  <si>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</si>
  <si>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</si>
  <si>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</si>
  <si>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</si>
  <si>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</si>
  <si>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</si>
  <si>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</si>
  <si>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</si>
  <si>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</si>
  <si>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</si>
  <si>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</si>
  <si>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</si>
  <si>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</si>
  <si>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</si>
  <si>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</si>
  <si>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</si>
  <si>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</si>
  <si>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</si>
  <si>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</si>
  <si>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</si>
  <si>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</si>
  <si>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</si>
  <si>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</si>
  <si>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</si>
  <si>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</si>
  <si>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</si>
  <si>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</si>
  <si>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</si>
  <si>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</si>
  <si>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</si>
  <si>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</si>
  <si>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</si>
  <si>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</si>
  <si>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</si>
  <si>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</si>
  <si>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</si>
  <si>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</si>
  <si>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</si>
  <si>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</si>
  <si>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</si>
  <si>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</si>
  <si>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</si>
  <si>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</si>
  <si>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</si>
  <si>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</si>
  <si>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</si>
  <si>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</si>
  <si>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</si>
  <si>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</si>
  <si>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</si>
  <si>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</si>
  <si>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</si>
  <si>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</si>
  <si>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八潮市公共下水道事業特別会計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</si>
  <si>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</si>
  <si>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</si>
  <si>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</si>
  <si>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</si>
  <si>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大瀬古新田土地区画整理事業特別会計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</si>
  <si>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</si>
  <si>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</si>
  <si>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</si>
  <si>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</si>
  <si>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</si>
  <si>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</si>
  <si>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</si>
  <si>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</si>
  <si>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</si>
  <si>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</si>
  <si>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</si>
  <si>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</si>
  <si>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</si>
  <si>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</si>
  <si>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</si>
  <si>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</si>
  <si>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</si>
  <si>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</si>
  <si>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</si>
  <si>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</si>
  <si>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</si>
  <si>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</si>
  <si>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</si>
  <si>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</si>
  <si>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</si>
  <si>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</si>
  <si>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</si>
  <si>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</si>
  <si>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</si>
  <si>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</si>
  <si>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</si>
  <si>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</si>
  <si>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</si>
  <si>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</si>
  <si>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</si>
  <si>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</si>
  <si>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</si>
  <si>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</si>
  <si>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</si>
  <si>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</si>
  <si>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</si>
  <si>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</si>
  <si>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</si>
  <si>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</si>
  <si>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</si>
  <si>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</si>
  <si>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</si>
  <si>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</si>
  <si>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</si>
  <si>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</si>
  <si>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</si>
  <si>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</si>
  <si>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</si>
  <si>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</si>
  <si>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</si>
  <si>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</si>
  <si>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</si>
  <si>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</si>
  <si>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</si>
  <si>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</si>
  <si>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</si>
  <si>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</si>
  <si>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</si>
  <si>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</si>
  <si>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</si>
  <si>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</si>
  <si>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</si>
  <si>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</si>
  <si>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</si>
  <si>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</si>
  <si>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</si>
  <si>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</si>
  <si>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</si>
  <si>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</si>
  <si>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</si>
  <si>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</si>
  <si>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</si>
  <si>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</si>
  <si>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</si>
  <si>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</si>
  <si>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</si>
  <si>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</si>
  <si>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</si>
  <si>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</si>
  <si>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八潮市上水道事業会計</t>
  </si>
  <si>
    <t>一般会計</t>
  </si>
  <si>
    <t>八潮市介護保険特別会計</t>
  </si>
  <si>
    <t>八潮市公共下水道事業特別会計</t>
  </si>
  <si>
    <t>八潮市国民健康保険特別会計</t>
  </si>
  <si>
    <t>鶴ヶ曽根・二丁目土地区画整理事業特別会計</t>
  </si>
  <si>
    <t>稲荷伊草第二土地区画整理事業特別会計</t>
  </si>
  <si>
    <t>八潮市後期高齢者医療特別会計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</si>
  <si>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</si>
  <si>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</si>
  <si>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</si>
  <si>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</si>
  <si>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</si>
  <si>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</si>
  <si>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</si>
  <si>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</si>
  <si>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</si>
  <si>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東埼玉資源環境組合</t>
    <rPh sb="0" eb="1">
      <t>ヒガシ</t>
    </rPh>
    <rPh sb="1" eb="3">
      <t>サイタマ</t>
    </rPh>
    <rPh sb="3" eb="5">
      <t>シゲン</t>
    </rPh>
    <rPh sb="5" eb="9">
      <t>カンキョウクミアイ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</si>
  <si>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</si>
  <si>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</si>
  <si>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</si>
  <si>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草加八潮消防組合</t>
    <rPh sb="0" eb="2">
      <t>ソウカ</t>
    </rPh>
    <rPh sb="2" eb="4">
      <t>ヤシオ</t>
    </rPh>
    <rPh sb="4" eb="6">
      <t>ショウボウ</t>
    </rPh>
    <rPh sb="6" eb="8">
      <t>クミアイ</t>
    </rPh>
    <phoneticPr fontId="2"/>
  </si>
  <si>
    <t>八潮市土地開発公社</t>
    <rPh sb="0" eb="3">
      <t>ヤシオシ</t>
    </rPh>
    <rPh sb="3" eb="5">
      <t>トチ</t>
    </rPh>
    <rPh sb="5" eb="7">
      <t>カイハツ</t>
    </rPh>
    <rPh sb="7" eb="9">
      <t>コウシャ</t>
    </rPh>
    <phoneticPr fontId="2"/>
  </si>
  <si>
    <t>庁舎整備基金</t>
    <rPh sb="0" eb="2">
      <t>チョウシャ</t>
    </rPh>
    <rPh sb="2" eb="4">
      <t>セイビ</t>
    </rPh>
    <rPh sb="4" eb="6">
      <t>キキン</t>
    </rPh>
    <phoneticPr fontId="5"/>
  </si>
  <si>
    <t>公共施設整備基金</t>
    <rPh sb="0" eb="2">
      <t>コウキョウ</t>
    </rPh>
    <rPh sb="2" eb="4">
      <t>シセツ</t>
    </rPh>
    <rPh sb="4" eb="6">
      <t>セイビ</t>
    </rPh>
    <rPh sb="6" eb="8">
      <t>キキン</t>
    </rPh>
    <phoneticPr fontId="5"/>
  </si>
  <si>
    <t>学校建設基金</t>
    <rPh sb="0" eb="2">
      <t>ガッコウ</t>
    </rPh>
    <rPh sb="2" eb="4">
      <t>ケンセツ</t>
    </rPh>
    <rPh sb="4" eb="6">
      <t>キキン</t>
    </rPh>
    <phoneticPr fontId="5"/>
  </si>
  <si>
    <t>長田義弘国際教育基金</t>
    <rPh sb="0" eb="2">
      <t>オサダ</t>
    </rPh>
    <rPh sb="2" eb="4">
      <t>ヨシヒロ</t>
    </rPh>
    <rPh sb="4" eb="6">
      <t>コクサイ</t>
    </rPh>
    <rPh sb="6" eb="8">
      <t>キョウイク</t>
    </rPh>
    <rPh sb="8" eb="10">
      <t>キキン</t>
    </rPh>
    <phoneticPr fontId="5"/>
  </si>
  <si>
    <t>長田義弘教育基金</t>
    <rPh sb="0" eb="2">
      <t>オサダ</t>
    </rPh>
    <rPh sb="2" eb="4">
      <t>ヨシヒロ</t>
    </rPh>
    <rPh sb="4" eb="6">
      <t>キョウイク</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</si>
  <si>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</si>
  <si>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</si>
  <si>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</si>
  <si>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の将来負担比率と有形固定資産減価償却率はそれぞれ30.6％、83.5％で、平成30年41.4％、82.8％からそれぞれ10.8％減少、0.7％増加している。令和元年度の類似団体内平均値と比較すると、将来負担比率は7.7％高く、有形固定資産減価償却率は22.8％高い。</t>
    <rPh sb="0" eb="2">
      <t>レイワ</t>
    </rPh>
    <rPh sb="2" eb="3">
      <t>ガン</t>
    </rPh>
    <rPh sb="83" eb="85">
      <t>レイワ</t>
    </rPh>
    <rPh sb="85" eb="86">
      <t>ガン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</si>
  <si>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</si>
  <si>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</si>
  <si>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</si>
  <si>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</si>
  <si>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</si>
  <si>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</si>
  <si>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の将来負担比率と実質公債費比率はそれぞれ30.6％、5.4％で、平成30年度の41.4％、6.1％からそれぞれ10.8％、0.7％減少している。類似団体内平均値と比較すると、令和元年度の将来負担比率は7.7％高く、実質公債費比率は2.3％低い。</t>
    <rPh sb="0" eb="2">
      <t>レイワ</t>
    </rPh>
    <rPh sb="2" eb="3">
      <t>ガン</t>
    </rPh>
    <rPh sb="92" eb="94">
      <t>レイワ</t>
    </rPh>
    <rPh sb="94" eb="95">
      <t>ガン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</si>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</sst>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8F891AD-6241-43C5-ADA6-43C5157695D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9C56-4EC8-8044-3819A2F44E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40335</c:v>
                </c:pt>
                <c:pt idx="1">
                  <c:v>21774</c:v>
                </c:pt>
                <c:pt idx="2">
                  <c:v>23620</c:v>
                </c:pt>
                <c:pt idx="3">
                  <c:v>32077</c:v>
                </c:pt>
                <c:pt idx="4">
                  <c:v>21412</c:v>
                </c:pt>
              </c:numCache>
            </c:numRef>
          </c:val>
          <c:smooth val="0"/>
          <c:extLst>
            <c:ext xmlns:c16="http://schemas.microsoft.com/office/drawing/2014/chart" uri="{C3380CC4-5D6E-409C-BE32-E72D297353CC}">
              <c16:uniqueId val="{00000001-9C56-4EC8-8044-3819A2F44E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9.77</c:v>
                </c:pt>
                <c:pt idx="1">
                  <c:v>10.61</c:v>
                </c:pt>
                <c:pt idx="2">
                  <c:v>8.6999999999999993</c:v>
                </c:pt>
                <c:pt idx="3">
                  <c:v>9.11</c:v>
                </c:pt>
                <c:pt idx="4">
                  <c:v>7.33</c:v>
                </c:pt>
              </c:numCache>
            </c:numRef>
          </c:val>
          <c:extLst>
            <c:ext xmlns:c16="http://schemas.microsoft.com/office/drawing/2014/chart" uri="{C3380CC4-5D6E-409C-BE32-E72D297353CC}">
              <c16:uniqueId val="{00000000-0361-4C15-8C0E-F53AD10231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3.87</c:v>
                </c:pt>
                <c:pt idx="1">
                  <c:v>4.97</c:v>
                </c:pt>
                <c:pt idx="2">
                  <c:v>6.74</c:v>
                </c:pt>
                <c:pt idx="3">
                  <c:v>10.91</c:v>
                </c:pt>
                <c:pt idx="4">
                  <c:v>13.75</c:v>
                </c:pt>
              </c:numCache>
            </c:numRef>
          </c:val>
          <c:extLst>
            <c:ext xmlns:c16="http://schemas.microsoft.com/office/drawing/2014/chart" uri="{C3380CC4-5D6E-409C-BE32-E72D297353CC}">
              <c16:uniqueId val="{00000001-0361-4C15-8C0E-F53AD10231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1.27</c:v>
                </c:pt>
                <c:pt idx="1">
                  <c:v>2.08</c:v>
                </c:pt>
                <c:pt idx="2">
                  <c:v>0.31</c:v>
                </c:pt>
                <c:pt idx="3">
                  <c:v>5.01</c:v>
                </c:pt>
                <c:pt idx="4">
                  <c:v>1.43</c:v>
                </c:pt>
              </c:numCache>
            </c:numRef>
          </c:val>
          <c:smooth val="0"/>
          <c:extLst>
            <c:ext xmlns:c16="http://schemas.microsoft.com/office/drawing/2014/chart" uri="{C3380CC4-5D6E-409C-BE32-E72D297353CC}">
              <c16:uniqueId val="{00000002-0361-4C15-8C0E-F53AD10231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964-43CA-AF38-A3D9F03E89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64-43CA-AF38-A3D9F03E8959}"/>
            </c:ext>
          </c:extLst>
        </c:ser>
        <c:ser>
          <c:idx val="2"/>
          <c:order val="2"/>
          <c:tx>
            <c:strRef>
              <c:f>データシート!$A$29</c:f>
              <c:strCache>
                <c:ptCount val="1"/>
                <c:pt idx="0">
                  <c:v>八潮市後期高齢者医療特別会計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0.14000000000000001</c:v>
                </c:pt>
                <c:pt idx="2">
                  <c:v>#N/A</c:v>
                </c:pt>
                <c:pt idx="3">
                  <c:v>0.16</c:v>
                </c:pt>
                <c:pt idx="4">
                  <c:v>#N/A</c:v>
                </c:pt>
                <c:pt idx="5">
                  <c:v>0.16</c:v>
                </c:pt>
                <c:pt idx="6">
                  <c:v>#N/A</c:v>
                </c:pt>
                <c:pt idx="7">
                  <c:v>0.17</c:v>
                </c:pt>
                <c:pt idx="8">
                  <c:v>#N/A</c:v>
                </c:pt>
                <c:pt idx="9">
                  <c:v>0.16</c:v>
                </c:pt>
              </c:numCache>
            </c:numRef>
          </c:val>
          <c:extLst>
            <c:ext xmlns:c16="http://schemas.microsoft.com/office/drawing/2014/chart" uri="{C3380CC4-5D6E-409C-BE32-E72D297353CC}">
              <c16:uniqueId val="{00000002-1964-43CA-AF38-A3D9F03E8959}"/>
            </c:ext>
          </c:extLst>
        </c:ser>
        <c:ser>
          <c:idx val="3"/>
          <c:order val="3"/>
          <c:tx>
            <c:strRef>
              <c:f>データシート!$A$30</c:f>
              <c:strCache>
                <c:ptCount val="1"/>
                <c:pt idx="0">
                  <c:v>稲荷伊草第二土地区画整理事業特別会計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0.68</c:v>
                </c:pt>
                <c:pt idx="2">
                  <c:v>#N/A</c:v>
                </c:pt>
                <c:pt idx="3">
                  <c:v>0.69</c:v>
                </c:pt>
                <c:pt idx="4">
                  <c:v>#N/A</c:v>
                </c:pt>
                <c:pt idx="5">
                  <c:v>0.67</c:v>
                </c:pt>
                <c:pt idx="6">
                  <c:v>#N/A</c:v>
                </c:pt>
                <c:pt idx="7">
                  <c:v>0.5</c:v>
                </c:pt>
                <c:pt idx="8">
                  <c:v>#N/A</c:v>
                </c:pt>
                <c:pt idx="9">
                  <c:v>0.33</c:v>
                </c:pt>
              </c:numCache>
            </c:numRef>
          </c:val>
          <c:extLst>
            <c:ext xmlns:c16="http://schemas.microsoft.com/office/drawing/2014/chart" uri="{C3380CC4-5D6E-409C-BE32-E72D297353CC}">
              <c16:uniqueId val="{00000003-1964-43CA-AF38-A3D9F03E8959}"/>
            </c:ext>
          </c:extLst>
        </c:ser>
        <c:ser>
          <c:idx val="4"/>
          <c:order val="4"/>
          <c:tx>
            <c:strRef>
              <c:f>データシート!$A$31</c:f>
              <c:strCache>
                <c:ptCount val="1"/>
                <c:pt idx="0">
                  <c:v>鶴ヶ曽根・二丁目土地区画整理事業特別会計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1.47</c:v>
                </c:pt>
                <c:pt idx="2">
                  <c:v>#N/A</c:v>
                </c:pt>
                <c:pt idx="3">
                  <c:v>1.36</c:v>
                </c:pt>
                <c:pt idx="4">
                  <c:v>#N/A</c:v>
                </c:pt>
                <c:pt idx="5">
                  <c:v>1.28</c:v>
                </c:pt>
                <c:pt idx="6">
                  <c:v>#N/A</c:v>
                </c:pt>
                <c:pt idx="7">
                  <c:v>1.36</c:v>
                </c:pt>
                <c:pt idx="8">
                  <c:v>#N/A</c:v>
                </c:pt>
                <c:pt idx="9">
                  <c:v>1.25</c:v>
                </c:pt>
              </c:numCache>
            </c:numRef>
          </c:val>
          <c:extLst>
            <c:ext xmlns:c16="http://schemas.microsoft.com/office/drawing/2014/chart" uri="{C3380CC4-5D6E-409C-BE32-E72D297353CC}">
              <c16:uniqueId val="{00000004-1964-43CA-AF38-A3D9F03E8959}"/>
            </c:ext>
          </c:extLst>
        </c:ser>
        <c:ser>
          <c:idx val="5"/>
          <c:order val="5"/>
          <c:tx>
            <c:strRef>
              <c:f>データシート!$A$32</c:f>
              <c:strCache>
                <c:ptCount val="1"/>
                <c:pt idx="0">
                  <c:v>八潮市国民健康保険特別会計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3.16</c:v>
                </c:pt>
                <c:pt idx="2">
                  <c:v>#N/A</c:v>
                </c:pt>
                <c:pt idx="3">
                  <c:v>3.62</c:v>
                </c:pt>
                <c:pt idx="4">
                  <c:v>#N/A</c:v>
                </c:pt>
                <c:pt idx="5">
                  <c:v>3.73</c:v>
                </c:pt>
                <c:pt idx="6">
                  <c:v>#N/A</c:v>
                </c:pt>
                <c:pt idx="7">
                  <c:v>2.0499999999999998</c:v>
                </c:pt>
                <c:pt idx="8">
                  <c:v>#N/A</c:v>
                </c:pt>
                <c:pt idx="9">
                  <c:v>1.42</c:v>
                </c:pt>
              </c:numCache>
            </c:numRef>
          </c:val>
          <c:extLst>
            <c:ext xmlns:c16="http://schemas.microsoft.com/office/drawing/2014/chart" uri="{C3380CC4-5D6E-409C-BE32-E72D297353CC}">
              <c16:uniqueId val="{00000005-1964-43CA-AF38-A3D9F03E8959}"/>
            </c:ext>
          </c:extLst>
        </c:ser>
        <c:ser>
          <c:idx val="6"/>
          <c:order val="6"/>
          <c:tx>
            <c:strRef>
              <c:f>データシート!$A$33</c:f>
              <c:strCache>
                <c:ptCount val="1"/>
                <c:pt idx="0">
                  <c:v>八潮市公共下水道事業特別会計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1.21</c:v>
                </c:pt>
                <c:pt idx="2">
                  <c:v>#N/A</c:v>
                </c:pt>
                <c:pt idx="3">
                  <c:v>1.34</c:v>
                </c:pt>
                <c:pt idx="4">
                  <c:v>#N/A</c:v>
                </c:pt>
                <c:pt idx="5">
                  <c:v>1.92</c:v>
                </c:pt>
                <c:pt idx="6">
                  <c:v>#N/A</c:v>
                </c:pt>
                <c:pt idx="7">
                  <c:v>1.44</c:v>
                </c:pt>
                <c:pt idx="8">
                  <c:v>#N/A</c:v>
                </c:pt>
                <c:pt idx="9">
                  <c:v>2</c:v>
                </c:pt>
              </c:numCache>
            </c:numRef>
          </c:val>
          <c:extLst>
            <c:ext xmlns:c16="http://schemas.microsoft.com/office/drawing/2014/chart" uri="{C3380CC4-5D6E-409C-BE32-E72D297353CC}">
              <c16:uniqueId val="{00000006-1964-43CA-AF38-A3D9F03E8959}"/>
            </c:ext>
          </c:extLst>
        </c:ser>
        <c:ser>
          <c:idx val="7"/>
          <c:order val="7"/>
          <c:tx>
            <c:strRef>
              <c:f>データシート!$A$34</c:f>
              <c:strCache>
                <c:ptCount val="1"/>
                <c:pt idx="0">
                  <c:v>八潮市介護保険特別会計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0.84</c:v>
                </c:pt>
                <c:pt idx="2">
                  <c:v>#N/A</c:v>
                </c:pt>
                <c:pt idx="3">
                  <c:v>1.27</c:v>
                </c:pt>
                <c:pt idx="4">
                  <c:v>#N/A</c:v>
                </c:pt>
                <c:pt idx="5">
                  <c:v>2.13</c:v>
                </c:pt>
                <c:pt idx="6">
                  <c:v>#N/A</c:v>
                </c:pt>
                <c:pt idx="7">
                  <c:v>1.68</c:v>
                </c:pt>
                <c:pt idx="8">
                  <c:v>#N/A</c:v>
                </c:pt>
                <c:pt idx="9">
                  <c:v>2.17</c:v>
                </c:pt>
              </c:numCache>
            </c:numRef>
          </c:val>
          <c:extLst>
            <c:ext xmlns:c16="http://schemas.microsoft.com/office/drawing/2014/chart" uri="{C3380CC4-5D6E-409C-BE32-E72D297353CC}">
              <c16:uniqueId val="{00000007-1964-43CA-AF38-A3D9F03E895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9.77</c:v>
                </c:pt>
                <c:pt idx="2">
                  <c:v>#N/A</c:v>
                </c:pt>
                <c:pt idx="3">
                  <c:v>10.6</c:v>
                </c:pt>
                <c:pt idx="4">
                  <c:v>#N/A</c:v>
                </c:pt>
                <c:pt idx="5">
                  <c:v>8.6999999999999993</c:v>
                </c:pt>
                <c:pt idx="6">
                  <c:v>#N/A</c:v>
                </c:pt>
                <c:pt idx="7">
                  <c:v>9.1</c:v>
                </c:pt>
                <c:pt idx="8">
                  <c:v>#N/A</c:v>
                </c:pt>
                <c:pt idx="9">
                  <c:v>7.33</c:v>
                </c:pt>
              </c:numCache>
            </c:numRef>
          </c:val>
          <c:extLst>
            <c:ext xmlns:c16="http://schemas.microsoft.com/office/drawing/2014/chart" uri="{C3380CC4-5D6E-409C-BE32-E72D297353CC}">
              <c16:uniqueId val="{00000008-1964-43CA-AF38-A3D9F03E8959}"/>
            </c:ext>
          </c:extLst>
        </c:ser>
        <c:ser>
          <c:idx val="9"/>
          <c:order val="9"/>
          <c:tx>
            <c:strRef>
              <c:f>データシート!$A$36</c:f>
              <c:strCache>
                <c:ptCount val="1"/>
                <c:pt idx="0">
                  <c:v>八潮市上水道事業会計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8.9</c:v>
                </c:pt>
                <c:pt idx="2">
                  <c:v>#N/A</c:v>
                </c:pt>
                <c:pt idx="3">
                  <c:v>9.19</c:v>
                </c:pt>
                <c:pt idx="4">
                  <c:v>#N/A</c:v>
                </c:pt>
                <c:pt idx="5">
                  <c:v>10.48</c:v>
                </c:pt>
                <c:pt idx="6">
                  <c:v>#N/A</c:v>
                </c:pt>
                <c:pt idx="7">
                  <c:v>10.89</c:v>
                </c:pt>
                <c:pt idx="8">
                  <c:v>#N/A</c:v>
                </c:pt>
                <c:pt idx="9">
                  <c:v>11.22</c:v>
                </c:pt>
              </c:numCache>
            </c:numRef>
          </c:val>
          <c:extLst>
            <c:ext xmlns:c16="http://schemas.microsoft.com/office/drawing/2014/chart" uri="{C3380CC4-5D6E-409C-BE32-E72D297353CC}">
              <c16:uniqueId val="{00000009-1964-43CA-AF38-A3D9F03E89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3401</c:v>
                </c:pt>
                <c:pt idx="5">
                  <c:v>3431</c:v>
                </c:pt>
                <c:pt idx="8">
                  <c:v>3550</c:v>
                </c:pt>
                <c:pt idx="11">
                  <c:v>3453</c:v>
                </c:pt>
                <c:pt idx="14">
                  <c:v>3517</c:v>
                </c:pt>
              </c:numCache>
            </c:numRef>
          </c:val>
          <c:extLst>
            <c:ext xmlns:c16="http://schemas.microsoft.com/office/drawing/2014/chart" uri="{C3380CC4-5D6E-409C-BE32-E72D297353CC}">
              <c16:uniqueId val="{00000000-9133-40C5-8323-AF135CDEBF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9133-40C5-8323-AF135CDEBF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212</c:v>
                </c:pt>
                <c:pt idx="3">
                  <c:v>209</c:v>
                </c:pt>
                <c:pt idx="6">
                  <c:v>127</c:v>
                </c:pt>
                <c:pt idx="9">
                  <c:v>221</c:v>
                </c:pt>
                <c:pt idx="12">
                  <c:v>225</c:v>
                </c:pt>
              </c:numCache>
            </c:numRef>
          </c:val>
          <c:extLst>
            <c:ext xmlns:c16="http://schemas.microsoft.com/office/drawing/2014/chart" uri="{C3380CC4-5D6E-409C-BE32-E72D297353CC}">
              <c16:uniqueId val="{00000002-9133-40C5-8323-AF135CDEBF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75</c:v>
                </c:pt>
                <c:pt idx="3">
                  <c:v>64</c:v>
                </c:pt>
                <c:pt idx="6">
                  <c:v>45</c:v>
                </c:pt>
                <c:pt idx="9">
                  <c:v>70</c:v>
                </c:pt>
                <c:pt idx="12">
                  <c:v>97</c:v>
                </c:pt>
              </c:numCache>
            </c:numRef>
          </c:val>
          <c:extLst>
            <c:ext xmlns:c16="http://schemas.microsoft.com/office/drawing/2014/chart" uri="{C3380CC4-5D6E-409C-BE32-E72D297353CC}">
              <c16:uniqueId val="{00000003-9133-40C5-8323-AF135CDEBF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1185</c:v>
                </c:pt>
                <c:pt idx="3">
                  <c:v>1089</c:v>
                </c:pt>
                <c:pt idx="6">
                  <c:v>1532</c:v>
                </c:pt>
                <c:pt idx="9">
                  <c:v>1035</c:v>
                </c:pt>
                <c:pt idx="12">
                  <c:v>1336</c:v>
                </c:pt>
              </c:numCache>
            </c:numRef>
          </c:val>
          <c:extLst>
            <c:ext xmlns:c16="http://schemas.microsoft.com/office/drawing/2014/chart" uri="{C3380CC4-5D6E-409C-BE32-E72D297353CC}">
              <c16:uniqueId val="{00000004-9133-40C5-8323-AF135CDEBF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33-40C5-8323-AF135CDEBF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33-40C5-8323-AF135CDEBF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3123</c:v>
                </c:pt>
                <c:pt idx="3">
                  <c:v>3095</c:v>
                </c:pt>
                <c:pt idx="6">
                  <c:v>2950</c:v>
                </c:pt>
                <c:pt idx="9">
                  <c:v>2745</c:v>
                </c:pt>
                <c:pt idx="12">
                  <c:v>2658</c:v>
                </c:pt>
              </c:numCache>
            </c:numRef>
          </c:val>
          <c:extLst>
            <c:ext xmlns:c16="http://schemas.microsoft.com/office/drawing/2014/chart" uri="{C3380CC4-5D6E-409C-BE32-E72D297353CC}">
              <c16:uniqueId val="{00000007-9133-40C5-8323-AF135CDEBF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1194</c:v>
                </c:pt>
                <c:pt idx="2">
                  <c:v>#N/A</c:v>
                </c:pt>
                <c:pt idx="3">
                  <c:v>#N/A</c:v>
                </c:pt>
                <c:pt idx="4">
                  <c:v>1026</c:v>
                </c:pt>
                <c:pt idx="5">
                  <c:v>#N/A</c:v>
                </c:pt>
                <c:pt idx="6">
                  <c:v>#N/A</c:v>
                </c:pt>
                <c:pt idx="7">
                  <c:v>1105</c:v>
                </c:pt>
                <c:pt idx="8">
                  <c:v>#N/A</c:v>
                </c:pt>
                <c:pt idx="9">
                  <c:v>#N/A</c:v>
                </c:pt>
                <c:pt idx="10">
                  <c:v>618</c:v>
                </c:pt>
                <c:pt idx="11">
                  <c:v>#N/A</c:v>
                </c:pt>
                <c:pt idx="12">
                  <c:v>#N/A</c:v>
                </c:pt>
                <c:pt idx="13">
                  <c:v>799</c:v>
                </c:pt>
                <c:pt idx="14">
                  <c:v>#N/A</c:v>
                </c:pt>
              </c:numCache>
            </c:numRef>
          </c:val>
          <c:smooth val="0"/>
          <c:extLst>
            <c:ext xmlns:c16="http://schemas.microsoft.com/office/drawing/2014/chart" uri="{C3380CC4-5D6E-409C-BE32-E72D297353CC}">
              <c16:uniqueId val="{00000008-9133-40C5-8323-AF135CDEBF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24669</c:v>
                </c:pt>
                <c:pt idx="5">
                  <c:v>23546</c:v>
                </c:pt>
                <c:pt idx="8">
                  <c:v>22679</c:v>
                </c:pt>
                <c:pt idx="11">
                  <c:v>21701</c:v>
                </c:pt>
                <c:pt idx="14">
                  <c:v>20679</c:v>
                </c:pt>
              </c:numCache>
            </c:numRef>
          </c:val>
          <c:extLst>
            <c:ext xmlns:c16="http://schemas.microsoft.com/office/drawing/2014/chart" uri="{C3380CC4-5D6E-409C-BE32-E72D297353CC}">
              <c16:uniqueId val="{00000000-B589-40E3-9F5F-B254600C74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10216</c:v>
                </c:pt>
                <c:pt idx="5">
                  <c:v>11237</c:v>
                </c:pt>
                <c:pt idx="8">
                  <c:v>10501</c:v>
                </c:pt>
                <c:pt idx="11">
                  <c:v>10329</c:v>
                </c:pt>
                <c:pt idx="14">
                  <c:v>9686</c:v>
                </c:pt>
              </c:numCache>
            </c:numRef>
          </c:val>
          <c:extLst>
            <c:ext xmlns:c16="http://schemas.microsoft.com/office/drawing/2014/chart" uri="{C3380CC4-5D6E-409C-BE32-E72D297353CC}">
              <c16:uniqueId val="{00000001-B589-40E3-9F5F-B254600C74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2936</c:v>
                </c:pt>
                <c:pt idx="5">
                  <c:v>3369</c:v>
                </c:pt>
                <c:pt idx="8">
                  <c:v>4462</c:v>
                </c:pt>
                <c:pt idx="11">
                  <c:v>5901</c:v>
                </c:pt>
                <c:pt idx="14">
                  <c:v>7140</c:v>
                </c:pt>
              </c:numCache>
            </c:numRef>
          </c:val>
          <c:extLst>
            <c:ext xmlns:c16="http://schemas.microsoft.com/office/drawing/2014/chart" uri="{C3380CC4-5D6E-409C-BE32-E72D297353CC}">
              <c16:uniqueId val="{00000002-B589-40E3-9F5F-B254600C74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89-40E3-9F5F-B254600C74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89-40E3-9F5F-B254600C74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c:v>
                </c:pt>
                <c:pt idx="3">
                  <c:v>3</c:v>
                </c:pt>
                <c:pt idx="6">
                  <c:v>2</c:v>
                </c:pt>
                <c:pt idx="9">
                  <c:v>1</c:v>
                </c:pt>
                <c:pt idx="12">
                  <c:v>0</c:v>
                </c:pt>
              </c:numCache>
            </c:numRef>
          </c:val>
          <c:extLst>
            <c:ext xmlns:c16="http://schemas.microsoft.com/office/drawing/2014/chart" uri="{C3380CC4-5D6E-409C-BE32-E72D297353CC}">
              <c16:uniqueId val="{00000005-B589-40E3-9F5F-B254600C74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2235</c:v>
                </c:pt>
                <c:pt idx="3">
                  <c:v>2190</c:v>
                </c:pt>
                <c:pt idx="6">
                  <c:v>2081</c:v>
                </c:pt>
                <c:pt idx="9">
                  <c:v>1939</c:v>
                </c:pt>
                <c:pt idx="12">
                  <c:v>1715</c:v>
                </c:pt>
              </c:numCache>
            </c:numRef>
          </c:val>
          <c:extLst>
            <c:ext xmlns:c16="http://schemas.microsoft.com/office/drawing/2014/chart" uri="{C3380CC4-5D6E-409C-BE32-E72D297353CC}">
              <c16:uniqueId val="{00000006-B589-40E3-9F5F-B254600C74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1077</c:v>
                </c:pt>
                <c:pt idx="3">
                  <c:v>1018</c:v>
                </c:pt>
                <c:pt idx="6">
                  <c:v>1035</c:v>
                </c:pt>
                <c:pt idx="9">
                  <c:v>932</c:v>
                </c:pt>
                <c:pt idx="12">
                  <c:v>977</c:v>
                </c:pt>
              </c:numCache>
            </c:numRef>
          </c:val>
          <c:extLst>
            <c:ext xmlns:c16="http://schemas.microsoft.com/office/drawing/2014/chart" uri="{C3380CC4-5D6E-409C-BE32-E72D297353CC}">
              <c16:uniqueId val="{00000007-B589-40E3-9F5F-B254600C74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18372</c:v>
                </c:pt>
                <c:pt idx="3">
                  <c:v>17741</c:v>
                </c:pt>
                <c:pt idx="6">
                  <c:v>17205</c:v>
                </c:pt>
                <c:pt idx="9">
                  <c:v>15966</c:v>
                </c:pt>
                <c:pt idx="12">
                  <c:v>15785</c:v>
                </c:pt>
              </c:numCache>
            </c:numRef>
          </c:val>
          <c:extLst>
            <c:ext xmlns:c16="http://schemas.microsoft.com/office/drawing/2014/chart" uri="{C3380CC4-5D6E-409C-BE32-E72D297353CC}">
              <c16:uniqueId val="{00000008-B589-40E3-9F5F-B254600C74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2144</c:v>
                </c:pt>
                <c:pt idx="3">
                  <c:v>1350</c:v>
                </c:pt>
                <c:pt idx="6">
                  <c:v>2201</c:v>
                </c:pt>
                <c:pt idx="9">
                  <c:v>3649</c:v>
                </c:pt>
                <c:pt idx="12">
                  <c:v>3439</c:v>
                </c:pt>
              </c:numCache>
            </c:numRef>
          </c:val>
          <c:extLst>
            <c:ext xmlns:c16="http://schemas.microsoft.com/office/drawing/2014/chart" uri="{C3380CC4-5D6E-409C-BE32-E72D297353CC}">
              <c16:uniqueId val="{00000009-B589-40E3-9F5F-B254600C74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27050</c:v>
                </c:pt>
                <c:pt idx="3">
                  <c:v>25162</c:v>
                </c:pt>
                <c:pt idx="6">
                  <c:v>23351</c:v>
                </c:pt>
                <c:pt idx="9">
                  <c:v>21894</c:v>
                </c:pt>
                <c:pt idx="12">
                  <c:v>20472</c:v>
                </c:pt>
              </c:numCache>
            </c:numRef>
          </c:val>
          <c:extLst>
            <c:ext xmlns:c16="http://schemas.microsoft.com/office/drawing/2014/chart" uri="{C3380CC4-5D6E-409C-BE32-E72D297353CC}">
              <c16:uniqueId val="{0000000A-B589-40E3-9F5F-B254600C74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13062</c:v>
                </c:pt>
                <c:pt idx="2">
                  <c:v>#N/A</c:v>
                </c:pt>
                <c:pt idx="3">
                  <c:v>#N/A</c:v>
                </c:pt>
                <c:pt idx="4">
                  <c:v>9313</c:v>
                </c:pt>
                <c:pt idx="5">
                  <c:v>#N/A</c:v>
                </c:pt>
                <c:pt idx="6">
                  <c:v>#N/A</c:v>
                </c:pt>
                <c:pt idx="7">
                  <c:v>8233</c:v>
                </c:pt>
                <c:pt idx="8">
                  <c:v>#N/A</c:v>
                </c:pt>
                <c:pt idx="9">
                  <c:v>#N/A</c:v>
                </c:pt>
                <c:pt idx="10">
                  <c:v>6451</c:v>
                </c:pt>
                <c:pt idx="11">
                  <c:v>#N/A</c:v>
                </c:pt>
                <c:pt idx="12">
                  <c:v>#N/A</c:v>
                </c:pt>
                <c:pt idx="13">
                  <c:v>4882</c:v>
                </c:pt>
                <c:pt idx="14">
                  <c:v>#N/A</c:v>
                </c:pt>
              </c:numCache>
            </c:numRef>
          </c:val>
          <c:smooth val="0"/>
          <c:extLst>
            <c:ext xmlns:c16="http://schemas.microsoft.com/office/drawing/2014/chart" uri="{C3380CC4-5D6E-409C-BE32-E72D297353CC}">
              <c16:uniqueId val="{0000000B-B589-40E3-9F5F-B254600C74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1146</c:v>
                </c:pt>
                <c:pt idx="1">
                  <c:v>1909</c:v>
                </c:pt>
                <c:pt idx="2">
                  <c:v>2450</c:v>
                </c:pt>
              </c:numCache>
            </c:numRef>
          </c:val>
          <c:extLst>
            <c:ext xmlns:c16="http://schemas.microsoft.com/office/drawing/2014/chart" uri="{C3380CC4-5D6E-409C-BE32-E72D297353CC}">
              <c16:uniqueId val="{00000000-4E0A-465F-B09C-B221D09AF1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122</c:v>
                </c:pt>
                <c:pt idx="1">
                  <c:v>122</c:v>
                </c:pt>
                <c:pt idx="2">
                  <c:v>122</c:v>
                </c:pt>
              </c:numCache>
            </c:numRef>
          </c:val>
          <c:extLst>
            <c:ext xmlns:c16="http://schemas.microsoft.com/office/drawing/2014/chart" uri="{C3380CC4-5D6E-409C-BE32-E72D297353CC}">
              <c16:uniqueId val="{00000001-4E0A-465F-B09C-B221D09AF1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2536</c:v>
                </c:pt>
                <c:pt idx="1">
                  <c:v>3002</c:v>
                </c:pt>
                <c:pt idx="2">
                  <c:v>3678</c:v>
                </c:pt>
              </c:numCache>
            </c:numRef>
          </c:val>
          <c:extLst>
            <c:ext xmlns:c16="http://schemas.microsoft.com/office/drawing/2014/chart" uri="{C3380CC4-5D6E-409C-BE32-E72D297353CC}">
              <c16:uniqueId val="{00000002-4E0A-465F-B09C-B221D09AF1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{7CE4C7CF-891B-4213-8121-D8F5F5CC17B4}</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25F-4282-8171-EDCBE06467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{895836C4-E3D3-4ACD-A6B7-6932C5921039}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5F-4282-8171-EDCBE06467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{FA857C20-00B1-4774-90EE-588BC302B4AB}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5F-4282-8171-EDCBE06467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{6C9E9248-B4DC-4F0D-9C61-E78D3CBE60B1}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5F-4282-8171-EDCBE06467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{27A520FB-C24D-479B-A983-C94BF4703B46}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5F-4282-8171-EDCBE0646734}"/>
                </c:ext>
              </c:extLst>
            </c:dLbl>
            <c:dLbl>
              <c:idx val="8"/>
              <c:tx>
                <c:strRef>
                  <c:f>[1]公会計指標分析・財政指標組合せ分析表!$BX$50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{F46E3802-C2AC-4F33-A531-3AB90A417D4F}</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25F-4282-8171-EDCBE0646734}"/>
                </c:ext>
              </c:extLst>
            </c:dLbl>
            <c:dLbl>
              <c:idx val="16"/>
              <c:tx>
                <c:strRef>
                  <c:f>[1]公会計指標分析・財政指標組合せ分析表!$CF$50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{3D0B021D-3A13-46DE-9478-64F0CDDF60F5}</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25F-4282-8171-EDCBE0646734}"/>
                </c:ext>
              </c:extLst>
            </c:dLbl>
            <c:dLbl>
              <c:idx val="24"/>
              <c:tx>
                <c:strRef>
                  <c:f>[1]公会計指標分析・財政指標組合せ分析表!$CN$50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{0C89001F-5CC0-486A-AA1C-EE1C576DDCBB}</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25F-4282-8171-EDCBE0646734}"/>
                </c:ext>
              </c:extLst>
            </c:dLbl>
            <c:dLbl>
              <c:idx val="32"/>
              <c:tx>
                <c:strRef>
                  <c:f>[1]公会計指標分析・財政指標組合せ分析表!$CV$50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{CEF9CBC9-8921-4593-A825-09BC12C95121}</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25F-4282-8171-EDCBE06467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8">
                  <c:v>81.5</c:v>
                </c:pt>
                <c:pt idx="16">
                  <c:v>82.2</c:v>
                </c:pt>
                <c:pt idx="24">
                  <c:v>82.8</c:v>
                </c:pt>
                <c:pt idx="32">
                  <c:v>83.5</c:v>
                </c:pt>
              </c:numCache>
            </c:numRef>
          </c:xVal>
          <c:yVal>
            <c:numRef>
              <c:f>[1]公会計指標分析・財政指標組合せ分析表!$BP$51:$DC$51</c:f>
              <c:numCache>
                <c:formatCode>#,##0.0;"▲ "#,##0.0</c:formatCode>
                <c:ptCount val="40"/>
                <c:pt idx="8">
                  <c:v>63.8</c:v>
                </c:pt>
                <c:pt idx="16">
                  <c:v>54.4</c:v>
                </c:pt>
                <c:pt idx="24">
                  <c:v>41.4</c:v>
                </c:pt>
                <c:pt idx="32">
                  <c:v>30.6</c:v>
                </c:pt>
              </c:numCache>
            </c:numRef>
          </c:yVal>
          <c:smooth val="0"/>
          <c:extLst>
            <c:ext xmlns:c16="http://schemas.microsoft.com/office/drawing/2014/chart" uri="{C3380CC4-5D6E-409C-BE32-E72D297353CC}">
              <c16:uniqueId val="{00000009-B25F-4282-8171-EDCBE0646734}"/>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{88501817-8E8C-4665-B40C-99ED23D280F6}</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25F-4282-8171-EDCBE06467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{F0588C59-75EE-4BD4-BA1F-28B959855B0D}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5F-4282-8171-EDCBE06467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{3E667645-68A2-4F42-8B07-2FA4AF1F34D5}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5F-4282-8171-EDCBE06467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{2B565C7F-EF67-4C42-98F3-8D3796283C3C}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5F-4282-8171-EDCBE06467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{ED47FF01-E0ED-4077-BCC4-B3E34CF27543}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5F-4282-8171-EDCBE0646734}"/>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{3FC93D2D-5625-43C0-B96B-D7E3CCF4FD00}</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25F-4282-8171-EDCBE0646734}"/>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{947A8EA5-3AD7-4FC9-B7FD-6F8A1CF7F1D4}</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25F-4282-8171-EDCBE0646734}"/>
                </c:ext>
              </c:extLst>
            </c:dLbl>
            <c:dLbl>
              <c:idx val="24"/>
              <c:layout>
                <c:manualLayout>
                  <c:x val="-3.4664957948466482E-2"/>
                  <c:y val="-6.4739042105865174E-2"/>
                </c:manualLayout>
              </c:layout>
              <c:tx>
                <c:strRef>
                  <c:f>[1]公会計指標分析・財政指標組合せ分析表!$CN$50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{54D1BD91-25D6-4E0D-8253-96F292D9039F}</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25F-4282-8171-EDCBE0646734}"/>
                </c:ext>
              </c:extLst>
            </c:dLbl>
            <c:dLbl>
              <c:idx val="32"/>
              <c:layout>
                <c:manualLayout>
                  <c:x val="-2.9495993171340048E-2"/>
                  <c:y val="-6.4739042105865174E-2"/>
                </c:manualLayout>
              </c:layout>
              <c:tx>
                <c:strRef>
                  <c:f>[1]公会計指標分析・財政指標組合せ分析表!$CV$50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{FCAFE362-33FF-4CE8-A864-BD664A09F179}</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25F-4282-8171-EDCBE06467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8">
                  <c:v>57</c:v>
                </c:pt>
                <c:pt idx="16">
                  <c:v>58.9</c:v>
                </c:pt>
                <c:pt idx="24">
                  <c:v>59.9</c:v>
                </c:pt>
                <c:pt idx="32">
                  <c:v>60.7</c:v>
                </c:pt>
              </c:numCache>
            </c:numRef>
          </c:xVal>
          <c:yVal>
            <c:numRef>
              <c:f>[1]公会計指標分析・財政指標組合せ分析表!$BP$55:$DC$55</c:f>
              <c:numCache>
                <c:formatCode>#,##0.0;"▲ "#,##0.0</c:formatCode>
                <c:ptCount val="40"/>
                <c:pt idx="8">
                  <c:v>32.5</c:v>
                </c:pt>
                <c:pt idx="16">
                  <c:v>30.2</c:v>
                </c:pt>
                <c:pt idx="24">
                  <c:v>25.4</c:v>
                </c:pt>
                <c:pt idx="32">
                  <c:v>22.9</c:v>
                </c:pt>
              </c:numCache>
            </c:numRef>
          </c:yVal>
          <c:smooth val="0"/>
          <c:extLst>
            <c:ext xmlns:c16="http://schemas.microsoft.com/office/drawing/2014/chart" uri="{C3380CC4-5D6E-409C-BE32-E72D297353CC}">
              <c16:uniqueId val="{00000013-B25F-4282-8171-EDCBE0646734}"/>
            </c:ext>
          </c:extLst>
        </c:ser>
        <c:dLbls>
          <c:showLegendKey val="0"/>
          <c:showVal val="1"/>
          <c:showCatName val="0"/>
          <c:showSerName val="0"/>
          <c:showPercent val="0"/>
          <c:showBubbleSize val="0"/>
        </c:dLbls>
        <c:axId val="46179840"/>
        <c:axId val="46181760"/>
      </c:scatterChart>
      <c:valAx>
        <c:axId val="46179840"/>
        <c:scaling>
          <c:orientation val="minMax"/>
          <c:max val="86"/>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{629A00C5-F9FA-47F2-9E5C-87371A114FD7}</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59D-4245-9E1C-41842B5536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{43E99E2A-2CEA-4E8F-8C98-6AB1AA3922D3}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9D-4245-9E1C-41842B5536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{4BFA03C0-8472-4B11-8B35-1E9551FD896D}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9D-4245-9E1C-41842B5536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{2E1C31F8-C01E-4D1D-94C3-5C53765631B5}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9D-4245-9E1C-41842B5536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{542094B6-832E-4D4B-BD95-9203C4288DDF}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9D-4245-9E1C-41842B553659}"/>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{814CAF2E-8338-4055-B25A-639431FEC6A7}</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59D-4245-9E1C-41842B553659}"/>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{BA87984A-4977-44EC-B3CA-6D17B37D0F18}</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59D-4245-9E1C-41842B553659}"/>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{C3E8F8AD-ACC8-41F3-B382-47F927403173}</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59D-4245-9E1C-41842B553659}"/>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{96FB76CB-CC34-441E-A2EF-DF44B2D1F700}</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59D-4245-9E1C-41842B5536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9.6</c:v>
                </c:pt>
                <c:pt idx="8">
                  <c:v>8.3000000000000007</c:v>
                </c:pt>
                <c:pt idx="16">
                  <c:v>7.5</c:v>
                </c:pt>
                <c:pt idx="24">
                  <c:v>6.1</c:v>
                </c:pt>
                <c:pt idx="32">
                  <c:v>5.4</c:v>
                </c:pt>
              </c:numCache>
            </c:numRef>
          </c:xVal>
          <c:yVal>
            <c:numRef>
              <c:f>[1]公会計指標分析・財政指標組合せ分析表!$BP$73:$DC$73</c:f>
              <c:numCache>
                <c:formatCode>#,##0.0;"▲ "#,##0.0</c:formatCode>
                <c:ptCount val="40"/>
                <c:pt idx="0">
                  <c:v>90.5</c:v>
                </c:pt>
                <c:pt idx="8">
                  <c:v>63.8</c:v>
                </c:pt>
                <c:pt idx="16">
                  <c:v>54.4</c:v>
                </c:pt>
                <c:pt idx="24">
                  <c:v>41.4</c:v>
                </c:pt>
                <c:pt idx="32">
                  <c:v>30.6</c:v>
                </c:pt>
              </c:numCache>
            </c:numRef>
          </c:yVal>
          <c:smooth val="0"/>
          <c:extLst>
            <c:ext xmlns:c16="http://schemas.microsoft.com/office/drawing/2014/chart" uri="{C3380CC4-5D6E-409C-BE32-E72D297353CC}">
              <c16:uniqueId val="{00000009-059D-4245-9E1C-41842B553659}"/>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{FD28BBB2-58E9-4EE2-B9EE-9AA5F761BC9C}</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59D-4245-9E1C-41842B5536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{5FE9501F-EAA4-471D-9E39-7CC6A866FD23}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9D-4245-9E1C-41842B5536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{EAE5CAE1-E668-430E-A307-9E9C2010D496}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9D-4245-9E1C-41842B5536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{040C974E-E28A-434B-A46B-785369515EA4}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9D-4245-9E1C-41842B5536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{FDD962EE-5848-4A32-977C-58F39C6A12EE}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9D-4245-9E1C-41842B553659}"/>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{9224CE27-8F96-473B-884A-CCA16DDEC939}</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59D-4245-9E1C-41842B553659}"/>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{8897CB67-26F3-4D0D-992D-13A3312539E3}</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59D-4245-9E1C-41842B553659}"/>
                </c:ext>
              </c:extLst>
            </c:dLbl>
            <c:dLbl>
              <c:idx val="24"/>
              <c:layout>
                <c:manualLayout>
                  <c:x val="-2.6820123898400161E-2"/>
                  <c:y val="-7.0142824166196965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{6400F8CC-A1EA-4221-99ED-6B2E89FE77E5}</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59D-4245-9E1C-41842B553659}"/>
                </c:ext>
              </c:extLst>
            </c:dLbl>
            <c:dLbl>
              <c:idx val="32"/>
              <c:layout>
                <c:manualLayout>
                  <c:x val="-3.6448210445786125E-2"/>
                  <c:y val="-5.4690470009391007E-2"/>
                </c:manualLayout>
              </c:layout>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{0427B946-643E-4249-BD27-B2BFE8F0282E}</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59D-4245-9E1C-41842B5536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9</c:v>
                </c:pt>
                <c:pt idx="8">
                  <c:v>8.1999999999999993</c:v>
                </c:pt>
                <c:pt idx="16">
                  <c:v>8</c:v>
                </c:pt>
                <c:pt idx="24">
                  <c:v>7.8</c:v>
                </c:pt>
                <c:pt idx="32">
                  <c:v>7.7</c:v>
                </c:pt>
              </c:numCache>
            </c:numRef>
          </c:xVal>
          <c:yVal>
            <c:numRef>
              <c:f>[1]公会計指標分析・財政指標組合せ分析表!$BP$77:$DC$77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059D-4245-9E1C-41842B553659}"/>
            </c:ext>
          </c:extLst>
        </c:ser>
        <c:dLbls>
          <c:showLegendKey val="0"/>
          <c:showVal val="1"/>
          <c:showCatName val="0"/>
          <c:showSerName val="0"/>
          <c:showPercent val="0"/>
          <c:showBubbleSize val="0"/>
        </c:dLbls>
        <c:axId val="84219776"/>
        <c:axId val="84234240"/>
      </c:scatterChart>
      <c:valAx>
        <c:axId val="84219776"/>
        <c:scaling>
          <c:orientation val="minMax"/>
          <c:max val="10"/>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92,131
88,211
18.02
32,279,757
30,921,222
1,306,733
17,825,379
20,472,454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財政力指数は、平成１７年８月のつくばエクスプレス開業後、人口の増加や駅周辺の開発などに伴う税収の増加により、類似団体の平均を大きく上回る１．０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また、単年度の財政力指数が１．０３になったことにより、普通交付税は不交付となった。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今後においても、市税・国民健康保険税の収納率向上を図り、歳入の確保に努める。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119592</xdr:rowOff>
    </xdr:from>
    <xdr:to>
      <xdr:col>23</xdr:col>
      <xdr:colOff>133350</xdr:colOff>
      <xdr:row>35</xdr:row>
      <xdr:rowOff>139700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1203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36</xdr:row>
      <xdr:rowOff>8467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28575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1806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28575</xdr:rowOff>
    </xdr:from>
    <xdr:to>
      <xdr:col>11</xdr:col>
      <xdr:colOff>31750</xdr:colOff>
      <xdr:row>36</xdr:row>
      <xdr:rowOff>48683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2007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68792</xdr:rowOff>
    </xdr:from>
    <xdr:to>
      <xdr:col>23</xdr:col>
      <xdr:colOff>184150</xdr:colOff>
      <xdr:row>35</xdr:row>
      <xdr:rowOff>170392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161519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599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88900</xdr:rowOff>
    </xdr:from>
    <xdr:to>
      <xdr:col>19</xdr:col>
      <xdr:colOff>184150</xdr:colOff>
      <xdr:row>36</xdr:row>
      <xdr:rowOff>19050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29227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149225</xdr:rowOff>
    </xdr:from>
    <xdr:to>
      <xdr:col>11</xdr:col>
      <xdr:colOff>82550</xdr:colOff>
      <xdr:row>36</xdr:row>
      <xdr:rowOff>79375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89552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9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169333</xdr:rowOff>
    </xdr:from>
    <xdr:to>
      <xdr:col>7</xdr:col>
      <xdr:colOff>31750</xdr:colOff>
      <xdr:row>36</xdr:row>
      <xdr:rowOff>99483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109660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類似団体との比較では、５．５ポイント下回る８７．３％であり、昨年度と比較すると２．３ポイント増加している。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主な要因としては、経常経費において、児童扶養手当費等の増加に伴う扶助費の増加等が要因となり、経常収支比率が上がったものと思われる。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今後も、平成２８年度から令和２年度までを取組期間とする「第５次八潮市行政改革大綱」や「八潮市定員管理計画」に基づき、経常経費を抑制し、財政の硬直化が進まないよう努める。</a:t>
          </a:r>
        </a:p>
        <a:p>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162378</xdr:rowOff>
    </xdr:from>
    <xdr:to>
      <xdr:col>23</xdr:col>
      <xdr:colOff>133350</xdr:colOff>
      <xdr:row>60</xdr:row>
      <xdr:rowOff>149497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77928"/>
          <a:ext cx="8382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162378</xdr:rowOff>
    </xdr:from>
    <xdr:to>
      <xdr:col>19</xdr:col>
      <xdr:colOff>133350</xdr:colOff>
      <xdr:row>60</xdr:row>
      <xdr:rowOff>142603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277928"/>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142603</xdr:rowOff>
    </xdr:from>
    <xdr:to>
      <xdr:col>15</xdr:col>
      <xdr:colOff>82550</xdr:colOff>
      <xdr:row>61</xdr:row>
      <xdr:rowOff>33201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42960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135709</xdr:rowOff>
    </xdr:from>
    <xdr:to>
      <xdr:col>11</xdr:col>
      <xdr:colOff>31750</xdr:colOff>
      <xdr:row>61</xdr:row>
      <xdr:rowOff>33201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2270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98697</xdr:rowOff>
    </xdr:from>
    <xdr:to>
      <xdr:col>23</xdr:col>
      <xdr:colOff>184150</xdr:colOff>
      <xdr:row>61</xdr:row>
      <xdr:rowOff>28847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115224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111578</xdr:rowOff>
    </xdr:from>
    <xdr:to>
      <xdr:col>19</xdr:col>
      <xdr:colOff>184150</xdr:colOff>
      <xdr:row>60</xdr:row>
      <xdr:rowOff>41728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51905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9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91803</xdr:rowOff>
    </xdr:from>
    <xdr:to>
      <xdr:col>15</xdr:col>
      <xdr:colOff>133350</xdr:colOff>
      <xdr:row>61</xdr:row>
      <xdr:rowOff>21953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32130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153851</xdr:rowOff>
    </xdr:from>
    <xdr:to>
      <xdr:col>11</xdr:col>
      <xdr:colOff>82550</xdr:colOff>
      <xdr:row>61</xdr:row>
      <xdr:rowOff>84001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94178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84909</xdr:rowOff>
    </xdr:from>
    <xdr:to>
      <xdr:col>7</xdr:col>
      <xdr:colOff>31750</xdr:colOff>
      <xdr:row>61</xdr:row>
      <xdr:rowOff>15059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25236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類似団体を３３，５８７円下回っており、昨年度との比較においては５，５０７円増加した。</a:t>
          </a:r>
        </a:p>
        <a:p>
          <a:r>
            <a:rPr kumimoji="1" lang="ja-JP" altLang="en-US" sz="1300">
              <a:latin typeface="ＭＳ Ｐゴシック" panose="020B0600070205080204" pitchFamily="50" charset="-128"/>
              <a:ea typeface="ＭＳ Ｐゴシック" panose="020B0600070205080204" pitchFamily="50" charset="-128"/>
            </a:rPr>
            <a:t>　これは、人件費については職員数の増加及び人事院勧告による増加があり、物件費については私立保育所保育事業委託料等において増加の要因があったことが影響として考えられる。</a:t>
          </a:r>
        </a:p>
        <a:p>
          <a:r>
            <a:rPr kumimoji="1" lang="ja-JP" altLang="en-US" sz="1300">
              <a:latin typeface="ＭＳ Ｐゴシック" panose="020B0600070205080204" pitchFamily="50" charset="-128"/>
              <a:ea typeface="ＭＳ Ｐゴシック" panose="020B0600070205080204" pitchFamily="50" charset="-128"/>
            </a:rPr>
            <a:t>　物件費については、法令等に基づき競争入札に付すべきものは、競争入札の方法により契約者を決定するなど、競争性を働かせながら経費の削減に努める</a:t>
          </a:r>
        </a:p>
        <a:p>
          <a:r>
            <a:rPr kumimoji="1" lang="ja-JP" altLang="en-US" sz="1300">
              <a:latin typeface="ＭＳ Ｐゴシック" panose="020B0600070205080204" pitchFamily="50" charset="-128"/>
              <a:ea typeface="ＭＳ Ｐゴシック" panose="020B0600070205080204" pitchFamily="50" charset="-128"/>
            </a:rPr>
            <a:t>に入力</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29932</xdr:rowOff>
    </xdr:from>
    <xdr:to>
      <xdr:col>23</xdr:col>
      <xdr:colOff>133350</xdr:colOff>
      <xdr:row>81</xdr:row>
      <xdr:rowOff>83085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17382"/>
          <a:ext cx="838200" cy="5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8620</xdr:rowOff>
    </xdr:from>
    <xdr:to>
      <xdr:col>19</xdr:col>
      <xdr:colOff>133350</xdr:colOff>
      <xdr:row>81</xdr:row>
      <xdr:rowOff>29932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96070"/>
          <a:ext cx="889000" cy="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8620</xdr:rowOff>
    </xdr:from>
    <xdr:to>
      <xdr:col>15</xdr:col>
      <xdr:colOff>82550</xdr:colOff>
      <xdr:row>81</xdr:row>
      <xdr:rowOff>15917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896070"/>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15917</xdr:rowOff>
    </xdr:from>
    <xdr:to>
      <xdr:col>11</xdr:col>
      <xdr:colOff>31750</xdr:colOff>
      <xdr:row>81</xdr:row>
      <xdr:rowOff>92622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03367"/>
          <a:ext cx="889000" cy="7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32285</xdr:rowOff>
    </xdr:from>
    <xdr:to>
      <xdr:col>23</xdr:col>
      <xdr:colOff>184150</xdr:colOff>
      <xdr:row>81</xdr:row>
      <xdr:rowOff>133885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48812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150582</xdr:rowOff>
    </xdr:from>
    <xdr:to>
      <xdr:col>19</xdr:col>
      <xdr:colOff>184150</xdr:colOff>
      <xdr:row>81</xdr:row>
      <xdr:rowOff>80732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90909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35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129270</xdr:rowOff>
    </xdr:from>
    <xdr:to>
      <xdr:col>15</xdr:col>
      <xdr:colOff>133350</xdr:colOff>
      <xdr:row>81</xdr:row>
      <xdr:rowOff>59420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69597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1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136567</xdr:rowOff>
    </xdr:from>
    <xdr:to>
      <xdr:col>11</xdr:col>
      <xdr:colOff>82550</xdr:colOff>
      <xdr:row>81</xdr:row>
      <xdr:rowOff>66717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5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76894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2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41822</xdr:rowOff>
    </xdr:from>
    <xdr:to>
      <xdr:col>7</xdr:col>
      <xdr:colOff>31750</xdr:colOff>
      <xdr:row>81</xdr:row>
      <xdr:rowOff>143422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153599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ラスパイレス指数は、１０１．２となっており改善傾向にあるが、類似団体平均と比較して３．１ポイント上回っている。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主な要因としては、５５歳を超える職員の昇給などが挙げられる。</a:t>
          </a:r>
        </a:p>
        <a:p>
          <a:r>
            <a:rPr kumimoji="1" lang="ja-JP" altLang="en-US" sz="1300">
              <a:latin typeface="ＭＳ Ｐゴシック" panose="020B0600070205080204" pitchFamily="50" charset="-128"/>
              <a:ea typeface="ＭＳ Ｐゴシック" panose="020B0600070205080204" pitchFamily="50" charset="-128"/>
            </a:rPr>
            <a:t>　今後は、ラスパイレス指数の適正化に向けた是正措置として、昇給抑制を実施する。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87</xdr:row>
      <xdr:rowOff>77611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680016"/>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49688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77611</xdr:rowOff>
    </xdr:from>
    <xdr:to>
      <xdr:col>81</xdr:col>
      <xdr:colOff>133350</xdr:colOff>
      <xdr:row>87</xdr:row>
      <xdr:rowOff>77611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87</xdr:row>
      <xdr:rowOff>131234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99922"/>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48277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7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67028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473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4939</xdr:rowOff>
    </xdr:from>
    <xdr:to>
      <xdr:col>77</xdr:col>
      <xdr:colOff>95250</xdr:colOff>
      <xdr:row>84</xdr:row>
      <xdr:rowOff>106539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67028</xdr:rowOff>
    </xdr:from>
    <xdr:to>
      <xdr:col>72</xdr:col>
      <xdr:colOff>203200</xdr:colOff>
      <xdr:row>88</xdr:row>
      <xdr:rowOff>67028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5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4939</xdr:rowOff>
    </xdr:from>
    <xdr:to>
      <xdr:col>73</xdr:col>
      <xdr:colOff>44450</xdr:colOff>
      <xdr:row>84</xdr:row>
      <xdr:rowOff>106539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88</xdr:row>
      <xdr:rowOff>67028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9376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299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4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16228</xdr:rowOff>
    </xdr:from>
    <xdr:to>
      <xdr:col>73</xdr:col>
      <xdr:colOff>44450</xdr:colOff>
      <xdr:row>88</xdr:row>
      <xdr:rowOff>117828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102605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16228</xdr:rowOff>
    </xdr:from>
    <xdr:to>
      <xdr:col>68</xdr:col>
      <xdr:colOff>203200</xdr:colOff>
      <xdr:row>88</xdr:row>
      <xdr:rowOff>117828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102605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昨年度の５．５１人と比較して、今年度は５．６２人と同等の数値となっており、類似団体平均との比較では２．６２人下回っている。</a:t>
          </a:r>
        </a:p>
        <a:p>
          <a:r>
            <a:rPr kumimoji="1" lang="ja-JP" altLang="en-US" sz="1300">
              <a:latin typeface="ＭＳ Ｐゴシック" panose="020B0600070205080204" pitchFamily="50" charset="-128"/>
              <a:ea typeface="ＭＳ Ｐゴシック" panose="020B0600070205080204" pitchFamily="50" charset="-128"/>
            </a:rPr>
            <a:t>　今後も、平成２８年度から令和２年度までを取組期間とする「八潮市定員管理計画」に基づき職員の適切な配置を行っていく。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106075</xdr:rowOff>
    </xdr:from>
    <xdr:to>
      <xdr:col>81</xdr:col>
      <xdr:colOff>44450</xdr:colOff>
      <xdr:row>59</xdr:row>
      <xdr:rowOff>118714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21625"/>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106075</xdr:rowOff>
    </xdr:from>
    <xdr:to>
      <xdr:col>77</xdr:col>
      <xdr:colOff>44450</xdr:colOff>
      <xdr:row>59</xdr:row>
      <xdr:rowOff>111820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2162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111820</xdr:rowOff>
    </xdr:from>
    <xdr:to>
      <xdr:col>72</xdr:col>
      <xdr:colOff>203200</xdr:colOff>
      <xdr:row>59</xdr:row>
      <xdr:rowOff>121013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27370"/>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117566</xdr:rowOff>
    </xdr:from>
    <xdr:to>
      <xdr:col>68</xdr:col>
      <xdr:colOff>152400</xdr:colOff>
      <xdr:row>59</xdr:row>
      <xdr:rowOff>121013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331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67914</xdr:rowOff>
    </xdr:from>
    <xdr:to>
      <xdr:col>81</xdr:col>
      <xdr:colOff>95250</xdr:colOff>
      <xdr:row>59</xdr:row>
      <xdr:rowOff>169514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160641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0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55275</xdr:rowOff>
    </xdr:from>
    <xdr:to>
      <xdr:col>77</xdr:col>
      <xdr:colOff>95250</xdr:colOff>
      <xdr:row>59</xdr:row>
      <xdr:rowOff>156875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167052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3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61020</xdr:rowOff>
    </xdr:from>
    <xdr:to>
      <xdr:col>73</xdr:col>
      <xdr:colOff>44450</xdr:colOff>
      <xdr:row>59</xdr:row>
      <xdr:rowOff>162620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4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70213</xdr:rowOff>
    </xdr:from>
    <xdr:to>
      <xdr:col>68</xdr:col>
      <xdr:colOff>203200</xdr:colOff>
      <xdr:row>60</xdr:row>
      <xdr:rowOff>363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66766</xdr:rowOff>
    </xdr:from>
    <xdr:to>
      <xdr:col>64</xdr:col>
      <xdr:colOff>152400</xdr:colOff>
      <xdr:row>59</xdr:row>
      <xdr:rowOff>168366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7093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実質公債費比率は５．４％で、昨年度と比較して０．７ポイント減少して、類似団体平均をやや下回った。</a:t>
          </a:r>
        </a:p>
        <a:p>
          <a:r>
            <a:rPr kumimoji="1" lang="ja-JP" altLang="en-US" sz="1300">
              <a:latin typeface="ＭＳ Ｐゴシック" panose="020B0600070205080204" pitchFamily="50" charset="-128"/>
              <a:ea typeface="ＭＳ Ｐゴシック" panose="020B0600070205080204" pitchFamily="50" charset="-128"/>
            </a:rPr>
            <a:t>　改善の主な要因としては、元利償還金の額が前年度と比較して８６，７００千円減少したことや、標準税収入額等が前年度と比較して３３０，７０２千円増加したこと等が挙げられる。</a:t>
          </a:r>
        </a:p>
        <a:p>
          <a:r>
            <a:rPr kumimoji="1" lang="ja-JP" altLang="en-US" sz="1300">
              <a:latin typeface="ＭＳ Ｐゴシック" panose="020B0600070205080204" pitchFamily="50" charset="-128"/>
              <a:ea typeface="ＭＳ Ｐゴシック" panose="020B0600070205080204" pitchFamily="50" charset="-128"/>
            </a:rPr>
            <a:t>　今後も、毎年度の地方債発行額は、その年度の元金償還金を超えないようにするなど、地方債残高の抑制を図り、財政の健全化に努めていく。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137583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7437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127000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8241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47474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850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47474</xdr:rowOff>
    </xdr:from>
    <xdr:to>
      <xdr:col>68</xdr:col>
      <xdr:colOff>152400</xdr:colOff>
      <xdr:row>42</xdr:row>
      <xdr:rowOff>25400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76924"/>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168124</xdr:rowOff>
    </xdr:from>
    <xdr:to>
      <xdr:col>68</xdr:col>
      <xdr:colOff>203200</xdr:colOff>
      <xdr:row>41</xdr:row>
      <xdr:rowOff>98274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83051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昨年度との比較では、１０．８ポイント減少し、改善傾向にあるものの、類似団体平均を７．７ポイント上回っている。</a:t>
          </a:r>
        </a:p>
        <a:p>
          <a:r>
            <a:rPr kumimoji="1" lang="ja-JP" altLang="en-US" sz="1300">
              <a:latin typeface="ＭＳ Ｐゴシック" panose="020B0600070205080204" pitchFamily="50" charset="-128"/>
              <a:ea typeface="ＭＳ Ｐゴシック" panose="020B0600070205080204" pitchFamily="50" charset="-128"/>
            </a:rPr>
            <a:t>　改善の主な要因としては、標準財政規模が前年度と比較して３３０，７０２千円の増額となったことや、地方債残高が前年度と比較して１，４２１，３７９千円減額となったこと等が挙げられる。</a:t>
          </a:r>
        </a:p>
        <a:p>
          <a:r>
            <a:rPr kumimoji="1" lang="ja-JP" altLang="en-US" sz="1300">
              <a:latin typeface="ＭＳ Ｐゴシック" panose="020B0600070205080204" pitchFamily="50" charset="-128"/>
              <a:ea typeface="ＭＳ Ｐゴシック" panose="020B0600070205080204" pitchFamily="50" charset="-128"/>
            </a:rPr>
            <a:t>　今後も、毎年度の地方債発行額は、その年度の元金償還金を超えないようにするなど、地方債の残高の抑制を図り、財政の健全化に努めていく。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93073</xdr:rowOff>
    </xdr:from>
    <xdr:to>
      <xdr:col>81</xdr:col>
      <xdr:colOff>44450</xdr:colOff>
      <xdr:row>16</xdr:row>
      <xdr:rowOff>45720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66482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45720</xdr:rowOff>
    </xdr:from>
    <xdr:to>
      <xdr:col>77</xdr:col>
      <xdr:colOff>44450</xdr:colOff>
      <xdr:row>17</xdr:row>
      <xdr:rowOff>23646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78892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23646</xdr:rowOff>
    </xdr:from>
    <xdr:to>
      <xdr:col>72</xdr:col>
      <xdr:colOff>203200</xdr:colOff>
      <xdr:row>17</xdr:row>
      <xdr:rowOff>131657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938296"/>
          <a:ext cx="8890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131657</xdr:rowOff>
    </xdr:from>
    <xdr:to>
      <xdr:col>68</xdr:col>
      <xdr:colOff>152400</xdr:colOff>
      <xdr:row>19</xdr:row>
      <xdr:rowOff>95552</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046307"/>
          <a:ext cx="889000" cy="30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42273</xdr:rowOff>
    </xdr:from>
    <xdr:to>
      <xdr:col>81</xdr:col>
      <xdr:colOff>95250</xdr:colOff>
      <xdr:row>15</xdr:row>
      <xdr:rowOff>143873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14350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58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166370</xdr:rowOff>
    </xdr:from>
    <xdr:to>
      <xdr:col>77</xdr:col>
      <xdr:colOff>95250</xdr:colOff>
      <xdr:row>16</xdr:row>
      <xdr:rowOff>96520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81297</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82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144296</xdr:rowOff>
    </xdr:from>
    <xdr:to>
      <xdr:col>73</xdr:col>
      <xdr:colOff>44450</xdr:colOff>
      <xdr:row>17</xdr:row>
      <xdr:rowOff>74446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59223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9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80857</xdr:rowOff>
    </xdr:from>
    <xdr:to>
      <xdr:col>68</xdr:col>
      <xdr:colOff>203200</xdr:colOff>
      <xdr:row>18</xdr:row>
      <xdr:rowOff>11007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9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167234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08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44752</xdr:rowOff>
    </xdr:from>
    <xdr:to>
      <xdr:col>64</xdr:col>
      <xdr:colOff>152400</xdr:colOff>
      <xdr:row>19</xdr:row>
      <xdr:rowOff>146352</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30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131129</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38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92,131
88,211
18.02
32,279,757
30,921,222
1,306,733
17,825,379
20,472,454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人件費は２０．０％となっており、類似団体平均と比較して３．３ポイント下回り、昨年度と比較しても０．３ポイント減少している。</a:t>
          </a:r>
        </a:p>
        <a:p>
          <a:r>
            <a:rPr kumimoji="1" lang="ja-JP" altLang="en-US" sz="1300">
              <a:latin typeface="ＭＳ Ｐゴシック" panose="020B0600070205080204" pitchFamily="50" charset="-128"/>
              <a:ea typeface="ＭＳ Ｐゴシック" panose="020B0600070205080204" pitchFamily="50" charset="-128"/>
            </a:rPr>
            <a:t>　主な要因としては、職員共済組合負担金の減少などが挙げられる。</a:t>
          </a:r>
        </a:p>
        <a:p>
          <a:r>
            <a:rPr kumimoji="1" lang="ja-JP" altLang="en-US" sz="1300">
              <a:latin typeface="ＭＳ Ｐゴシック" panose="020B0600070205080204" pitchFamily="50" charset="-128"/>
              <a:ea typeface="ＭＳ Ｐゴシック" panose="020B0600070205080204" pitchFamily="50" charset="-128"/>
            </a:rPr>
            <a:t>　今後においても、平成２８年度から令和２年度までを取組期間とする「八潮市定員管理計画」に基づき、人件費の抑制に努める。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32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5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3156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物件費は２０．１％となっており、類似団体平均と比較して５．３ポイント上回り、昨年度と比較して１．４ポイント増加した。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主な要因としては、私立保育所保育事業委託料が増加したこと等が挙げられる。</a:t>
          </a:r>
        </a:p>
        <a:p>
          <a:r>
            <a:rPr kumimoji="1" lang="ja-JP" altLang="en-US" sz="1300">
              <a:latin typeface="ＭＳ Ｐゴシック" panose="020B0600070205080204" pitchFamily="50" charset="-128"/>
              <a:ea typeface="ＭＳ Ｐゴシック" panose="020B0600070205080204" pitchFamily="50" charset="-128"/>
            </a:rPr>
            <a:t>　今後も、物件費の多くを占める委託料について、法令等に基づいた競争入札により契約者を決定するなど、競争性を働かせながら経費の削減に努めていく。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xdr:rowOff>
    </xdr:from>
    <xdr:to>
      <xdr:col>82</xdr:col>
      <xdr:colOff>107950</xdr:colOff>
      <xdr:row>18</xdr:row>
      <xdr:rowOff>136144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9422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18</xdr:row>
      <xdr:rowOff>8128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21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106426</xdr:rowOff>
    </xdr:from>
    <xdr:to>
      <xdr:col>73</xdr:col>
      <xdr:colOff>180975</xdr:colOff>
      <xdr:row>18</xdr:row>
      <xdr:rowOff>17272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21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18</xdr:row>
      <xdr:rowOff>17272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66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85344</xdr:rowOff>
    </xdr:from>
    <xdr:to>
      <xdr:col>82</xdr:col>
      <xdr:colOff>158750</xdr:colOff>
      <xdr:row>19</xdr:row>
      <xdr:rowOff>15494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57421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128778</xdr:rowOff>
    </xdr:from>
    <xdr:to>
      <xdr:col>78</xdr:col>
      <xdr:colOff>120650</xdr:colOff>
      <xdr:row>18</xdr:row>
      <xdr:rowOff>58928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43705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扶助費は１０．９％となっており、類似団体平均と同等であるものの、昨年度と比較して０．８ポイント増加している。</a:t>
          </a:r>
        </a:p>
        <a:p>
          <a:r>
            <a:rPr kumimoji="1" lang="ja-JP" altLang="en-US" sz="1300">
              <a:latin typeface="ＭＳ Ｐゴシック" panose="020B0600070205080204" pitchFamily="50" charset="-128"/>
              <a:ea typeface="ＭＳ Ｐゴシック" panose="020B0600070205080204" pitchFamily="50" charset="-128"/>
            </a:rPr>
            <a:t>　主な要因としては、児童扶養手当費に係る扶助費が増加したこと等が挙げられる。</a:t>
          </a:r>
        </a:p>
        <a:p>
          <a:r>
            <a:rPr kumimoji="1" lang="ja-JP" altLang="en-US" sz="1300">
              <a:latin typeface="ＭＳ Ｐゴシック" panose="020B0600070205080204" pitchFamily="50" charset="-128"/>
              <a:ea typeface="ＭＳ Ｐゴシック" panose="020B0600070205080204" pitchFamily="50" charset="-128"/>
            </a:rPr>
            <a:t>　今後も、平成２８年度から令和２年度を取組期間とする「第５次八潮市行政改革大綱」に基づき、「給付事業の見直しに伴う扶助費の適正化」等を実施し、扶助費の抑制に努める。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39370</xdr:rowOff>
    </xdr:from>
    <xdr:to>
      <xdr:col>24</xdr:col>
      <xdr:colOff>25400</xdr:colOff>
      <xdr:row>55</xdr:row>
      <xdr:rowOff>100330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69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xdr:rowOff>
    </xdr:from>
    <xdr:to>
      <xdr:col>15</xdr:col>
      <xdr:colOff>98425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46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157480</xdr:rowOff>
    </xdr:from>
    <xdr:to>
      <xdr:col>11</xdr:col>
      <xdr:colOff>9525</xdr:colOff>
      <xdr:row>55</xdr:row>
      <xdr:rowOff>16510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15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49530</xdr:rowOff>
    </xdr:from>
    <xdr:to>
      <xdr:col>24</xdr:col>
      <xdr:colOff>76200</xdr:colOff>
      <xdr:row>55</xdr:row>
      <xdr:rowOff>151130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66057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160020</xdr:rowOff>
    </xdr:from>
    <xdr:to>
      <xdr:col>20</xdr:col>
      <xdr:colOff>38100</xdr:colOff>
      <xdr:row>55</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137160</xdr:rowOff>
    </xdr:from>
    <xdr:to>
      <xdr:col>11</xdr:col>
      <xdr:colOff>60325</xdr:colOff>
      <xdr:row>55</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77487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106680</xdr:rowOff>
    </xdr:from>
    <xdr:to>
      <xdr:col>6</xdr:col>
      <xdr:colOff>171450</xdr:colOff>
      <xdr:row>55</xdr:row>
      <xdr:rowOff>36830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47007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維持補修費や繰出金等のその他の経費は８．３％となっており、類似団体平均と比較して６．６ポイント下回り、昨年度と比較して０．７ポイント減少している。</a:t>
          </a:r>
        </a:p>
        <a:p>
          <a:r>
            <a:rPr kumimoji="1" lang="ja-JP" altLang="en-US" sz="1300">
              <a:latin typeface="ＭＳ Ｐゴシック" panose="020B0600070205080204" pitchFamily="50" charset="-128"/>
              <a:ea typeface="ＭＳ Ｐゴシック" panose="020B0600070205080204" pitchFamily="50" charset="-128"/>
            </a:rPr>
            <a:t>　主な要因としては、土地区画整理事業特別会計などへの繰出金や公共施設整備基金への積立金が減少したことが挙げられる。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154759</xdr:rowOff>
    </xdr:from>
    <xdr:to>
      <xdr:col>82</xdr:col>
      <xdr:colOff>107950</xdr:colOff>
      <xdr:row>54</xdr:row>
      <xdr:rowOff>29028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24160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42091</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2873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167822</xdr:rowOff>
    </xdr:from>
    <xdr:to>
      <xdr:col>73</xdr:col>
      <xdr:colOff>180975</xdr:colOff>
      <xdr:row>54</xdr:row>
      <xdr:rowOff>42091</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2546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167822</xdr:rowOff>
    </xdr:from>
    <xdr:to>
      <xdr:col>69</xdr:col>
      <xdr:colOff>92075</xdr:colOff>
      <xdr:row>53</xdr:row>
      <xdr:rowOff>167822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103959</xdr:rowOff>
    </xdr:from>
    <xdr:to>
      <xdr:col>82</xdr:col>
      <xdr:colOff>158750</xdr:colOff>
      <xdr:row>54</xdr:row>
      <xdr:rowOff>34109</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19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12536</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09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149678</xdr:rowOff>
    </xdr:from>
    <xdr:to>
      <xdr:col>78</xdr:col>
      <xdr:colOff>120650</xdr:colOff>
      <xdr:row>54</xdr:row>
      <xdr:rowOff>79828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90005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162741</xdr:rowOff>
    </xdr:from>
    <xdr:to>
      <xdr:col>74</xdr:col>
      <xdr:colOff>31750</xdr:colOff>
      <xdr:row>54</xdr:row>
      <xdr:rowOff>92891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4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103068</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1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117022</xdr:rowOff>
    </xdr:from>
    <xdr:to>
      <xdr:col>69</xdr:col>
      <xdr:colOff>142875</xdr:colOff>
      <xdr:row>54</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57349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117022</xdr:rowOff>
    </xdr:from>
    <xdr:to>
      <xdr:col>65</xdr:col>
      <xdr:colOff>53975</xdr:colOff>
      <xdr:row>54</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57349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補助費等は１６．４％となっており、類似団体平均と比較して５．９ポイント上回り、昨年度と比較して１．６ポイント増加している。</a:t>
          </a:r>
        </a:p>
        <a:p>
          <a:r>
            <a:rPr kumimoji="1" lang="ja-JP" altLang="en-US" sz="1300">
              <a:latin typeface="ＭＳ Ｐゴシック" panose="020B0600070205080204" pitchFamily="50" charset="-128"/>
              <a:ea typeface="ＭＳ Ｐゴシック" panose="020B0600070205080204" pitchFamily="50" charset="-128"/>
            </a:rPr>
            <a:t>　主な要因としては、幼稚園就園保育料交付金や小規模保育事業給付費が増加したこと等が挙げられる。</a:t>
          </a:r>
        </a:p>
        <a:p>
          <a:r>
            <a:rPr kumimoji="1" lang="ja-JP" altLang="en-US" sz="1300">
              <a:latin typeface="ＭＳ Ｐゴシック" panose="020B0600070205080204" pitchFamily="50" charset="-128"/>
              <a:ea typeface="ＭＳ Ｐゴシック" panose="020B0600070205080204" pitchFamily="50" charset="-128"/>
            </a:rPr>
            <a:t>　今後においても、経費区分の明確化に努め、適正な補助金等の支出を行っていく。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133858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043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78994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37</xdr:row>
      <xdr:rowOff>74422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5289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公債費は１１．６％となっており、類似団体平均と比較して６．６ポイント下回り、昨年度と比較して０．５ポイント減少している。</a:t>
          </a:r>
        </a:p>
        <a:p>
          <a:r>
            <a:rPr kumimoji="1" lang="ja-JP" altLang="en-US" sz="1300">
              <a:latin typeface="ＭＳ Ｐゴシック" panose="020B0600070205080204" pitchFamily="50" charset="-128"/>
              <a:ea typeface="ＭＳ Ｐゴシック" panose="020B0600070205080204" pitchFamily="50" charset="-128"/>
            </a:rPr>
            <a:t>　主な要因としては、地方債残高の減少により、公債費が減少していることが挙げられる。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今後も、平成２８年度から令和２年度を取組期間とする「第５次八潮市行政改革大綱」に基づき、地方債の発行を抑制し、公債費の縮減に努める。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27396</xdr:rowOff>
    </xdr:from>
    <xdr:to>
      <xdr:col>24</xdr:col>
      <xdr:colOff>25400</xdr:colOff>
      <xdr:row>75</xdr:row>
      <xdr:rowOff>60053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8861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60053</xdr:rowOff>
    </xdr:from>
    <xdr:to>
      <xdr:col>19</xdr:col>
      <xdr:colOff>187325</xdr:colOff>
      <xdr:row>75</xdr:row>
      <xdr:rowOff>144962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91880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144962</xdr:rowOff>
    </xdr:from>
    <xdr:to>
      <xdr:col>15</xdr:col>
      <xdr:colOff>98425</xdr:colOff>
      <xdr:row>76</xdr:row>
      <xdr:rowOff>51888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03712"/>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51888</xdr:rowOff>
    </xdr:from>
    <xdr:to>
      <xdr:col>11</xdr:col>
      <xdr:colOff>9525</xdr:colOff>
      <xdr:row>76</xdr:row>
      <xdr:rowOff>130266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820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148046</xdr:rowOff>
    </xdr:from>
    <xdr:to>
      <xdr:col>24</xdr:col>
      <xdr:colOff>76200</xdr:colOff>
      <xdr:row>75</xdr:row>
      <xdr:rowOff>78196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164573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8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9253</xdr:rowOff>
    </xdr:from>
    <xdr:to>
      <xdr:col>20</xdr:col>
      <xdr:colOff>38100</xdr:colOff>
      <xdr:row>75</xdr:row>
      <xdr:rowOff>110853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121030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3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94162</xdr:rowOff>
    </xdr:from>
    <xdr:to>
      <xdr:col>15</xdr:col>
      <xdr:colOff>149225</xdr:colOff>
      <xdr:row>76</xdr:row>
      <xdr:rowOff>24312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34489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1088</xdr:rowOff>
    </xdr:from>
    <xdr:to>
      <xdr:col>11</xdr:col>
      <xdr:colOff>60325</xdr:colOff>
      <xdr:row>76</xdr:row>
      <xdr:rowOff>102688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112865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79466</xdr:rowOff>
    </xdr:from>
    <xdr:to>
      <xdr:col>6</xdr:col>
      <xdr:colOff>171450</xdr:colOff>
      <xdr:row>77</xdr:row>
      <xdr:rowOff>9616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19793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公債費（１１．６％）以外では、割合の高い順に物件費（２０．１％）、人件費（２０．０％）、補助費等（１６．４％）となっており、これらが財政の硬直化を招く要因となっている。</a:t>
          </a:r>
        </a:p>
        <a:p>
          <a:r>
            <a:rPr kumimoji="1" lang="ja-JP" altLang="en-US" sz="1300">
              <a:latin typeface="ＭＳ Ｐゴシック" panose="020B0600070205080204" pitchFamily="50" charset="-128"/>
              <a:ea typeface="ＭＳ Ｐゴシック" panose="020B0600070205080204" pitchFamily="50" charset="-128"/>
            </a:rPr>
            <a:t>　各経費において、前述の方策を着実に実行し、健全な財政運営に努める。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101854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75487"/>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754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029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77</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023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107714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170086</xdr:rowOff>
    </xdr:from>
    <xdr:to>
      <xdr:col>29</xdr:col>
      <xdr:colOff>127000</xdr:colOff>
      <xdr:row>19</xdr:row>
      <xdr:rowOff>1150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03811"/>
          <a:ext cx="647700" cy="2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134996</xdr:rowOff>
    </xdr:from>
    <xdr:to>
      <xdr:col>26</xdr:col>
      <xdr:colOff>50800</xdr:colOff>
      <xdr:row>18</xdr:row>
      <xdr:rowOff>170086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68721"/>
          <a:ext cx="6985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124806</xdr:rowOff>
    </xdr:from>
    <xdr:to>
      <xdr:col>22</xdr:col>
      <xdr:colOff>114300</xdr:colOff>
      <xdr:row>18</xdr:row>
      <xdr:rowOff>134996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58531"/>
          <a:ext cx="698500" cy="1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124806</xdr:rowOff>
    </xdr:from>
    <xdr:to>
      <xdr:col>18</xdr:col>
      <xdr:colOff>177800</xdr:colOff>
      <xdr:row>18</xdr:row>
      <xdr:rowOff>140368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58531"/>
          <a:ext cx="698500" cy="15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121800</xdr:rowOff>
    </xdr:from>
    <xdr:to>
      <xdr:col>29</xdr:col>
      <xdr:colOff>177800</xdr:colOff>
      <xdr:row>19</xdr:row>
      <xdr:rowOff>51950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55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30377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119286</xdr:rowOff>
    </xdr:from>
    <xdr:to>
      <xdr:col>26</xdr:col>
      <xdr:colOff>101600</xdr:colOff>
      <xdr:row>19</xdr:row>
      <xdr:rowOff>49436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5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34213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3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84196</xdr:rowOff>
    </xdr:from>
    <xdr:to>
      <xdr:col>22</xdr:col>
      <xdr:colOff>165100</xdr:colOff>
      <xdr:row>19</xdr:row>
      <xdr:rowOff>14346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170573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0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74007</xdr:rowOff>
    </xdr:from>
    <xdr:to>
      <xdr:col>19</xdr:col>
      <xdr:colOff>38100</xdr:colOff>
      <xdr:row>19</xdr:row>
      <xdr:rowOff>4156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773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160383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89568</xdr:rowOff>
    </xdr:from>
    <xdr:to>
      <xdr:col>15</xdr:col>
      <xdr:colOff>101600</xdr:colOff>
      <xdr:row>19</xdr:row>
      <xdr:rowOff>19717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329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4495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157198</xdr:rowOff>
    </xdr:from>
    <xdr:to>
      <xdr:col>29</xdr:col>
      <xdr:colOff>127000</xdr:colOff>
      <xdr:row>37</xdr:row>
      <xdr:rowOff>200198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81898"/>
          <a:ext cx="647700" cy="4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71153</xdr:rowOff>
    </xdr:from>
    <xdr:to>
      <xdr:col>26</xdr:col>
      <xdr:colOff>50800</xdr:colOff>
      <xdr:row>37</xdr:row>
      <xdr:rowOff>200198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95853"/>
          <a:ext cx="698500" cy="129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71153</xdr:rowOff>
    </xdr:from>
    <xdr:to>
      <xdr:col>22</xdr:col>
      <xdr:colOff>114300</xdr:colOff>
      <xdr:row>37</xdr:row>
      <xdr:rowOff>86149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95853"/>
          <a:ext cx="698500" cy="1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38464</xdr:rowOff>
    </xdr:from>
    <xdr:to>
      <xdr:col>18</xdr:col>
      <xdr:colOff>177800</xdr:colOff>
      <xdr:row>37</xdr:row>
      <xdr:rowOff>86149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63164"/>
          <a:ext cx="698500" cy="47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106398</xdr:rowOff>
    </xdr:from>
    <xdr:to>
      <xdr:col>29</xdr:col>
      <xdr:colOff>177800</xdr:colOff>
      <xdr:row>37</xdr:row>
      <xdr:rowOff>207998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31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78475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149398</xdr:rowOff>
    </xdr:from>
    <xdr:to>
      <xdr:col>26</xdr:col>
      <xdr:colOff>101600</xdr:colOff>
      <xdr:row>37</xdr:row>
      <xdr:rowOff>250998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74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235775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6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20353</xdr:rowOff>
    </xdr:from>
    <xdr:to>
      <xdr:col>22</xdr:col>
      <xdr:colOff>165100</xdr:colOff>
      <xdr:row>37</xdr:row>
      <xdr:rowOff>121953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4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106730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3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35349</xdr:rowOff>
    </xdr:from>
    <xdr:to>
      <xdr:col>19</xdr:col>
      <xdr:colOff>38100</xdr:colOff>
      <xdr:row>37</xdr:row>
      <xdr:rowOff>136949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6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121726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159114</xdr:rowOff>
    </xdr:from>
    <xdr:to>
      <xdr:col>15</xdr:col>
      <xdr:colOff>101600</xdr:colOff>
      <xdr:row>37</xdr:row>
      <xdr:rowOff>89264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1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74041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9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92,131
88,211
18.02
32,279,757
30,921,222
1,306,733
17,825,379
20,472,454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151702</xdr:rowOff>
    </xdr:from>
    <xdr:to>
      <xdr:col>24</xdr:col>
      <xdr:colOff>63500</xdr:colOff>
      <xdr:row>38</xdr:row>
      <xdr:rowOff>160992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66802"/>
          <a:ext cx="8382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121967</xdr:rowOff>
    </xdr:from>
    <xdr:to>
      <xdr:col>19</xdr:col>
      <xdr:colOff>177800</xdr:colOff>
      <xdr:row>38</xdr:row>
      <xdr:rowOff>151702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37067"/>
          <a:ext cx="889000" cy="2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106945</xdr:rowOff>
    </xdr:from>
    <xdr:to>
      <xdr:col>15</xdr:col>
      <xdr:colOff>50800</xdr:colOff>
      <xdr:row>38</xdr:row>
      <xdr:rowOff>121967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22045"/>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121657</xdr:rowOff>
    </xdr:from>
    <xdr:to>
      <xdr:col>10</xdr:col>
      <xdr:colOff>114300</xdr:colOff>
      <xdr:row>38</xdr:row>
      <xdr:rowOff>106945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65307"/>
          <a:ext cx="889000" cy="1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110192</xdr:rowOff>
    </xdr:from>
    <xdr:to>
      <xdr:col>24</xdr:col>
      <xdr:colOff>114300</xdr:colOff>
      <xdr:row>39</xdr:row>
      <xdr:rowOff>40342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25119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100902</xdr:rowOff>
    </xdr:from>
    <xdr:to>
      <xdr:col>20</xdr:col>
      <xdr:colOff>38100</xdr:colOff>
      <xdr:row>39</xdr:row>
      <xdr:rowOff>31052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22179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71167</xdr:rowOff>
    </xdr:from>
    <xdr:to>
      <xdr:col>15</xdr:col>
      <xdr:colOff>101600</xdr:colOff>
      <xdr:row>39</xdr:row>
      <xdr:rowOff>1317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8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163894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56145</xdr:rowOff>
    </xdr:from>
    <xdr:to>
      <xdr:col>10</xdr:col>
      <xdr:colOff>165100</xdr:colOff>
      <xdr:row>38</xdr:row>
      <xdr:rowOff>157745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7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148872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6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70857</xdr:rowOff>
    </xdr:from>
    <xdr:to>
      <xdr:col>6</xdr:col>
      <xdr:colOff>38100</xdr:colOff>
      <xdr:row>38</xdr:row>
      <xdr:rowOff>1007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163584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54775</xdr:rowOff>
    </xdr:from>
    <xdr:to>
      <xdr:col>24</xdr:col>
      <xdr:colOff>63500</xdr:colOff>
      <xdr:row>57</xdr:row>
      <xdr:rowOff>157988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27425"/>
          <a:ext cx="838200" cy="10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157988</xdr:rowOff>
    </xdr:from>
    <xdr:to>
      <xdr:col>19</xdr:col>
      <xdr:colOff>177800</xdr:colOff>
      <xdr:row>58</xdr:row>
      <xdr:rowOff>41484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30638"/>
          <a:ext cx="889000" cy="5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27947</xdr:rowOff>
    </xdr:from>
    <xdr:to>
      <xdr:col>15</xdr:col>
      <xdr:colOff>50800</xdr:colOff>
      <xdr:row>58</xdr:row>
      <xdr:rowOff>41484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72047"/>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27947</xdr:rowOff>
    </xdr:from>
    <xdr:to>
      <xdr:col>10</xdr:col>
      <xdr:colOff>114300</xdr:colOff>
      <xdr:row>58</xdr:row>
      <xdr:rowOff>53273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72047"/>
          <a:ext cx="8890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3975</xdr:rowOff>
    </xdr:from>
    <xdr:to>
      <xdr:col>24</xdr:col>
      <xdr:colOff>114300</xdr:colOff>
      <xdr:row>57</xdr:row>
      <xdr:rowOff>105575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153852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107188</xdr:rowOff>
    </xdr:from>
    <xdr:to>
      <xdr:col>20</xdr:col>
      <xdr:colOff>38100</xdr:colOff>
      <xdr:row>58</xdr:row>
      <xdr:rowOff>37338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28465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162134</xdr:rowOff>
    </xdr:from>
    <xdr:to>
      <xdr:col>15</xdr:col>
      <xdr:colOff>101600</xdr:colOff>
      <xdr:row>58</xdr:row>
      <xdr:rowOff>92284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83411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2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148597</xdr:rowOff>
    </xdr:from>
    <xdr:to>
      <xdr:col>10</xdr:col>
      <xdr:colOff>165100</xdr:colOff>
      <xdr:row>58</xdr:row>
      <xdr:rowOff>78747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69874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2473</xdr:rowOff>
    </xdr:from>
    <xdr:to>
      <xdr:col>6</xdr:col>
      <xdr:colOff>38100</xdr:colOff>
      <xdr:row>58</xdr:row>
      <xdr:rowOff>104073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4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95200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60421</xdr:rowOff>
    </xdr:from>
    <xdr:to>
      <xdr:col>24</xdr:col>
      <xdr:colOff>63500</xdr:colOff>
      <xdr:row>78</xdr:row>
      <xdr:rowOff>62112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33521"/>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37516</xdr:rowOff>
    </xdr:from>
    <xdr:to>
      <xdr:col>19</xdr:col>
      <xdr:colOff>177800</xdr:colOff>
      <xdr:row>78</xdr:row>
      <xdr:rowOff>60421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10616"/>
          <a:ext cx="8890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37516</xdr:rowOff>
    </xdr:from>
    <xdr:to>
      <xdr:col>15</xdr:col>
      <xdr:colOff>50800</xdr:colOff>
      <xdr:row>78</xdr:row>
      <xdr:rowOff>48626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10616"/>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26908</xdr:rowOff>
    </xdr:from>
    <xdr:to>
      <xdr:col>10</xdr:col>
      <xdr:colOff>114300</xdr:colOff>
      <xdr:row>78</xdr:row>
      <xdr:rowOff>48626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0008"/>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11312</xdr:rowOff>
    </xdr:from>
    <xdr:to>
      <xdr:col>24</xdr:col>
      <xdr:colOff>114300</xdr:colOff>
      <xdr:row>78</xdr:row>
      <xdr:rowOff>112912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97689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9621</xdr:rowOff>
    </xdr:from>
    <xdr:to>
      <xdr:col>20</xdr:col>
      <xdr:colOff>38100</xdr:colOff>
      <xdr:row>78</xdr:row>
      <xdr:rowOff>111221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102348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7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158166</xdr:rowOff>
    </xdr:from>
    <xdr:to>
      <xdr:col>15</xdr:col>
      <xdr:colOff>101600</xdr:colOff>
      <xdr:row>78</xdr:row>
      <xdr:rowOff>88316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79443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5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169276</xdr:rowOff>
    </xdr:from>
    <xdr:to>
      <xdr:col>10</xdr:col>
      <xdr:colOff>165100</xdr:colOff>
      <xdr:row>78</xdr:row>
      <xdr:rowOff>99426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90553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147558</xdr:rowOff>
    </xdr:from>
    <xdr:to>
      <xdr:col>6</xdr:col>
      <xdr:colOff>38100</xdr:colOff>
      <xdr:row>78</xdr:row>
      <xdr:rowOff>77708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68835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50509</xdr:rowOff>
    </xdr:from>
    <xdr:to>
      <xdr:col>24</xdr:col>
      <xdr:colOff>63500</xdr:colOff>
      <xdr:row>98</xdr:row>
      <xdr:rowOff>71120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52609"/>
          <a:ext cx="8382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41466</xdr:rowOff>
    </xdr:from>
    <xdr:to>
      <xdr:col>19</xdr:col>
      <xdr:colOff>177800</xdr:colOff>
      <xdr:row>98</xdr:row>
      <xdr:rowOff>71120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843566"/>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41466</xdr:rowOff>
    </xdr:from>
    <xdr:to>
      <xdr:col>15</xdr:col>
      <xdr:colOff>50800</xdr:colOff>
      <xdr:row>98</xdr:row>
      <xdr:rowOff>47968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43566"/>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47968</xdr:rowOff>
    </xdr:from>
    <xdr:to>
      <xdr:col>10</xdr:col>
      <xdr:colOff>114300</xdr:colOff>
      <xdr:row>98</xdr:row>
      <xdr:rowOff>74118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50068"/>
          <a:ext cx="889000" cy="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171159</xdr:rowOff>
    </xdr:from>
    <xdr:to>
      <xdr:col>24</xdr:col>
      <xdr:colOff>114300</xdr:colOff>
      <xdr:row>98</xdr:row>
      <xdr:rowOff>101309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149586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8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20320</xdr:rowOff>
    </xdr:from>
    <xdr:to>
      <xdr:col>20</xdr:col>
      <xdr:colOff>38100</xdr:colOff>
      <xdr:row>98</xdr:row>
      <xdr:rowOff>121920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113047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162116</xdr:rowOff>
    </xdr:from>
    <xdr:to>
      <xdr:col>15</xdr:col>
      <xdr:colOff>101600</xdr:colOff>
      <xdr:row>98</xdr:row>
      <xdr:rowOff>92266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83393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8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168618</xdr:rowOff>
    </xdr:from>
    <xdr:to>
      <xdr:col>10</xdr:col>
      <xdr:colOff>165100</xdr:colOff>
      <xdr:row>98</xdr:row>
      <xdr:rowOff>98768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89895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23318</xdr:rowOff>
    </xdr:from>
    <xdr:to>
      <xdr:col>6</xdr:col>
      <xdr:colOff>38100</xdr:colOff>
      <xdr:row>98</xdr:row>
      <xdr:rowOff>124918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116045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5575</xdr:rowOff>
    </xdr:from>
    <xdr:to>
      <xdr:col>55</xdr:col>
      <xdr:colOff>0</xdr:colOff>
      <xdr:row>36</xdr:row>
      <xdr:rowOff>93929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77775"/>
          <a:ext cx="8382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74092</xdr:rowOff>
    </xdr:from>
    <xdr:to>
      <xdr:col>50</xdr:col>
      <xdr:colOff>114300</xdr:colOff>
      <xdr:row>36</xdr:row>
      <xdr:rowOff>93929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246292"/>
          <a:ext cx="8890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74092</xdr:rowOff>
    </xdr:from>
    <xdr:to>
      <xdr:col>45</xdr:col>
      <xdr:colOff>177800</xdr:colOff>
      <xdr:row>36</xdr:row>
      <xdr:rowOff>99797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46292"/>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99797</xdr:rowOff>
    </xdr:from>
    <xdr:to>
      <xdr:col>41</xdr:col>
      <xdr:colOff>50800</xdr:colOff>
      <xdr:row>36</xdr:row>
      <xdr:rowOff>154432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71997"/>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126225</xdr:rowOff>
    </xdr:from>
    <xdr:to>
      <xdr:col>55</xdr:col>
      <xdr:colOff>50800</xdr:colOff>
      <xdr:row>36</xdr:row>
      <xdr:rowOff>56375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104652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43129</xdr:rowOff>
    </xdr:from>
    <xdr:to>
      <xdr:col>50</xdr:col>
      <xdr:colOff>165100</xdr:colOff>
      <xdr:row>36</xdr:row>
      <xdr:rowOff>144729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135856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0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23292</xdr:rowOff>
    </xdr:from>
    <xdr:to>
      <xdr:col>46</xdr:col>
      <xdr:colOff>38100</xdr:colOff>
      <xdr:row>36</xdr:row>
      <xdr:rowOff>124892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116019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2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48997</xdr:rowOff>
    </xdr:from>
    <xdr:to>
      <xdr:col>41</xdr:col>
      <xdr:colOff>101600</xdr:colOff>
      <xdr:row>36</xdr:row>
      <xdr:rowOff>150597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141724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3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103632</xdr:rowOff>
    </xdr:from>
    <xdr:to>
      <xdr:col>36</xdr:col>
      <xdr:colOff>165100</xdr:colOff>
      <xdr:row>37</xdr:row>
      <xdr:rowOff>33782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24909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3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13530</xdr:rowOff>
    </xdr:from>
    <xdr:to>
      <xdr:col>55</xdr:col>
      <xdr:colOff>0</xdr:colOff>
      <xdr:row>57</xdr:row>
      <xdr:rowOff>74481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86180"/>
          <a:ext cx="838200" cy="6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13530</xdr:rowOff>
    </xdr:from>
    <xdr:to>
      <xdr:col>50</xdr:col>
      <xdr:colOff>114300</xdr:colOff>
      <xdr:row>57</xdr:row>
      <xdr:rowOff>61861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86180"/>
          <a:ext cx="889000" cy="4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61861</xdr:rowOff>
    </xdr:from>
    <xdr:to>
      <xdr:col>45</xdr:col>
      <xdr:colOff>177800</xdr:colOff>
      <xdr:row>57</xdr:row>
      <xdr:rowOff>72412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34511"/>
          <a:ext cx="889000" cy="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137785</xdr:rowOff>
    </xdr:from>
    <xdr:to>
      <xdr:col>41</xdr:col>
      <xdr:colOff>50800</xdr:colOff>
      <xdr:row>57</xdr:row>
      <xdr:rowOff>72412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38985"/>
          <a:ext cx="889000" cy="10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23681</xdr:rowOff>
    </xdr:from>
    <xdr:to>
      <xdr:col>55</xdr:col>
      <xdr:colOff>50800</xdr:colOff>
      <xdr:row>57</xdr:row>
      <xdr:rowOff>125281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9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110058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1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134180</xdr:rowOff>
    </xdr:from>
    <xdr:to>
      <xdr:col>50</xdr:col>
      <xdr:colOff>165100</xdr:colOff>
      <xdr:row>57</xdr:row>
      <xdr:rowOff>64330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55457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2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11061</xdr:rowOff>
    </xdr:from>
    <xdr:to>
      <xdr:col>46</xdr:col>
      <xdr:colOff>38100</xdr:colOff>
      <xdr:row>57</xdr:row>
      <xdr:rowOff>112661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103788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7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21612</xdr:rowOff>
    </xdr:from>
    <xdr:to>
      <xdr:col>41</xdr:col>
      <xdr:colOff>101600</xdr:colOff>
      <xdr:row>57</xdr:row>
      <xdr:rowOff>123212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114339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86985</xdr:rowOff>
    </xdr:from>
    <xdr:to>
      <xdr:col>36</xdr:col>
      <xdr:colOff>165100</xdr:colOff>
      <xdr:row>57</xdr:row>
      <xdr:rowOff>17135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8262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8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64884</xdr:rowOff>
    </xdr:from>
    <xdr:to>
      <xdr:col>55</xdr:col>
      <xdr:colOff>0</xdr:colOff>
      <xdr:row>78</xdr:row>
      <xdr:rowOff>96571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37984"/>
          <a:ext cx="838200" cy="3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64884</xdr:rowOff>
    </xdr:from>
    <xdr:to>
      <xdr:col>50</xdr:col>
      <xdr:colOff>114300</xdr:colOff>
      <xdr:row>78</xdr:row>
      <xdr:rowOff>118872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37984"/>
          <a:ext cx="8890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109169</xdr:rowOff>
    </xdr:from>
    <xdr:to>
      <xdr:col>45</xdr:col>
      <xdr:colOff>177800</xdr:colOff>
      <xdr:row>78</xdr:row>
      <xdr:rowOff>118872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82269"/>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78651</xdr:rowOff>
    </xdr:from>
    <xdr:to>
      <xdr:col>41</xdr:col>
      <xdr:colOff>50800</xdr:colOff>
      <xdr:row>78</xdr:row>
      <xdr:rowOff>109169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51751"/>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45771</xdr:rowOff>
    </xdr:from>
    <xdr:to>
      <xdr:col>55</xdr:col>
      <xdr:colOff>50800</xdr:colOff>
      <xdr:row>78</xdr:row>
      <xdr:rowOff>147371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132148</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14084</xdr:rowOff>
    </xdr:from>
    <xdr:to>
      <xdr:col>50</xdr:col>
      <xdr:colOff>165100</xdr:colOff>
      <xdr:row>78</xdr:row>
      <xdr:rowOff>115684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106811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47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68072</xdr:rowOff>
    </xdr:from>
    <xdr:to>
      <xdr:col>46</xdr:col>
      <xdr:colOff>38100</xdr:colOff>
      <xdr:row>78</xdr:row>
      <xdr:rowOff>169672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4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160799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3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58369</xdr:rowOff>
    </xdr:from>
    <xdr:to>
      <xdr:col>41</xdr:col>
      <xdr:colOff>101600</xdr:colOff>
      <xdr:row>78</xdr:row>
      <xdr:rowOff>159969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151096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2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27851</xdr:rowOff>
    </xdr:from>
    <xdr:to>
      <xdr:col>36</xdr:col>
      <xdr:colOff>165100</xdr:colOff>
      <xdr:row>78</xdr:row>
      <xdr:rowOff>129451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120578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9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144315</xdr:rowOff>
    </xdr:from>
    <xdr:to>
      <xdr:col>55</xdr:col>
      <xdr:colOff>0</xdr:colOff>
      <xdr:row>98</xdr:row>
      <xdr:rowOff>170963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946415"/>
          <a:ext cx="8382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144315</xdr:rowOff>
    </xdr:from>
    <xdr:to>
      <xdr:col>50</xdr:col>
      <xdr:colOff>114300</xdr:colOff>
      <xdr:row>99</xdr:row>
      <xdr:rowOff>28611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946415"/>
          <a:ext cx="8890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28611</xdr:rowOff>
    </xdr:from>
    <xdr:to>
      <xdr:col>45</xdr:col>
      <xdr:colOff>177800</xdr:colOff>
      <xdr:row>99</xdr:row>
      <xdr:rowOff>53201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7002161"/>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8223</xdr:rowOff>
    </xdr:from>
    <xdr:to>
      <xdr:col>41</xdr:col>
      <xdr:colOff>50800</xdr:colOff>
      <xdr:row>99</xdr:row>
      <xdr:rowOff>53201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10323"/>
          <a:ext cx="889000" cy="2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120163</xdr:rowOff>
    </xdr:from>
    <xdr:to>
      <xdr:col>55</xdr:col>
      <xdr:colOff>50800</xdr:colOff>
      <xdr:row>99</xdr:row>
      <xdr:rowOff>50313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9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35090</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8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93515</xdr:rowOff>
    </xdr:from>
    <xdr:to>
      <xdr:col>50</xdr:col>
      <xdr:colOff>165100</xdr:colOff>
      <xdr:row>99</xdr:row>
      <xdr:rowOff>23665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14792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8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149261</xdr:rowOff>
    </xdr:from>
    <xdr:to>
      <xdr:col>46</xdr:col>
      <xdr:colOff>38100</xdr:colOff>
      <xdr:row>99</xdr:row>
      <xdr:rowOff>79411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9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70538</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704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2401</xdr:rowOff>
    </xdr:from>
    <xdr:to>
      <xdr:col>41</xdr:col>
      <xdr:colOff>101600</xdr:colOff>
      <xdr:row>99</xdr:row>
      <xdr:rowOff>104001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9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95128</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706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128873</xdr:rowOff>
    </xdr:from>
    <xdr:to>
      <xdr:col>36</xdr:col>
      <xdr:colOff>165100</xdr:colOff>
      <xdr:row>98</xdr:row>
      <xdr:rowOff>59023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50150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5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98835</xdr:rowOff>
    </xdr:from>
    <xdr:to>
      <xdr:col>85</xdr:col>
      <xdr:colOff>127000</xdr:colOff>
      <xdr:row>39</xdr:row>
      <xdr:rowOff>98835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85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98835</xdr:rowOff>
    </xdr:from>
    <xdr:to>
      <xdr:col>81</xdr:col>
      <xdr:colOff>50800</xdr:colOff>
      <xdr:row>39</xdr:row>
      <xdr:rowOff>98835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85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98835</xdr:rowOff>
    </xdr:from>
    <xdr:to>
      <xdr:col>76</xdr:col>
      <xdr:colOff>114300</xdr:colOff>
      <xdr:row>39</xdr:row>
      <xdr:rowOff>98835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85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98802</xdr:rowOff>
    </xdr:from>
    <xdr:to>
      <xdr:col>71</xdr:col>
      <xdr:colOff>177800</xdr:colOff>
      <xdr:row>39</xdr:row>
      <xdr:rowOff>98835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8535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48035</xdr:rowOff>
    </xdr:from>
    <xdr:to>
      <xdr:col>85</xdr:col>
      <xdr:colOff>177800</xdr:colOff>
      <xdr:row>39</xdr:row>
      <xdr:rowOff>149635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134412</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495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48035</xdr:rowOff>
    </xdr:from>
    <xdr:to>
      <xdr:col>81</xdr:col>
      <xdr:colOff>101600</xdr:colOff>
      <xdr:row>39</xdr:row>
      <xdr:rowOff>149635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140762</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827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48035</xdr:rowOff>
    </xdr:from>
    <xdr:to>
      <xdr:col>76</xdr:col>
      <xdr:colOff>165100</xdr:colOff>
      <xdr:row>39</xdr:row>
      <xdr:rowOff>149635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140762</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827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48035</xdr:rowOff>
    </xdr:from>
    <xdr:to>
      <xdr:col>72</xdr:col>
      <xdr:colOff>38100</xdr:colOff>
      <xdr:row>39</xdr:row>
      <xdr:rowOff>149635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140762</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827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48002</xdr:rowOff>
    </xdr:from>
    <xdr:to>
      <xdr:col>67</xdr:col>
      <xdr:colOff>101600</xdr:colOff>
      <xdr:row>39</xdr:row>
      <xdr:rowOff>149602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140729</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827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3797</xdr:rowOff>
    </xdr:from>
    <xdr:to>
      <xdr:col>85</xdr:col>
      <xdr:colOff>127000</xdr:colOff>
      <xdr:row>77</xdr:row>
      <xdr:rowOff>20968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05447"/>
          <a:ext cx="8382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142266</xdr:rowOff>
    </xdr:from>
    <xdr:to>
      <xdr:col>81</xdr:col>
      <xdr:colOff>50800</xdr:colOff>
      <xdr:row>77</xdr:row>
      <xdr:rowOff>3797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172466"/>
          <a:ext cx="889000" cy="3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117526</xdr:rowOff>
    </xdr:from>
    <xdr:to>
      <xdr:col>76</xdr:col>
      <xdr:colOff>114300</xdr:colOff>
      <xdr:row>76</xdr:row>
      <xdr:rowOff>142266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47726"/>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91960</xdr:rowOff>
    </xdr:from>
    <xdr:to>
      <xdr:col>71</xdr:col>
      <xdr:colOff>177800</xdr:colOff>
      <xdr:row>76</xdr:row>
      <xdr:rowOff>117526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22160"/>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141618</xdr:rowOff>
    </xdr:from>
    <xdr:to>
      <xdr:col>85</xdr:col>
      <xdr:colOff>177800</xdr:colOff>
      <xdr:row>77</xdr:row>
      <xdr:rowOff>71768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120045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124447</xdr:rowOff>
    </xdr:from>
    <xdr:to>
      <xdr:col>81</xdr:col>
      <xdr:colOff>101600</xdr:colOff>
      <xdr:row>77</xdr:row>
      <xdr:rowOff>54597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45724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91466</xdr:rowOff>
    </xdr:from>
    <xdr:to>
      <xdr:col>76</xdr:col>
      <xdr:colOff>165100</xdr:colOff>
      <xdr:row>77</xdr:row>
      <xdr:rowOff>21616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66726</xdr:rowOff>
    </xdr:from>
    <xdr:to>
      <xdr:col>72</xdr:col>
      <xdr:colOff>38100</xdr:colOff>
      <xdr:row>76</xdr:row>
      <xdr:rowOff>168326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159453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8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41160</xdr:rowOff>
    </xdr:from>
    <xdr:to>
      <xdr:col>67</xdr:col>
      <xdr:colOff>101600</xdr:colOff>
      <xdr:row>76</xdr:row>
      <xdr:rowOff>142760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133887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1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79076</xdr:rowOff>
    </xdr:from>
    <xdr:to>
      <xdr:col>85</xdr:col>
      <xdr:colOff>127000</xdr:colOff>
      <xdr:row>96</xdr:row>
      <xdr:rowOff>110782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38276"/>
          <a:ext cx="838200" cy="3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72034</xdr:rowOff>
    </xdr:from>
    <xdr:to>
      <xdr:col>81</xdr:col>
      <xdr:colOff>50800</xdr:colOff>
      <xdr:row>96</xdr:row>
      <xdr:rowOff>110782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531234"/>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72034</xdr:rowOff>
    </xdr:from>
    <xdr:to>
      <xdr:col>76</xdr:col>
      <xdr:colOff>114300</xdr:colOff>
      <xdr:row>97</xdr:row>
      <xdr:rowOff>76766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31234"/>
          <a:ext cx="889000" cy="17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157234</xdr:rowOff>
    </xdr:from>
    <xdr:to>
      <xdr:col>71</xdr:col>
      <xdr:colOff>177800</xdr:colOff>
      <xdr:row>97</xdr:row>
      <xdr:rowOff>76766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616434"/>
          <a:ext cx="8890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28276</xdr:rowOff>
    </xdr:from>
    <xdr:to>
      <xdr:col>85</xdr:col>
      <xdr:colOff>177800</xdr:colOff>
      <xdr:row>96</xdr:row>
      <xdr:rowOff>129876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4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51153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59982</xdr:rowOff>
    </xdr:from>
    <xdr:to>
      <xdr:col>81</xdr:col>
      <xdr:colOff>101600</xdr:colOff>
      <xdr:row>96</xdr:row>
      <xdr:rowOff>161582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6659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29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21234</xdr:rowOff>
    </xdr:from>
    <xdr:to>
      <xdr:col>76</xdr:col>
      <xdr:colOff>165100</xdr:colOff>
      <xdr:row>96</xdr:row>
      <xdr:rowOff>122834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4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139361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25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25966</xdr:rowOff>
    </xdr:from>
    <xdr:to>
      <xdr:col>72</xdr:col>
      <xdr:colOff>38100</xdr:colOff>
      <xdr:row>97</xdr:row>
      <xdr:rowOff>127566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118693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7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106434</xdr:rowOff>
    </xdr:from>
    <xdr:to>
      <xdr:col>67</xdr:col>
      <xdr:colOff>101600</xdr:colOff>
      <xdr:row>97</xdr:row>
      <xdr:rowOff>36584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5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27711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65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142329</xdr:rowOff>
    </xdr:from>
    <xdr:to>
      <xdr:col>116</xdr:col>
      <xdr:colOff>63500</xdr:colOff>
      <xdr:row>58</xdr:row>
      <xdr:rowOff>152044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86429"/>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128727</xdr:rowOff>
    </xdr:from>
    <xdr:to>
      <xdr:col>111</xdr:col>
      <xdr:colOff>177800</xdr:colOff>
      <xdr:row>58</xdr:row>
      <xdr:rowOff>142329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7282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126061</xdr:rowOff>
    </xdr:from>
    <xdr:to>
      <xdr:col>107</xdr:col>
      <xdr:colOff>50800</xdr:colOff>
      <xdr:row>58</xdr:row>
      <xdr:rowOff>128727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70161"/>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120688</xdr:rowOff>
    </xdr:from>
    <xdr:to>
      <xdr:col>102</xdr:col>
      <xdr:colOff>114300</xdr:colOff>
      <xdr:row>58</xdr:row>
      <xdr:rowOff>126061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64788"/>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101244</xdr:rowOff>
    </xdr:from>
    <xdr:to>
      <xdr:col>116</xdr:col>
      <xdr:colOff>114300</xdr:colOff>
      <xdr:row>59</xdr:row>
      <xdr:rowOff>31394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16171</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6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91529</xdr:rowOff>
    </xdr:from>
    <xdr:to>
      <xdr:col>112</xdr:col>
      <xdr:colOff>38100</xdr:colOff>
      <xdr:row>59</xdr:row>
      <xdr:rowOff>21679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12806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2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77927</xdr:rowOff>
    </xdr:from>
    <xdr:to>
      <xdr:col>107</xdr:col>
      <xdr:colOff>101600</xdr:colOff>
      <xdr:row>59</xdr:row>
      <xdr:rowOff>8077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170654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75261</xdr:rowOff>
    </xdr:from>
    <xdr:to>
      <xdr:col>102</xdr:col>
      <xdr:colOff>165100</xdr:colOff>
      <xdr:row>59</xdr:row>
      <xdr:rowOff>5411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167988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1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69888</xdr:rowOff>
    </xdr:from>
    <xdr:to>
      <xdr:col>98</xdr:col>
      <xdr:colOff>38100</xdr:colOff>
      <xdr:row>59</xdr:row>
      <xdr:rowOff>38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162615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56795</xdr:rowOff>
    </xdr:from>
    <xdr:to>
      <xdr:col>116</xdr:col>
      <xdr:colOff>63500</xdr:colOff>
      <xdr:row>77</xdr:row>
      <xdr:rowOff>109182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58445"/>
          <a:ext cx="8382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145148</xdr:rowOff>
    </xdr:from>
    <xdr:to>
      <xdr:col>111</xdr:col>
      <xdr:colOff>177800</xdr:colOff>
      <xdr:row>77</xdr:row>
      <xdr:rowOff>109182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175348"/>
          <a:ext cx="889000" cy="13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145148</xdr:rowOff>
    </xdr:from>
    <xdr:to>
      <xdr:col>107</xdr:col>
      <xdr:colOff>50800</xdr:colOff>
      <xdr:row>77</xdr:row>
      <xdr:rowOff>6750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75348"/>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6750</xdr:rowOff>
    </xdr:from>
    <xdr:to>
      <xdr:col>102</xdr:col>
      <xdr:colOff>114300</xdr:colOff>
      <xdr:row>77</xdr:row>
      <xdr:rowOff>66987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08400"/>
          <a:ext cx="889000" cy="6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5995</xdr:rowOff>
    </xdr:from>
    <xdr:to>
      <xdr:col>116</xdr:col>
      <xdr:colOff>114300</xdr:colOff>
      <xdr:row>77</xdr:row>
      <xdr:rowOff>107595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155872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58382</xdr:rowOff>
    </xdr:from>
    <xdr:to>
      <xdr:col>112</xdr:col>
      <xdr:colOff>38100</xdr:colOff>
      <xdr:row>77</xdr:row>
      <xdr:rowOff>159982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151109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94348</xdr:rowOff>
    </xdr:from>
    <xdr:to>
      <xdr:col>107</xdr:col>
      <xdr:colOff>101600</xdr:colOff>
      <xdr:row>77</xdr:row>
      <xdr:rowOff>24498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15625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127400</xdr:rowOff>
    </xdr:from>
    <xdr:to>
      <xdr:col>102</xdr:col>
      <xdr:colOff>165100</xdr:colOff>
      <xdr:row>77</xdr:row>
      <xdr:rowOff>57550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48677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16187</xdr:rowOff>
    </xdr:from>
    <xdr:to>
      <xdr:col>98</xdr:col>
      <xdr:colOff>38100</xdr:colOff>
      <xdr:row>77</xdr:row>
      <xdr:rowOff>117787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108914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３３５，６２２円となっている。主な構成項目である扶助費は、住民一人当たり７３，０２３円となっており、前年度から比較すると１，６２３円増加した。これは、児童扶養手当費や障がい福祉サービス給付費などの福祉に係る需要が増加したこと等が主な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今後も、平成２８年度から令和２年度までを取組期間とする「第５次八潮市行政改革大綱」に基づき、「給付事業の見直しに伴う扶助費の適正化」等を実施し、扶助費の抑制に努める。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92,131
88,211
18.02
32,279,757
30,921,222
1,306,733
17,825,379
20,472,454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110439</xdr:rowOff>
    </xdr:from>
    <xdr:to>
      <xdr:col>24</xdr:col>
      <xdr:colOff>63500</xdr:colOff>
      <xdr:row>36</xdr:row>
      <xdr:rowOff>141986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82639"/>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90780</xdr:rowOff>
    </xdr:from>
    <xdr:to>
      <xdr:col>19</xdr:col>
      <xdr:colOff>177800</xdr:colOff>
      <xdr:row>36</xdr:row>
      <xdr:rowOff>110439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62980"/>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47803</xdr:rowOff>
    </xdr:from>
    <xdr:to>
      <xdr:col>15</xdr:col>
      <xdr:colOff>50800</xdr:colOff>
      <xdr:row>36</xdr:row>
      <xdr:rowOff>90780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20003"/>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155245</xdr:rowOff>
    </xdr:from>
    <xdr:to>
      <xdr:col>10</xdr:col>
      <xdr:colOff>114300</xdr:colOff>
      <xdr:row>36</xdr:row>
      <xdr:rowOff>47803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55995"/>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91186</xdr:rowOff>
    </xdr:from>
    <xdr:to>
      <xdr:col>24</xdr:col>
      <xdr:colOff>114300</xdr:colOff>
      <xdr:row>37</xdr:row>
      <xdr:rowOff>21336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6113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7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59639</xdr:rowOff>
    </xdr:from>
    <xdr:to>
      <xdr:col>20</xdr:col>
      <xdr:colOff>38100</xdr:colOff>
      <xdr:row>36</xdr:row>
      <xdr:rowOff>161239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152366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2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39980</xdr:rowOff>
    </xdr:from>
    <xdr:to>
      <xdr:col>15</xdr:col>
      <xdr:colOff>101600</xdr:colOff>
      <xdr:row>36</xdr:row>
      <xdr:rowOff>141580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132707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168453</xdr:rowOff>
    </xdr:from>
    <xdr:to>
      <xdr:col>10</xdr:col>
      <xdr:colOff>165100</xdr:colOff>
      <xdr:row>36</xdr:row>
      <xdr:rowOff>98603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89730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104445</xdr:rowOff>
    </xdr:from>
    <xdr:to>
      <xdr:col>6</xdr:col>
      <xdr:colOff>38100</xdr:colOff>
      <xdr:row>36</xdr:row>
      <xdr:rowOff>34595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25722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11791</xdr:rowOff>
    </xdr:from>
    <xdr:to>
      <xdr:col>24</xdr:col>
      <xdr:colOff>63500</xdr:colOff>
      <xdr:row>57</xdr:row>
      <xdr:rowOff>32136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84441"/>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11783</xdr:rowOff>
    </xdr:from>
    <xdr:to>
      <xdr:col>19</xdr:col>
      <xdr:colOff>177800</xdr:colOff>
      <xdr:row>57</xdr:row>
      <xdr:rowOff>32136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84433"/>
          <a:ext cx="889000" cy="2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11783</xdr:rowOff>
    </xdr:from>
    <xdr:to>
      <xdr:col>15</xdr:col>
      <xdr:colOff>50800</xdr:colOff>
      <xdr:row>57</xdr:row>
      <xdr:rowOff>69459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84433"/>
          <a:ext cx="889000" cy="5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23632</xdr:rowOff>
    </xdr:from>
    <xdr:to>
      <xdr:col>10</xdr:col>
      <xdr:colOff>114300</xdr:colOff>
      <xdr:row>57</xdr:row>
      <xdr:rowOff>69459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96282"/>
          <a:ext cx="889000" cy="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132441</xdr:rowOff>
    </xdr:from>
    <xdr:to>
      <xdr:col>24</xdr:col>
      <xdr:colOff>114300</xdr:colOff>
      <xdr:row>57</xdr:row>
      <xdr:rowOff>62591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110868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152786</xdr:rowOff>
    </xdr:from>
    <xdr:to>
      <xdr:col>20</xdr:col>
      <xdr:colOff>38100</xdr:colOff>
      <xdr:row>57</xdr:row>
      <xdr:rowOff>82936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74063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132433</xdr:rowOff>
    </xdr:from>
    <xdr:to>
      <xdr:col>15</xdr:col>
      <xdr:colOff>101600</xdr:colOff>
      <xdr:row>57</xdr:row>
      <xdr:rowOff>62583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53710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18659</xdr:rowOff>
    </xdr:from>
    <xdr:to>
      <xdr:col>10</xdr:col>
      <xdr:colOff>165100</xdr:colOff>
      <xdr:row>57</xdr:row>
      <xdr:rowOff>120259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111386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144282</xdr:rowOff>
    </xdr:from>
    <xdr:to>
      <xdr:col>6</xdr:col>
      <xdr:colOff>38100</xdr:colOff>
      <xdr:row>57</xdr:row>
      <xdr:rowOff>74432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65559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151307</xdr:rowOff>
    </xdr:from>
    <xdr:to>
      <xdr:col>24</xdr:col>
      <xdr:colOff>63500</xdr:colOff>
      <xdr:row>78</xdr:row>
      <xdr:rowOff>44780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52957"/>
          <a:ext cx="8382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162001</xdr:rowOff>
    </xdr:from>
    <xdr:to>
      <xdr:col>19</xdr:col>
      <xdr:colOff>177800</xdr:colOff>
      <xdr:row>78</xdr:row>
      <xdr:rowOff>44780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63651"/>
          <a:ext cx="8890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162001</xdr:rowOff>
    </xdr:from>
    <xdr:to>
      <xdr:col>15</xdr:col>
      <xdr:colOff>50800</xdr:colOff>
      <xdr:row>78</xdr:row>
      <xdr:rowOff>55499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63651"/>
          <a:ext cx="889000" cy="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55499</xdr:rowOff>
    </xdr:from>
    <xdr:to>
      <xdr:col>10</xdr:col>
      <xdr:colOff>114300</xdr:colOff>
      <xdr:row>78</xdr:row>
      <xdr:rowOff>167018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28599"/>
          <a:ext cx="889000" cy="1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100507</xdr:rowOff>
    </xdr:from>
    <xdr:to>
      <xdr:col>24</xdr:col>
      <xdr:colOff>114300</xdr:colOff>
      <xdr:row>78</xdr:row>
      <xdr:rowOff>30657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15434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1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165430</xdr:rowOff>
    </xdr:from>
    <xdr:to>
      <xdr:col>20</xdr:col>
      <xdr:colOff>38100</xdr:colOff>
      <xdr:row>78</xdr:row>
      <xdr:rowOff>95580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86707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5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111201</xdr:rowOff>
    </xdr:from>
    <xdr:to>
      <xdr:col>15</xdr:col>
      <xdr:colOff>101600</xdr:colOff>
      <xdr:row>78</xdr:row>
      <xdr:rowOff>41351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32478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0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4699</xdr:rowOff>
    </xdr:from>
    <xdr:to>
      <xdr:col>10</xdr:col>
      <xdr:colOff>165100</xdr:colOff>
      <xdr:row>78</xdr:row>
      <xdr:rowOff>106299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97426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7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116218</xdr:rowOff>
    </xdr:from>
    <xdr:to>
      <xdr:col>6</xdr:col>
      <xdr:colOff>38100</xdr:colOff>
      <xdr:row>79</xdr:row>
      <xdr:rowOff>46368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37495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8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138125</xdr:rowOff>
    </xdr:from>
    <xdr:to>
      <xdr:col>24</xdr:col>
      <xdr:colOff>63500</xdr:colOff>
      <xdr:row>97</xdr:row>
      <xdr:rowOff>144044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68775"/>
          <a:ext cx="838200"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142735</xdr:rowOff>
    </xdr:from>
    <xdr:to>
      <xdr:col>19</xdr:col>
      <xdr:colOff>177800</xdr:colOff>
      <xdr:row>97</xdr:row>
      <xdr:rowOff>144044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73385"/>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142303</xdr:rowOff>
    </xdr:from>
    <xdr:to>
      <xdr:col>15</xdr:col>
      <xdr:colOff>50800</xdr:colOff>
      <xdr:row>97</xdr:row>
      <xdr:rowOff>142735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72953"/>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134683</xdr:rowOff>
    </xdr:from>
    <xdr:to>
      <xdr:col>10</xdr:col>
      <xdr:colOff>114300</xdr:colOff>
      <xdr:row>97</xdr:row>
      <xdr:rowOff>142303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6533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87325</xdr:rowOff>
    </xdr:from>
    <xdr:to>
      <xdr:col>24</xdr:col>
      <xdr:colOff>114300</xdr:colOff>
      <xdr:row>98</xdr:row>
      <xdr:rowOff>17475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2252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93244</xdr:rowOff>
    </xdr:from>
    <xdr:to>
      <xdr:col>20</xdr:col>
      <xdr:colOff>38100</xdr:colOff>
      <xdr:row>98</xdr:row>
      <xdr:rowOff>23394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14521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91935</xdr:rowOff>
    </xdr:from>
    <xdr:to>
      <xdr:col>15</xdr:col>
      <xdr:colOff>101600</xdr:colOff>
      <xdr:row>98</xdr:row>
      <xdr:rowOff>22085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13212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91503</xdr:rowOff>
    </xdr:from>
    <xdr:to>
      <xdr:col>10</xdr:col>
      <xdr:colOff>165100</xdr:colOff>
      <xdr:row>98</xdr:row>
      <xdr:rowOff>21653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1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83883</xdr:rowOff>
    </xdr:from>
    <xdr:to>
      <xdr:col>6</xdr:col>
      <xdr:colOff>38100</xdr:colOff>
      <xdr:row>98</xdr:row>
      <xdr:rowOff>14033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0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164084</xdr:rowOff>
    </xdr:from>
    <xdr:to>
      <xdr:col>55</xdr:col>
      <xdr:colOff>0</xdr:colOff>
      <xdr:row>37</xdr:row>
      <xdr:rowOff>170561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0773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143510</xdr:rowOff>
    </xdr:from>
    <xdr:to>
      <xdr:col>50</xdr:col>
      <xdr:colOff>114300</xdr:colOff>
      <xdr:row>37</xdr:row>
      <xdr:rowOff>164084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4871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143510</xdr:rowOff>
    </xdr:from>
    <xdr:to>
      <xdr:col>45</xdr:col>
      <xdr:colOff>177800</xdr:colOff>
      <xdr:row>37</xdr:row>
      <xdr:rowOff>160655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871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160655</xdr:rowOff>
    </xdr:from>
    <xdr:to>
      <xdr:col>41</xdr:col>
      <xdr:colOff>50800</xdr:colOff>
      <xdr:row>37</xdr:row>
      <xdr:rowOff>166370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04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119761</xdr:rowOff>
    </xdr:from>
    <xdr:to>
      <xdr:col>55</xdr:col>
      <xdr:colOff>50800</xdr:colOff>
      <xdr:row>38</xdr:row>
      <xdr:rowOff>49911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98188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41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113284</xdr:rowOff>
    </xdr:from>
    <xdr:to>
      <xdr:col>50</xdr:col>
      <xdr:colOff>165100</xdr:colOff>
      <xdr:row>38</xdr:row>
      <xdr:rowOff>43435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56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34561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92710</xdr:rowOff>
    </xdr:from>
    <xdr:to>
      <xdr:col>46</xdr:col>
      <xdr:colOff>38100</xdr:colOff>
      <xdr:row>38</xdr:row>
      <xdr:rowOff>22860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13987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2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109855</xdr:rowOff>
    </xdr:from>
    <xdr:to>
      <xdr:col>41</xdr:col>
      <xdr:colOff>101600</xdr:colOff>
      <xdr:row>38</xdr:row>
      <xdr:rowOff>40005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31132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4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115570</xdr:rowOff>
    </xdr:from>
    <xdr:to>
      <xdr:col>36</xdr:col>
      <xdr:colOff>165100</xdr:colOff>
      <xdr:row>38</xdr:row>
      <xdr:rowOff>45720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36847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5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24885</xdr:rowOff>
    </xdr:from>
    <xdr:to>
      <xdr:col>55</xdr:col>
      <xdr:colOff>0</xdr:colOff>
      <xdr:row>59</xdr:row>
      <xdr:rowOff>31668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140435"/>
          <a:ext cx="8382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24885</xdr:rowOff>
    </xdr:from>
    <xdr:to>
      <xdr:col>50</xdr:col>
      <xdr:colOff>114300</xdr:colOff>
      <xdr:row>59</xdr:row>
      <xdr:rowOff>29248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140435"/>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28886</xdr:rowOff>
    </xdr:from>
    <xdr:to>
      <xdr:col>45</xdr:col>
      <xdr:colOff>177800</xdr:colOff>
      <xdr:row>59</xdr:row>
      <xdr:rowOff>29248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144436"/>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28886</xdr:rowOff>
    </xdr:from>
    <xdr:to>
      <xdr:col>41</xdr:col>
      <xdr:colOff>50800</xdr:colOff>
      <xdr:row>59</xdr:row>
      <xdr:rowOff>30886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144436"/>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152318</xdr:rowOff>
    </xdr:from>
    <xdr:to>
      <xdr:col>55</xdr:col>
      <xdr:colOff>50800</xdr:colOff>
      <xdr:row>59</xdr:row>
      <xdr:rowOff>82468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67245</xdr:rowOff>
    </xdr:from>
    <xdr:ext cx="378565"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1001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145535</xdr:rowOff>
    </xdr:from>
    <xdr:to>
      <xdr:col>50</xdr:col>
      <xdr:colOff>165100</xdr:colOff>
      <xdr:row>59</xdr:row>
      <xdr:rowOff>75685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66812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8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149898</xdr:rowOff>
    </xdr:from>
    <xdr:to>
      <xdr:col>46</xdr:col>
      <xdr:colOff>38100</xdr:colOff>
      <xdr:row>59</xdr:row>
      <xdr:rowOff>80048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71175</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61017" y="10186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149536</xdr:rowOff>
    </xdr:from>
    <xdr:to>
      <xdr:col>41</xdr:col>
      <xdr:colOff>101600</xdr:colOff>
      <xdr:row>59</xdr:row>
      <xdr:rowOff>79686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70813</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2017" y="1018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151536</xdr:rowOff>
    </xdr:from>
    <xdr:to>
      <xdr:col>36</xdr:col>
      <xdr:colOff>165100</xdr:colOff>
      <xdr:row>59</xdr:row>
      <xdr:rowOff>81686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72813</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3017" y="10188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60567</xdr:rowOff>
    </xdr:from>
    <xdr:to>
      <xdr:col>55</xdr:col>
      <xdr:colOff>0</xdr:colOff>
      <xdr:row>78</xdr:row>
      <xdr:rowOff>95123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33667"/>
          <a:ext cx="8382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80150</xdr:rowOff>
    </xdr:from>
    <xdr:to>
      <xdr:col>50</xdr:col>
      <xdr:colOff>114300</xdr:colOff>
      <xdr:row>78</xdr:row>
      <xdr:rowOff>95123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53250"/>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77560</xdr:rowOff>
    </xdr:from>
    <xdr:to>
      <xdr:col>45</xdr:col>
      <xdr:colOff>177800</xdr:colOff>
      <xdr:row>78</xdr:row>
      <xdr:rowOff>80150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5066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42469</xdr:rowOff>
    </xdr:from>
    <xdr:to>
      <xdr:col>41</xdr:col>
      <xdr:colOff>50800</xdr:colOff>
      <xdr:row>78</xdr:row>
      <xdr:rowOff>77560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15569"/>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9767</xdr:rowOff>
    </xdr:from>
    <xdr:to>
      <xdr:col>55</xdr:col>
      <xdr:colOff>50800</xdr:colOff>
      <xdr:row>78</xdr:row>
      <xdr:rowOff>111367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96144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9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44323</xdr:rowOff>
    </xdr:from>
    <xdr:to>
      <xdr:col>50</xdr:col>
      <xdr:colOff>165100</xdr:colOff>
      <xdr:row>78</xdr:row>
      <xdr:rowOff>145923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137050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29350</xdr:rowOff>
    </xdr:from>
    <xdr:to>
      <xdr:col>46</xdr:col>
      <xdr:colOff>38100</xdr:colOff>
      <xdr:row>78</xdr:row>
      <xdr:rowOff>130950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122077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26760</xdr:rowOff>
    </xdr:from>
    <xdr:to>
      <xdr:col>41</xdr:col>
      <xdr:colOff>101600</xdr:colOff>
      <xdr:row>78</xdr:row>
      <xdr:rowOff>128360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119487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163119</xdr:rowOff>
    </xdr:from>
    <xdr:to>
      <xdr:col>36</xdr:col>
      <xdr:colOff>165100</xdr:colOff>
      <xdr:row>78</xdr:row>
      <xdr:rowOff>93269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84396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5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141529</xdr:rowOff>
    </xdr:from>
    <xdr:to>
      <xdr:col>55</xdr:col>
      <xdr:colOff>0</xdr:colOff>
      <xdr:row>95</xdr:row>
      <xdr:rowOff>158083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29279"/>
          <a:ext cx="8382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158083</xdr:rowOff>
    </xdr:from>
    <xdr:to>
      <xdr:col>50</xdr:col>
      <xdr:colOff>114300</xdr:colOff>
      <xdr:row>96</xdr:row>
      <xdr:rowOff>43535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45833"/>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165588</xdr:rowOff>
    </xdr:from>
    <xdr:to>
      <xdr:col>45</xdr:col>
      <xdr:colOff>177800</xdr:colOff>
      <xdr:row>96</xdr:row>
      <xdr:rowOff>43535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453338"/>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23285</xdr:rowOff>
    </xdr:from>
    <xdr:to>
      <xdr:col>41</xdr:col>
      <xdr:colOff>50800</xdr:colOff>
      <xdr:row>95</xdr:row>
      <xdr:rowOff>165588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311035"/>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90729</xdr:rowOff>
    </xdr:from>
    <xdr:to>
      <xdr:col>55</xdr:col>
      <xdr:colOff>50800</xdr:colOff>
      <xdr:row>96</xdr:row>
      <xdr:rowOff>20879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113606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2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107283</xdr:rowOff>
    </xdr:from>
    <xdr:to>
      <xdr:col>50</xdr:col>
      <xdr:colOff>165100</xdr:colOff>
      <xdr:row>96</xdr:row>
      <xdr:rowOff>37433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53960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7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164185</xdr:rowOff>
    </xdr:from>
    <xdr:to>
      <xdr:col>46</xdr:col>
      <xdr:colOff>38100</xdr:colOff>
      <xdr:row>96</xdr:row>
      <xdr:rowOff>94335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85462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5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114788</xdr:rowOff>
    </xdr:from>
    <xdr:to>
      <xdr:col>41</xdr:col>
      <xdr:colOff>101600</xdr:colOff>
      <xdr:row>96</xdr:row>
      <xdr:rowOff>44938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61465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7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143935</xdr:rowOff>
    </xdr:from>
    <xdr:to>
      <xdr:col>36</xdr:col>
      <xdr:colOff>165100</xdr:colOff>
      <xdr:row>95</xdr:row>
      <xdr:rowOff>74085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2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65212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13513</xdr:rowOff>
    </xdr:from>
    <xdr:to>
      <xdr:col>85</xdr:col>
      <xdr:colOff>127000</xdr:colOff>
      <xdr:row>38</xdr:row>
      <xdr:rowOff>52238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528613"/>
          <a:ext cx="8382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166446</xdr:rowOff>
    </xdr:from>
    <xdr:to>
      <xdr:col>81</xdr:col>
      <xdr:colOff>50800</xdr:colOff>
      <xdr:row>38</xdr:row>
      <xdr:rowOff>52238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510096"/>
          <a:ext cx="889000" cy="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126030</xdr:rowOff>
    </xdr:from>
    <xdr:to>
      <xdr:col>76</xdr:col>
      <xdr:colOff>114300</xdr:colOff>
      <xdr:row>37</xdr:row>
      <xdr:rowOff>166446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469680"/>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126030</xdr:rowOff>
    </xdr:from>
    <xdr:to>
      <xdr:col>71</xdr:col>
      <xdr:colOff>177800</xdr:colOff>
      <xdr:row>38</xdr:row>
      <xdr:rowOff>22611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69680"/>
          <a:ext cx="8890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134163</xdr:rowOff>
    </xdr:from>
    <xdr:to>
      <xdr:col>85</xdr:col>
      <xdr:colOff>177800</xdr:colOff>
      <xdr:row>38</xdr:row>
      <xdr:rowOff>64312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112590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1438</xdr:rowOff>
    </xdr:from>
    <xdr:to>
      <xdr:col>81</xdr:col>
      <xdr:colOff>101600</xdr:colOff>
      <xdr:row>38</xdr:row>
      <xdr:rowOff>103038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94165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115646</xdr:rowOff>
    </xdr:from>
    <xdr:to>
      <xdr:col>76</xdr:col>
      <xdr:colOff>165100</xdr:colOff>
      <xdr:row>38</xdr:row>
      <xdr:rowOff>45796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36923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75230</xdr:rowOff>
    </xdr:from>
    <xdr:to>
      <xdr:col>72</xdr:col>
      <xdr:colOff>38100</xdr:colOff>
      <xdr:row>38</xdr:row>
      <xdr:rowOff>5380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1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167957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1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143261</xdr:rowOff>
    </xdr:from>
    <xdr:to>
      <xdr:col>67</xdr:col>
      <xdr:colOff>101600</xdr:colOff>
      <xdr:row>38</xdr:row>
      <xdr:rowOff>73411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64538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7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99433</xdr:rowOff>
    </xdr:from>
    <xdr:to>
      <xdr:col>85</xdr:col>
      <xdr:colOff>127000</xdr:colOff>
      <xdr:row>58</xdr:row>
      <xdr:rowOff>147080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43533"/>
          <a:ext cx="8382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99433</xdr:rowOff>
    </xdr:from>
    <xdr:to>
      <xdr:col>81</xdr:col>
      <xdr:colOff>50800</xdr:colOff>
      <xdr:row>58</xdr:row>
      <xdr:rowOff>132270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43533"/>
          <a:ext cx="889000" cy="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132270</xdr:rowOff>
    </xdr:from>
    <xdr:to>
      <xdr:col>76</xdr:col>
      <xdr:colOff>114300</xdr:colOff>
      <xdr:row>59</xdr:row>
      <xdr:rowOff>13252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76370"/>
          <a:ext cx="889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80297</xdr:rowOff>
    </xdr:from>
    <xdr:to>
      <xdr:col>71</xdr:col>
      <xdr:colOff>177800</xdr:colOff>
      <xdr:row>59</xdr:row>
      <xdr:rowOff>13252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52947"/>
          <a:ext cx="889000" cy="27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96280</xdr:rowOff>
    </xdr:from>
    <xdr:to>
      <xdr:col>85</xdr:col>
      <xdr:colOff>177800</xdr:colOff>
      <xdr:row>59</xdr:row>
      <xdr:rowOff>26430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11207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48633</xdr:rowOff>
    </xdr:from>
    <xdr:to>
      <xdr:col>81</xdr:col>
      <xdr:colOff>101600</xdr:colOff>
      <xdr:row>58</xdr:row>
      <xdr:rowOff>150233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9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141360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8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81470</xdr:rowOff>
    </xdr:from>
    <xdr:to>
      <xdr:col>76</xdr:col>
      <xdr:colOff>165100</xdr:colOff>
      <xdr:row>59</xdr:row>
      <xdr:rowOff>11620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2747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133902</xdr:rowOff>
    </xdr:from>
    <xdr:to>
      <xdr:col>72</xdr:col>
      <xdr:colOff>38100</xdr:colOff>
      <xdr:row>59</xdr:row>
      <xdr:rowOff>64052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55179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7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29497</xdr:rowOff>
    </xdr:from>
    <xdr:to>
      <xdr:col>67</xdr:col>
      <xdr:colOff>101600</xdr:colOff>
      <xdr:row>57</xdr:row>
      <xdr:rowOff>131097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0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122224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9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98834</xdr:rowOff>
    </xdr:from>
    <xdr:to>
      <xdr:col>85</xdr:col>
      <xdr:colOff>127000</xdr:colOff>
      <xdr:row>79</xdr:row>
      <xdr:rowOff>98834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98834</xdr:rowOff>
    </xdr:from>
    <xdr:to>
      <xdr:col>81</xdr:col>
      <xdr:colOff>50800</xdr:colOff>
      <xdr:row>79</xdr:row>
      <xdr:rowOff>98834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98834</xdr:rowOff>
    </xdr:from>
    <xdr:to>
      <xdr:col>76</xdr:col>
      <xdr:colOff>114300</xdr:colOff>
      <xdr:row>79</xdr:row>
      <xdr:rowOff>98834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98802</xdr:rowOff>
    </xdr:from>
    <xdr:to>
      <xdr:col>71</xdr:col>
      <xdr:colOff>177800</xdr:colOff>
      <xdr:row>79</xdr:row>
      <xdr:rowOff>98834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35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48034</xdr:rowOff>
    </xdr:from>
    <xdr:to>
      <xdr:col>85</xdr:col>
      <xdr:colOff>177800</xdr:colOff>
      <xdr:row>79</xdr:row>
      <xdr:rowOff>149634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134411</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48034</xdr:rowOff>
    </xdr:from>
    <xdr:to>
      <xdr:col>81</xdr:col>
      <xdr:colOff>101600</xdr:colOff>
      <xdr:row>79</xdr:row>
      <xdr:rowOff>149634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140761</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48034</xdr:rowOff>
    </xdr:from>
    <xdr:to>
      <xdr:col>76</xdr:col>
      <xdr:colOff>165100</xdr:colOff>
      <xdr:row>79</xdr:row>
      <xdr:rowOff>149634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140761</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48034</xdr:rowOff>
    </xdr:from>
    <xdr:to>
      <xdr:col>72</xdr:col>
      <xdr:colOff>38100</xdr:colOff>
      <xdr:row>79</xdr:row>
      <xdr:rowOff>149634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140761</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48002</xdr:rowOff>
    </xdr:from>
    <xdr:to>
      <xdr:col>67</xdr:col>
      <xdr:colOff>101600</xdr:colOff>
      <xdr:row>79</xdr:row>
      <xdr:rowOff>149602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140729</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3797</xdr:rowOff>
    </xdr:from>
    <xdr:to>
      <xdr:col>85</xdr:col>
      <xdr:colOff>127000</xdr:colOff>
      <xdr:row>97</xdr:row>
      <xdr:rowOff>20968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634447"/>
          <a:ext cx="8382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142266</xdr:rowOff>
    </xdr:from>
    <xdr:to>
      <xdr:col>81</xdr:col>
      <xdr:colOff>50800</xdr:colOff>
      <xdr:row>97</xdr:row>
      <xdr:rowOff>3797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601466"/>
          <a:ext cx="889000" cy="3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117526</xdr:rowOff>
    </xdr:from>
    <xdr:to>
      <xdr:col>76</xdr:col>
      <xdr:colOff>114300</xdr:colOff>
      <xdr:row>96</xdr:row>
      <xdr:rowOff>142266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576726"/>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91567</xdr:rowOff>
    </xdr:from>
    <xdr:to>
      <xdr:col>71</xdr:col>
      <xdr:colOff>177800</xdr:colOff>
      <xdr:row>96</xdr:row>
      <xdr:rowOff>117526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550767"/>
          <a:ext cx="889000" cy="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141618</xdr:rowOff>
    </xdr:from>
    <xdr:to>
      <xdr:col>85</xdr:col>
      <xdr:colOff>177800</xdr:colOff>
      <xdr:row>97</xdr:row>
      <xdr:rowOff>71768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120045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7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124447</xdr:rowOff>
    </xdr:from>
    <xdr:to>
      <xdr:col>81</xdr:col>
      <xdr:colOff>101600</xdr:colOff>
      <xdr:row>97</xdr:row>
      <xdr:rowOff>54597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45724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7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91466</xdr:rowOff>
    </xdr:from>
    <xdr:to>
      <xdr:col>76</xdr:col>
      <xdr:colOff>165100</xdr:colOff>
      <xdr:row>97</xdr:row>
      <xdr:rowOff>21616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12743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4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66726</xdr:rowOff>
    </xdr:from>
    <xdr:to>
      <xdr:col>72</xdr:col>
      <xdr:colOff>38100</xdr:colOff>
      <xdr:row>96</xdr:row>
      <xdr:rowOff>168326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159453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40767</xdr:rowOff>
    </xdr:from>
    <xdr:to>
      <xdr:col>67</xdr:col>
      <xdr:colOff>101600</xdr:colOff>
      <xdr:row>96</xdr:row>
      <xdr:rowOff>142367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133494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59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１３８，５８６円となっており、前年度より５，１１２円増加し、決算額全体に対する構成比は４１．３％である。民生費の中では児童福祉費が４１．５％を占め、私立保育所保育事業委託料等が増加している。これは、八潮市が子育て環境の充実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るとともに、最低水準の取崩しに努めており、令和元年度残高は２，４５０，１８４千円となり、平成３０年度残高に比べ、５４０，８２８千円増額した。</a:t>
          </a:r>
        </a:p>
        <a:p>
          <a:r>
            <a:rPr kumimoji="1" lang="ja-JP" altLang="en-US" sz="1400">
              <a:latin typeface="ＭＳ ゴシック" pitchFamily="49" charset="-128"/>
              <a:ea typeface="ＭＳ ゴシック" pitchFamily="49" charset="-128"/>
            </a:rPr>
            <a:t>　令和元年度の実質収支額については、１，３０６，７３３千円となり、平成３０年度の実質収支額に比べ、２８６，７３６千円の減額となった。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すべての会計において、赤字はなく黒字であり、令和元年度の標準財政規模比は２５．８８％となり、前年度の２７．１９％と比較して１．３１ポイント減少した。</a:t>
          </a:r>
        </a:p>
        <a:p>
          <a:r>
            <a:rPr kumimoji="1" lang="ja-JP" altLang="en-US" sz="1400">
              <a:latin typeface="ＭＳ ゴシック" pitchFamily="49" charset="-128"/>
              <a:ea typeface="ＭＳ ゴシック" pitchFamily="49" charset="-128"/>
            </a:rPr>
            <a:t>　主な要因として、一般会計においては、歳入では市税等が増加したものの、歳出では幼稚園就園保育料交付金や私立保育所保育事業委託料等が増加したことにより、実質黒字比率が減少し、また、国民健康保険特別会計等で黒字比率が減少したため、全体での比率は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と比較して８７百万円減額したものの、公営企業債の元利償還金に対する繰入金が３０１百万円増加した。また、組合等が起こした地方債の元利償還金に対する負担金等においては２７百万円の増額となったため、分子全体では７９９百万円となり、昨年度６１８百万円と比較して１８１百万円の増額となった。</a:t>
          </a:r>
        </a:p>
        <a:p>
          <a:r>
            <a:rPr kumimoji="1" lang="ja-JP" altLang="en-US" sz="1400">
              <a:latin typeface="ＭＳ ゴシック" pitchFamily="49" charset="-128"/>
              <a:ea typeface="ＭＳ ゴシック" pitchFamily="49" charset="-128"/>
            </a:rPr>
            <a:t>　主な要因としては、八潮南部東一体型特定土地区画整理事業特別会計に対する繰出金が増加したことなどによる。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将来負担額については、前年度と比較し、地方債残高が１，４２２百万円の減額、債務負担行為に基づく支出予定額が２１０百万円の減額となったことなどから、全体で１，９９３百万円の減額となった。</a:t>
          </a:r>
        </a:p>
        <a:p>
          <a:r>
            <a:rPr kumimoji="1" lang="ja-JP" altLang="en-US" sz="1400">
              <a:latin typeface="ＭＳ ゴシック" pitchFamily="49" charset="-128"/>
              <a:ea typeface="ＭＳ ゴシック" pitchFamily="49" charset="-128"/>
            </a:rPr>
            <a:t>　主な要因として、地方債残高については、前年度と比較して１，４２１百万円減少したこと、公営企業債等繰入見込額については、八潮市南部東一体型特定土地区画整理事業における地方債残高が減少したことなどが挙げられる。</a:t>
          </a:r>
        </a:p>
        <a:p>
          <a:r>
            <a:rPr kumimoji="1" lang="ja-JP" altLang="en-US" sz="1400">
              <a:latin typeface="ＭＳ ゴシック" pitchFamily="49" charset="-128"/>
              <a:ea typeface="ＭＳ ゴシック" pitchFamily="49" charset="-128"/>
            </a:rPr>
            <a:t>　また、充当可能財源等については、公共施設整備基金や庁舎整備基金などの基金残高が増加したことなどにより、充当可能基金が前年度と比較して１，２３９百万円増額となったが、充当可能特定歳入と基準財政需要額算入見込額で合わせて１，６６５百万円減額となり、充当可能財源等全体として４２６百万円の減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埼玉県八潮市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決算剰余金の積立ての結果、令和元年度と前年度を比較して財政調整基金で５４１百万円、本庁舎の建設に備えた計画的な積立て等により、その他特定　目的基金で６７６百万円、基金全体では１，２１７百万円の増額となった。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今後の事業に備えて、十分な基金残高を確保したい。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庁舎整備基金は、市庁舎の建替えに要する経費の財源に充てるため平成２７年度から設置している。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公共施設整備基金は、市庁舎を除く公共施設の整備に要する経費の財源に充てるため設置している。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庁舎整備基金については、令和３年度からの着工を予定している庁舎の建替工事に備えて、令和元年度は６０６百万円の積み増しを行った。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公共施設整備基金については、公共施設の老朽化に備えて、令和元年度は６９百万円の積み増しを行った。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庁舎整備基金や公共施設整備基金については、今後ひかえている庁舎の建替えやアセットマネジメントの取組みに対応できるよう、積立てを考えていきたい。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決算剰余金を基に積立てを行っており、令和元年度は５４１百万円の増額となった。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財政調整基金については、標準財政規模の１割程度を積立て、今後起こりうる非常時の備え等としていきたい。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令和元年度は、利息以外の積立ても取崩しも行わなかったことから、増減はなかった。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減債基金については、大幅な増減を予定しておらず現状を維持したい。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AE37DC6-D6EE-480C-B7B2-8706E239C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626196-55AA-4EA2-9A36-C9480E078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A2A8B9D-519D-42E2-BB24-BFD5D0B0F58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B5AA27A-9F82-4886-A69B-FE5616048DE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DB0E6FB-1225-4762-BD99-912DE667172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770547C-7DD4-48D8-B788-8D9B07B2003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E491150-601F-4C63-8631-E315C57CE47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3C2500A-FBB5-4F0D-8AF2-98DB03BD135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BE49D9E-1BDC-4BF3-A7B1-F892738511F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E88C898-8AED-490F-90AD-640DCB5B0A1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E211A07-8B0B-415B-AF9B-3C721B79D1A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FFF9A99-47A2-4E90-A6F9-38A7FFF3222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92,131
88,211
18.02
32,279,757
30,921,222
1,306,733
17,825,379
20,472,454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AB54F1C-EF4B-4933-8AAB-909AB07803B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2063A91-BC7B-422C-A550-B1853682494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29934BA-A53E-47B2-B190-72598E3FB46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80FB121-3185-4CBE-B894-E59FE5C7B71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299B714-599B-4C78-A53B-E86E70CF6F1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088496A-F61C-46A2-B3FB-080DBCCC897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33E1499-AD32-43E9-93CA-DD70568F54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0DA04DC-B1AD-4C25-9EB9-F6DAE156AC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C7E9972-0314-4EEF-90C3-316361258C6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423FABD-95CE-4A53-89C2-645B5B66AC0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D3D61AD-1E36-4F74-A785-C734EDE9BE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818E899-1C6A-413D-ABEB-E6BB7BC3530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1B0C48A-8720-4C22-8542-3609DF08D2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D39D78F-653C-429F-BD18-109CBDF88E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FF887E7-9CFA-42F8-BE13-99E7090D6AA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6E24FF9-EE8A-4398-B99B-399359D2FAE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91D2CF8-167C-4150-9401-780B41D7ECA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1C311B7-46C4-43EB-A338-502CCC6B4F0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9E210CC-B3CD-4D59-86DF-45EC5FE4F11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389FE2C5-27BD-4A99-8ED8-FEBA13C408B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F760DAD-0BFD-42E0-859E-7F35FCD8831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76551FB-476C-45C2-B0A7-AB506C1A906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6CBAC4B-2C05-495C-A6C2-7292EB9FF42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7E7CA6A-7024-4413-9BF2-47C66AD6381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BFDB5A6-C9A8-4D1C-926A-340CB741984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855DCF0-63D7-4BB9-84DD-E7A5C72A028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9FC3864-9D90-409D-B922-C269EBDBECD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BEAB5F5-538F-4DAD-BBD5-6F8DC789CA2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73FA909-54C0-48CE-8F4C-32BF1AF7447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8BFEF68-7238-4428-BDD9-0B6DE633CD7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CEF2482-CF42-4263-8EFA-AB3321FAE7F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B1B2DFF-060F-4AF3-92D1-E9F8493FAA8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FBC2132-B505-4304-934F-6E47635FEE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1780452-F7F9-4F99-BCB2-3A48EDE0E33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3FA36C6-C34C-4B92-B178-FCA9A7D012D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83.5</a:t>
          </a:r>
          <a:r>
            <a:rPr kumimoji="1" lang="ja-JP" altLang="ja-JP" sz="1100">
              <a:solidFill>
                <a:schemeClr val="dk1"/>
              </a:solidFill>
              <a:effectLst/>
              <a:latin typeface="+mn-lt"/>
              <a:ea typeface="+mn-ea"/>
              <a:cs typeface="+mn-cs"/>
            </a:rPr>
            <a:t>％で、平成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82.8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％増加しており、全国平均の</a:t>
          </a:r>
          <a:r>
            <a:rPr kumimoji="1" lang="en-US" altLang="ja-JP" sz="1100">
              <a:solidFill>
                <a:schemeClr val="dk1"/>
              </a:solidFill>
              <a:effectLst/>
              <a:latin typeface="+mn-lt"/>
              <a:ea typeface="+mn-ea"/>
              <a:cs typeface="+mn-cs"/>
            </a:rPr>
            <a:t>63.4</a:t>
          </a:r>
          <a:r>
            <a:rPr kumimoji="1" lang="ja-JP" altLang="ja-JP" sz="1100">
              <a:solidFill>
                <a:schemeClr val="dk1"/>
              </a:solidFill>
              <a:effectLst/>
              <a:latin typeface="+mn-lt"/>
              <a:ea typeface="+mn-ea"/>
              <a:cs typeface="+mn-cs"/>
            </a:rPr>
            <a:t>％、埼玉県平均の</a:t>
          </a:r>
          <a:r>
            <a:rPr kumimoji="1" lang="en-US" altLang="ja-JP" sz="1100">
              <a:solidFill>
                <a:schemeClr val="dk1"/>
              </a:solidFill>
              <a:effectLst/>
              <a:latin typeface="+mn-lt"/>
              <a:ea typeface="+mn-ea"/>
              <a:cs typeface="+mn-cs"/>
            </a:rPr>
            <a:t>62.8</a:t>
          </a:r>
          <a:r>
            <a:rPr kumimoji="1" lang="ja-JP" altLang="ja-JP" sz="1100">
              <a:solidFill>
                <a:schemeClr val="dk1"/>
              </a:solidFill>
              <a:effectLst/>
              <a:latin typeface="+mn-lt"/>
              <a:ea typeface="+mn-ea"/>
              <a:cs typeface="+mn-cs"/>
            </a:rPr>
            <a:t>％、類似団体内平均の</a:t>
          </a:r>
          <a:r>
            <a:rPr kumimoji="1" lang="en-US" altLang="ja-JP" sz="1100">
              <a:solidFill>
                <a:schemeClr val="dk1"/>
              </a:solidFill>
              <a:effectLst/>
              <a:latin typeface="+mn-lt"/>
              <a:ea typeface="+mn-ea"/>
              <a:cs typeface="+mn-cs"/>
            </a:rPr>
            <a:t>60.7</a:t>
          </a:r>
          <a:r>
            <a:rPr kumimoji="1" lang="ja-JP" altLang="ja-JP" sz="1100">
              <a:solidFill>
                <a:schemeClr val="dk1"/>
              </a:solidFill>
              <a:effectLst/>
              <a:latin typeface="+mn-lt"/>
              <a:ea typeface="+mn-ea"/>
              <a:cs typeface="+mn-cs"/>
            </a:rPr>
            <a:t>％を大幅に上回っている。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2AC2E9B-3840-4D5C-84BC-9683787D7F7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7DF64B5-2FB4-45A6-BE6E-98DEAE1A7C3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541601F-704F-49C1-87F1-9FB2F9968A7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8C130EAD-B7DF-44AE-92F9-A044237220F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7724E39-2FEE-4BCA-96B4-567EFF33CCD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5B90387-893A-4C10-9E2D-70DCC51ACE2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63655FC-2DCE-4C8C-AF53-F555CD91AD8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5D5FD606-A084-44E6-BE75-2BDA5DAC92B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3E939308-8837-47F1-8832-A7022BD0F6C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B87D16E3-C770-4A04-8E34-0C9BB8D2EC8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4C88C532-9913-4EA6-A66C-F42811B1BCF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EBC3C6B9-FD48-43EA-BFB1-DF08BF0D3B2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F290B70C-33CB-4B22-8652-B5A0465BE24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B433C6E0-A7C6-4BDB-A7BA-63C70331370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AEC2264-25F8-4296-9544-2A56EF54EC4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838F6D0-DDA7-4120-AF25-A618E0A60DE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EE36EF8-F22F-4939-870C-C1159774B59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ADEE26A-39E5-428E-A3E7-F4967FEB67F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a:extLst>
            <a:ext uri="{FF2B5EF4-FFF2-40B4-BE49-F238E27FC236}">
              <a16:creationId xmlns:a16="http://schemas.microsoft.com/office/drawing/2014/main" id="{A169CFA9-FBE4-434B-9583-B60D8778CE05}"/>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a:extLst>
            <a:ext uri="{FF2B5EF4-FFF2-40B4-BE49-F238E27FC236}">
              <a16:creationId xmlns:a16="http://schemas.microsoft.com/office/drawing/2014/main" id="{FE2ED710-4B58-4B05-B59B-DF2E346E681C}"/>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a:extLst>
            <a:ext uri="{FF2B5EF4-FFF2-40B4-BE49-F238E27FC236}">
              <a16:creationId xmlns:a16="http://schemas.microsoft.com/office/drawing/2014/main" id="{F226843D-E710-4611-9426-E1DFD513597E}"/>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a:extLst>
            <a:ext uri="{FF2B5EF4-FFF2-40B4-BE49-F238E27FC236}">
              <a16:creationId xmlns:a16="http://schemas.microsoft.com/office/drawing/2014/main" id="{FEB676F9-F8A7-4C11-8798-A06C39A7AC9E}"/>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a:extLst>
            <a:ext uri="{FF2B5EF4-FFF2-40B4-BE49-F238E27FC236}">
              <a16:creationId xmlns:a16="http://schemas.microsoft.com/office/drawing/2014/main" id="{93598C37-B3EC-4255-ACD5-C35447190015}"/>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2" name="有形固定資産減価償却率平均値テキスト">
          <a:extLst>
            <a:ext uri="{FF2B5EF4-FFF2-40B4-BE49-F238E27FC236}">
              <a16:creationId xmlns:a16="http://schemas.microsoft.com/office/drawing/2014/main" id="{45C7A1D5-2575-4F93-8137-B58BEA4D8F34}"/>
            </a:ext>
          </a:extLst>
        </xdr:cNvPr>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a:extLst>
            <a:ext uri="{FF2B5EF4-FFF2-40B4-BE49-F238E27FC236}">
              <a16:creationId xmlns:a16="http://schemas.microsoft.com/office/drawing/2014/main" id="{A8B74BA9-BFB4-4FB0-BA5A-88DEAD309D7D}"/>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a:extLst>
            <a:ext uri="{FF2B5EF4-FFF2-40B4-BE49-F238E27FC236}">
              <a16:creationId xmlns:a16="http://schemas.microsoft.com/office/drawing/2014/main" id="{3949206B-ECD4-47A7-882F-C26D2F9CD5A8}"/>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a:extLst>
            <a:ext uri="{FF2B5EF4-FFF2-40B4-BE49-F238E27FC236}">
              <a16:creationId xmlns:a16="http://schemas.microsoft.com/office/drawing/2014/main" id="{842A024B-1A47-43F3-9B0A-CE5F142DE12A}"/>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a:extLst>
            <a:ext uri="{FF2B5EF4-FFF2-40B4-BE49-F238E27FC236}">
              <a16:creationId xmlns:a16="http://schemas.microsoft.com/office/drawing/2014/main" id="{3BA61664-4A90-4109-A9FB-342BC61284E4}"/>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a:extLst>
            <a:ext uri="{FF2B5EF4-FFF2-40B4-BE49-F238E27FC236}">
              <a16:creationId xmlns:a16="http://schemas.microsoft.com/office/drawing/2014/main" id="{391232D1-7463-4315-AE07-AF8E66954BC5}"/>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A7CDA08-88EA-4C3F-A823-6E0A3EB1216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EB36E3C-18DE-4E5E-926A-197B4C7510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A898CA2-2944-4E40-8784-3B82243DE14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29CB045-743B-4D59-8DC6-4604B66A6E1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AD322C6-5FCE-4CE6-8906-C8E3C135843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122918</xdr:rowOff>
    </xdr:from>
    <xdr:to>
      <xdr:col>23</xdr:col>
      <xdr:colOff>136525</xdr:colOff>
      <xdr:row>34</xdr:row>
      <xdr:rowOff>53068</xdr:rowOff>
    </xdr:to>
    <xdr:sp macro="" textlink="">
      <xdr:nvSpPr>
        <xdr:cNvPr id="83" name="楕円 82">
          <a:extLst>
            <a:ext uri="{FF2B5EF4-FFF2-40B4-BE49-F238E27FC236}">
              <a16:creationId xmlns:a16="http://schemas.microsoft.com/office/drawing/2014/main" id="{00C98D0D-E204-4C0F-B8F1-DCDA058926F7}"/>
            </a:ext>
          </a:extLst>
        </xdr:cNvPr>
        <xdr:cNvSpPr/>
      </xdr:nvSpPr>
      <xdr:spPr>
        <a:xfrm>
          <a:off x="4711700" y="65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37845</xdr:rowOff>
    </xdr:from>
    <xdr:ext cx="405111" cy="259045"/>
    <xdr:sp macro="" textlink="">
      <xdr:nvSpPr>
        <xdr:cNvPr id="84" name="有形固定資産減価償却率該当値テキスト">
          <a:extLst>
            <a:ext uri="{FF2B5EF4-FFF2-40B4-BE49-F238E27FC236}">
              <a16:creationId xmlns:a16="http://schemas.microsoft.com/office/drawing/2014/main" id="{BF29B8E0-9188-48B9-A868-8B65ADCEC16A}"/>
            </a:ext>
          </a:extLst>
        </xdr:cNvPr>
        <xdr:cNvSpPr txBox="1"/>
      </xdr:nvSpPr>
      <xdr:spPr>
        <a:xfrm>
          <a:off x="4813300" y="646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101328</xdr:rowOff>
    </xdr:from>
    <xdr:to>
      <xdr:col>19</xdr:col>
      <xdr:colOff>187325</xdr:colOff>
      <xdr:row>34</xdr:row>
      <xdr:rowOff>31478</xdr:rowOff>
    </xdr:to>
    <xdr:sp macro="" textlink="">
      <xdr:nvSpPr>
        <xdr:cNvPr id="85" name="楕円 84">
          <a:extLst>
            <a:ext uri="{FF2B5EF4-FFF2-40B4-BE49-F238E27FC236}">
              <a16:creationId xmlns:a16="http://schemas.microsoft.com/office/drawing/2014/main" id="{F3C9D6E4-23F7-48D1-A7FB-9737AC024337}"/>
            </a:ext>
          </a:extLst>
        </xdr:cNvPr>
        <xdr:cNvSpPr/>
      </xdr:nvSpPr>
      <xdr:spPr>
        <a:xfrm>
          <a:off x="4000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152128</xdr:rowOff>
    </xdr:from>
    <xdr:to>
      <xdr:col>23</xdr:col>
      <xdr:colOff>85725</xdr:colOff>
      <xdr:row>34</xdr:row>
      <xdr:rowOff>2268</xdr:rowOff>
    </xdr:to>
    <xdr:cxnSp macro="">
      <xdr:nvCxnSpPr>
        <xdr:cNvPr id="86" name="直線コネクタ 85">
          <a:extLst>
            <a:ext uri="{FF2B5EF4-FFF2-40B4-BE49-F238E27FC236}">
              <a16:creationId xmlns:a16="http://schemas.microsoft.com/office/drawing/2014/main" id="{9900AEDD-71F2-49BB-ADC9-40B13F1AAE7D}"/>
            </a:ext>
          </a:extLst>
        </xdr:cNvPr>
        <xdr:cNvCxnSpPr/>
      </xdr:nvCxnSpPr>
      <xdr:spPr>
        <a:xfrm>
          <a:off x="4051300" y="658150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82822</xdr:rowOff>
    </xdr:from>
    <xdr:to>
      <xdr:col>15</xdr:col>
      <xdr:colOff>187325</xdr:colOff>
      <xdr:row>34</xdr:row>
      <xdr:rowOff>12972</xdr:rowOff>
    </xdr:to>
    <xdr:sp macro="" textlink="">
      <xdr:nvSpPr>
        <xdr:cNvPr id="87" name="楕円 86">
          <a:extLst>
            <a:ext uri="{FF2B5EF4-FFF2-40B4-BE49-F238E27FC236}">
              <a16:creationId xmlns:a16="http://schemas.microsoft.com/office/drawing/2014/main" id="{2FB98B52-06A9-4841-B40A-FF70340FB9B1}"/>
            </a:ext>
          </a:extLst>
        </xdr:cNvPr>
        <xdr:cNvSpPr/>
      </xdr:nvSpPr>
      <xdr:spPr>
        <a:xfrm>
          <a:off x="3238500" y="65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133622</xdr:rowOff>
    </xdr:from>
    <xdr:to>
      <xdr:col>19</xdr:col>
      <xdr:colOff>136525</xdr:colOff>
      <xdr:row>33</xdr:row>
      <xdr:rowOff>152128</xdr:rowOff>
    </xdr:to>
    <xdr:cxnSp macro="">
      <xdr:nvCxnSpPr>
        <xdr:cNvPr id="88" name="直線コネクタ 87">
          <a:extLst>
            <a:ext uri="{FF2B5EF4-FFF2-40B4-BE49-F238E27FC236}">
              <a16:creationId xmlns:a16="http://schemas.microsoft.com/office/drawing/2014/main" id="{85B47C02-D044-44F4-BDD5-A618F12782E6}"/>
            </a:ext>
          </a:extLst>
        </xdr:cNvPr>
        <xdr:cNvCxnSpPr/>
      </xdr:nvCxnSpPr>
      <xdr:spPr>
        <a:xfrm>
          <a:off x="3289300" y="656299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61232</xdr:rowOff>
    </xdr:from>
    <xdr:to>
      <xdr:col>11</xdr:col>
      <xdr:colOff>187325</xdr:colOff>
      <xdr:row>33</xdr:row>
      <xdr:rowOff>162832</xdr:rowOff>
    </xdr:to>
    <xdr:sp macro="" textlink="">
      <xdr:nvSpPr>
        <xdr:cNvPr id="89" name="楕円 88">
          <a:extLst>
            <a:ext uri="{FF2B5EF4-FFF2-40B4-BE49-F238E27FC236}">
              <a16:creationId xmlns:a16="http://schemas.microsoft.com/office/drawing/2014/main" id="{4A000554-234D-4902-88E0-D471520BD740}"/>
            </a:ext>
          </a:extLst>
        </xdr:cNvPr>
        <xdr:cNvSpPr/>
      </xdr:nvSpPr>
      <xdr:spPr>
        <a:xfrm>
          <a:off x="2476500" y="64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112032</xdr:rowOff>
    </xdr:from>
    <xdr:to>
      <xdr:col>15</xdr:col>
      <xdr:colOff>136525</xdr:colOff>
      <xdr:row>33</xdr:row>
      <xdr:rowOff>133622</xdr:rowOff>
    </xdr:to>
    <xdr:cxnSp macro="">
      <xdr:nvCxnSpPr>
        <xdr:cNvPr id="90" name="直線コネクタ 89">
          <a:extLst>
            <a:ext uri="{FF2B5EF4-FFF2-40B4-BE49-F238E27FC236}">
              <a16:creationId xmlns:a16="http://schemas.microsoft.com/office/drawing/2014/main" id="{E5FCD323-93BF-4C8A-AB2F-3C29CCB578BA}"/>
            </a:ext>
          </a:extLst>
        </xdr:cNvPr>
        <xdr:cNvCxnSpPr/>
      </xdr:nvCxnSpPr>
      <xdr:spPr>
        <a:xfrm>
          <a:off x="2527300" y="654140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1" name="n_1aveValue有形固定資産減価償却率">
          <a:extLst>
            <a:ext uri="{FF2B5EF4-FFF2-40B4-BE49-F238E27FC236}">
              <a16:creationId xmlns:a16="http://schemas.microsoft.com/office/drawing/2014/main" id="{1A7CC4CF-C22A-4FA8-B5C3-829BFEEFEA63}"/>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2" name="n_2aveValue有形固定資産減価償却率">
          <a:extLst>
            <a:ext uri="{FF2B5EF4-FFF2-40B4-BE49-F238E27FC236}">
              <a16:creationId xmlns:a16="http://schemas.microsoft.com/office/drawing/2014/main" id="{20E6F504-FB02-4700-8FB8-935560B0C8CD}"/>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3" name="n_3aveValue有形固定資産減価償却率">
          <a:extLst>
            <a:ext uri="{FF2B5EF4-FFF2-40B4-BE49-F238E27FC236}">
              <a16:creationId xmlns:a16="http://schemas.microsoft.com/office/drawing/2014/main" id="{AF987491-8535-493D-9DF3-46EDDE50F21C}"/>
            </a:ext>
          </a:extLst>
        </xdr:cNvPr>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4" name="n_4aveValue有形固定資産減価償却率">
          <a:extLst>
            <a:ext uri="{FF2B5EF4-FFF2-40B4-BE49-F238E27FC236}">
              <a16:creationId xmlns:a16="http://schemas.microsoft.com/office/drawing/2014/main" id="{6D5D5AA2-2418-44BF-9D4E-D6DA9B8970D6}"/>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22605</xdr:rowOff>
    </xdr:from>
    <xdr:ext cx="405111" cy="259045"/>
    <xdr:sp macro="" textlink="">
      <xdr:nvSpPr>
        <xdr:cNvPr id="95" name="n_1mainValue有形固定資産減価償却率">
          <a:extLst>
            <a:ext uri="{FF2B5EF4-FFF2-40B4-BE49-F238E27FC236}">
              <a16:creationId xmlns:a16="http://schemas.microsoft.com/office/drawing/2014/main" id="{3BFD22B5-3269-4A43-A8FD-727BAEFEC4C7}"/>
            </a:ext>
          </a:extLst>
        </xdr:cNvPr>
        <xdr:cNvSpPr txBox="1"/>
      </xdr:nvSpPr>
      <xdr:spPr>
        <a:xfrm>
          <a:off x="383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4099</xdr:rowOff>
    </xdr:from>
    <xdr:ext cx="405111" cy="259045"/>
    <xdr:sp macro="" textlink="">
      <xdr:nvSpPr>
        <xdr:cNvPr id="96" name="n_2mainValue有形固定資産減価償却率">
          <a:extLst>
            <a:ext uri="{FF2B5EF4-FFF2-40B4-BE49-F238E27FC236}">
              <a16:creationId xmlns:a16="http://schemas.microsoft.com/office/drawing/2014/main" id="{EA865C9C-7ED3-4B64-8F97-2FF6119DE616}"/>
            </a:ext>
          </a:extLst>
        </xdr:cNvPr>
        <xdr:cNvSpPr txBox="1"/>
      </xdr:nvSpPr>
      <xdr:spPr>
        <a:xfrm>
          <a:off x="3086744" y="6604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153959</xdr:rowOff>
    </xdr:from>
    <xdr:ext cx="405111" cy="259045"/>
    <xdr:sp macro="" textlink="">
      <xdr:nvSpPr>
        <xdr:cNvPr id="97" name="n_3mainValue有形固定資産減価償却率">
          <a:extLst>
            <a:ext uri="{FF2B5EF4-FFF2-40B4-BE49-F238E27FC236}">
              <a16:creationId xmlns:a16="http://schemas.microsoft.com/office/drawing/2014/main" id="{73CD8900-29D8-416D-9763-27609B1E635F}"/>
            </a:ext>
          </a:extLst>
        </xdr:cNvPr>
        <xdr:cNvSpPr txBox="1"/>
      </xdr:nvSpPr>
      <xdr:spPr>
        <a:xfrm>
          <a:off x="2324744" y="6583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D21587A9-186A-4B5D-817F-27ABF09D271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6A0FFE6D-9B82-4F5F-A5D7-A77D46C0AF0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E6BEFBC-2B85-4FB4-B1AC-0730D119D11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28F4A087-C175-4286-B02A-5FD6F052CE7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8E024059-46F9-4237-822D-920550BF0F2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5B9D50F0-12C3-4E65-A8E4-1BC645D973B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F7EA1D70-16DC-43A0-84BD-FE0CEE3EEE8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C4BAE038-38C1-4686-A065-FDCC0111530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3AAF84E2-B791-47FF-B5C8-E0E5874DBEB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53B2D7F6-EB88-42C2-82FB-93AE714BDE5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4DAF8341-B26D-4F73-9E46-DE6225EECC7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14DCF7B0-AF71-4E8F-851A-E8ECC02E039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8A3A58DF-E865-4DEA-8E20-CD3811BA2B0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年度の債務償還比率は</a:t>
          </a:r>
          <a:r>
            <a:rPr kumimoji="1" lang="en-US" altLang="ja-JP" sz="1100">
              <a:solidFill>
                <a:schemeClr val="dk1"/>
              </a:solidFill>
              <a:effectLst/>
              <a:latin typeface="+mn-lt"/>
              <a:ea typeface="+mn-ea"/>
              <a:cs typeface="+mn-cs"/>
            </a:rPr>
            <a:t>429.6%</a:t>
          </a:r>
          <a:r>
            <a:rPr kumimoji="1" lang="ja-JP" altLang="ja-JP" sz="1100">
              <a:solidFill>
                <a:schemeClr val="dk1"/>
              </a:solidFill>
              <a:effectLst/>
              <a:latin typeface="+mn-lt"/>
              <a:ea typeface="+mn-ea"/>
              <a:cs typeface="+mn-cs"/>
            </a:rPr>
            <a:t>で、全国平均の</a:t>
          </a:r>
          <a:r>
            <a:rPr kumimoji="1" lang="en-US" altLang="ja-JP" sz="1100">
              <a:solidFill>
                <a:schemeClr val="dk1"/>
              </a:solidFill>
              <a:effectLst/>
              <a:latin typeface="+mn-lt"/>
              <a:ea typeface="+mn-ea"/>
              <a:cs typeface="+mn-cs"/>
            </a:rPr>
            <a:t>642.8%</a:t>
          </a:r>
          <a:r>
            <a:rPr kumimoji="1" lang="ja-JP" altLang="ja-JP" sz="1100">
              <a:solidFill>
                <a:schemeClr val="dk1"/>
              </a:solidFill>
              <a:effectLst/>
              <a:latin typeface="+mn-lt"/>
              <a:ea typeface="+mn-ea"/>
              <a:cs typeface="+mn-cs"/>
            </a:rPr>
            <a:t>、埼玉県平均の</a:t>
          </a:r>
          <a:r>
            <a:rPr kumimoji="1" lang="en-US" altLang="ja-JP" sz="1100">
              <a:solidFill>
                <a:schemeClr val="dk1"/>
              </a:solidFill>
              <a:effectLst/>
              <a:latin typeface="+mn-lt"/>
              <a:ea typeface="+mn-ea"/>
              <a:cs typeface="+mn-cs"/>
            </a:rPr>
            <a:t>605.4%</a:t>
          </a:r>
          <a:r>
            <a:rPr kumimoji="1" lang="ja-JP" altLang="ja-JP" sz="1100">
              <a:solidFill>
                <a:schemeClr val="dk1"/>
              </a:solidFill>
              <a:effectLst/>
              <a:latin typeface="+mn-lt"/>
              <a:ea typeface="+mn-ea"/>
              <a:cs typeface="+mn-cs"/>
            </a:rPr>
            <a:t>、類似団体内平均の</a:t>
          </a:r>
          <a:r>
            <a:rPr kumimoji="1" lang="en-US" altLang="ja-JP" sz="1100">
              <a:solidFill>
                <a:schemeClr val="dk1"/>
              </a:solidFill>
              <a:effectLst/>
              <a:latin typeface="+mn-lt"/>
              <a:ea typeface="+mn-ea"/>
              <a:cs typeface="+mn-cs"/>
            </a:rPr>
            <a:t>642.2%</a:t>
          </a:r>
          <a:r>
            <a:rPr kumimoji="1" lang="ja-JP" altLang="ja-JP" sz="1100">
              <a:solidFill>
                <a:schemeClr val="dk1"/>
              </a:solidFill>
              <a:effectLst/>
              <a:latin typeface="+mn-lt"/>
              <a:ea typeface="+mn-ea"/>
              <a:cs typeface="+mn-cs"/>
            </a:rPr>
            <a:t>を下回っている。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92D3AF86-F072-459D-BBF8-4FBE93EBE30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3103424B-502D-44F4-AC16-E1BCBB2BB39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DA0EEA1D-266B-4979-9FE2-DD9545DCA36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2C626FA1-87AF-4BDA-BD56-5DE174A8D1A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E0AAB8C2-1AA0-4681-A760-367596D264B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54614F6C-81EC-4504-A368-0ADED0AC2DB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CAB49227-4F46-4E19-8AD4-188F08E8346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427D9D07-5578-4A93-9252-61E8705191D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51DE826D-E51F-4F64-9D14-16B01D00C1B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B93710DA-1E65-4261-B491-628122F221F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CB306E6-8309-4DCA-95D4-BFF0A38668E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B21B4537-41D5-41E7-B99F-87DBC7214DA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43B092FF-AECE-4513-B871-26D56C2D25B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6B63190A-5B3D-40D7-8A5D-10C749F1C9B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A5AD896-E93B-45E4-8332-6731AABF3C2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6" name="直線コネクタ 125">
          <a:extLst>
            <a:ext uri="{FF2B5EF4-FFF2-40B4-BE49-F238E27FC236}">
              <a16:creationId xmlns:a16="http://schemas.microsoft.com/office/drawing/2014/main" id="{19126AA6-63F5-4B2A-BB00-0C44FA6C6958}"/>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7" name="債務償還比率最小値テキスト">
          <a:extLst>
            <a:ext uri="{FF2B5EF4-FFF2-40B4-BE49-F238E27FC236}">
              <a16:creationId xmlns:a16="http://schemas.microsoft.com/office/drawing/2014/main" id="{746185AB-C3D0-4A55-81D8-86AD44910183}"/>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28" name="直線コネクタ 127">
          <a:extLst>
            <a:ext uri="{FF2B5EF4-FFF2-40B4-BE49-F238E27FC236}">
              <a16:creationId xmlns:a16="http://schemas.microsoft.com/office/drawing/2014/main" id="{F6274BA0-9288-466B-AADA-3FB84E6DE638}"/>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D9BA440D-FC7C-4C7E-9EC2-8850CBB324D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EE4689BB-4B33-4289-B5FF-CB2BD924F87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31" name="債務償還比率平均値テキスト">
          <a:extLst>
            <a:ext uri="{FF2B5EF4-FFF2-40B4-BE49-F238E27FC236}">
              <a16:creationId xmlns:a16="http://schemas.microsoft.com/office/drawing/2014/main" id="{D221458C-D47E-4385-BB33-87651FE7348A}"/>
            </a:ext>
          </a:extLst>
        </xdr:cNvPr>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2" name="フローチャート: 判断 131">
          <a:extLst>
            <a:ext uri="{FF2B5EF4-FFF2-40B4-BE49-F238E27FC236}">
              <a16:creationId xmlns:a16="http://schemas.microsoft.com/office/drawing/2014/main" id="{A8323E12-051B-4E38-B846-EAEEF8BA88BE}"/>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3" name="フローチャート: 判断 132">
          <a:extLst>
            <a:ext uri="{FF2B5EF4-FFF2-40B4-BE49-F238E27FC236}">
              <a16:creationId xmlns:a16="http://schemas.microsoft.com/office/drawing/2014/main" id="{49242DF5-16D0-41AB-A75B-303191AD22FB}"/>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4" name="フローチャート: 判断 133">
          <a:extLst>
            <a:ext uri="{FF2B5EF4-FFF2-40B4-BE49-F238E27FC236}">
              <a16:creationId xmlns:a16="http://schemas.microsoft.com/office/drawing/2014/main" id="{065B533E-2A82-4A71-A69C-1E8903B7D470}"/>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5" name="フローチャート: 判断 134">
          <a:extLst>
            <a:ext uri="{FF2B5EF4-FFF2-40B4-BE49-F238E27FC236}">
              <a16:creationId xmlns:a16="http://schemas.microsoft.com/office/drawing/2014/main" id="{95BC4FF8-1202-46FA-A441-F407724DEAF0}"/>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6" name="フローチャート: 判断 135">
          <a:extLst>
            <a:ext uri="{FF2B5EF4-FFF2-40B4-BE49-F238E27FC236}">
              <a16:creationId xmlns:a16="http://schemas.microsoft.com/office/drawing/2014/main" id="{81B420A1-C6AB-4278-9784-617DB631260B}"/>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A584DF4-B6FC-44C3-89D5-CBF94DBB9A8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B4D06F9-F58C-4E56-A5BF-4C0B163F68D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A5815EE-B677-4AC9-924D-A1BD711FF90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22E07B7-ABA5-47E2-AD1F-BE419F6CA53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3F6604E-D50D-4ECF-8B9B-F834DFC0201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33740</xdr:rowOff>
    </xdr:from>
    <xdr:to>
      <xdr:col>76</xdr:col>
      <xdr:colOff>73025</xdr:colOff>
      <xdr:row>29</xdr:row>
      <xdr:rowOff>135340</xdr:rowOff>
    </xdr:to>
    <xdr:sp macro="" textlink="">
      <xdr:nvSpPr>
        <xdr:cNvPr id="142" name="楕円 141">
          <a:extLst>
            <a:ext uri="{FF2B5EF4-FFF2-40B4-BE49-F238E27FC236}">
              <a16:creationId xmlns:a16="http://schemas.microsoft.com/office/drawing/2014/main" id="{5533CE9C-D2E8-4843-B9D6-97551A4CC779}"/>
            </a:ext>
          </a:extLst>
        </xdr:cNvPr>
        <xdr:cNvSpPr/>
      </xdr:nvSpPr>
      <xdr:spPr>
        <a:xfrm>
          <a:off x="14744700" y="57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56617</xdr:rowOff>
    </xdr:from>
    <xdr:ext cx="469744" cy="259045"/>
    <xdr:sp macro="" textlink="">
      <xdr:nvSpPr>
        <xdr:cNvPr id="143" name="債務償還比率該当値テキスト">
          <a:extLst>
            <a:ext uri="{FF2B5EF4-FFF2-40B4-BE49-F238E27FC236}">
              <a16:creationId xmlns:a16="http://schemas.microsoft.com/office/drawing/2014/main" id="{1032BDA1-B311-4A76-A6D4-36D9FCDAF53F}"/>
            </a:ext>
          </a:extLst>
        </xdr:cNvPr>
        <xdr:cNvSpPr txBox="1"/>
      </xdr:nvSpPr>
      <xdr:spPr>
        <a:xfrm>
          <a:off x="14846300" y="56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78959</xdr:rowOff>
    </xdr:from>
    <xdr:to>
      <xdr:col>72</xdr:col>
      <xdr:colOff>123825</xdr:colOff>
      <xdr:row>30</xdr:row>
      <xdr:rowOff>9109</xdr:rowOff>
    </xdr:to>
    <xdr:sp macro="" textlink="">
      <xdr:nvSpPr>
        <xdr:cNvPr id="144" name="楕円 143">
          <a:extLst>
            <a:ext uri="{FF2B5EF4-FFF2-40B4-BE49-F238E27FC236}">
              <a16:creationId xmlns:a16="http://schemas.microsoft.com/office/drawing/2014/main" id="{ED89AD27-BBA8-488A-A76D-9E2E815EF6A2}"/>
            </a:ext>
          </a:extLst>
        </xdr:cNvPr>
        <xdr:cNvSpPr/>
      </xdr:nvSpPr>
      <xdr:spPr>
        <a:xfrm>
          <a:off x="14033500" y="58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84540</xdr:rowOff>
    </xdr:from>
    <xdr:to>
      <xdr:col>76</xdr:col>
      <xdr:colOff>22225</xdr:colOff>
      <xdr:row>29</xdr:row>
      <xdr:rowOff>129759</xdr:rowOff>
    </xdr:to>
    <xdr:cxnSp macro="">
      <xdr:nvCxnSpPr>
        <xdr:cNvPr id="145" name="直線コネクタ 144">
          <a:extLst>
            <a:ext uri="{FF2B5EF4-FFF2-40B4-BE49-F238E27FC236}">
              <a16:creationId xmlns:a16="http://schemas.microsoft.com/office/drawing/2014/main" id="{C0E41DCB-5950-41E0-9BE5-CEB0ECBAE912}"/>
            </a:ext>
          </a:extLst>
        </xdr:cNvPr>
        <xdr:cNvCxnSpPr/>
      </xdr:nvCxnSpPr>
      <xdr:spPr>
        <a:xfrm flipV="1">
          <a:off x="14084300" y="5828115"/>
          <a:ext cx="71120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127896</xdr:rowOff>
    </xdr:from>
    <xdr:to>
      <xdr:col>68</xdr:col>
      <xdr:colOff>123825</xdr:colOff>
      <xdr:row>30</xdr:row>
      <xdr:rowOff>58046</xdr:rowOff>
    </xdr:to>
    <xdr:sp macro="" textlink="">
      <xdr:nvSpPr>
        <xdr:cNvPr id="146" name="楕円 145">
          <a:extLst>
            <a:ext uri="{FF2B5EF4-FFF2-40B4-BE49-F238E27FC236}">
              <a16:creationId xmlns:a16="http://schemas.microsoft.com/office/drawing/2014/main" id="{B04738D8-BABB-416A-B2E4-C65A5C016CB1}"/>
            </a:ext>
          </a:extLst>
        </xdr:cNvPr>
        <xdr:cNvSpPr/>
      </xdr:nvSpPr>
      <xdr:spPr>
        <a:xfrm>
          <a:off x="13271500" y="58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129759</xdr:rowOff>
    </xdr:from>
    <xdr:to>
      <xdr:col>72</xdr:col>
      <xdr:colOff>73025</xdr:colOff>
      <xdr:row>30</xdr:row>
      <xdr:rowOff>7246</xdr:rowOff>
    </xdr:to>
    <xdr:cxnSp macro="">
      <xdr:nvCxnSpPr>
        <xdr:cNvPr id="147" name="直線コネクタ 146">
          <a:extLst>
            <a:ext uri="{FF2B5EF4-FFF2-40B4-BE49-F238E27FC236}">
              <a16:creationId xmlns:a16="http://schemas.microsoft.com/office/drawing/2014/main" id="{53286490-4488-4650-BC5F-EC640F18DC82}"/>
            </a:ext>
          </a:extLst>
        </xdr:cNvPr>
        <xdr:cNvCxnSpPr/>
      </xdr:nvCxnSpPr>
      <xdr:spPr>
        <a:xfrm flipV="1">
          <a:off x="13322300" y="5873334"/>
          <a:ext cx="762000" cy="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48083</xdr:rowOff>
    </xdr:from>
    <xdr:to>
      <xdr:col>64</xdr:col>
      <xdr:colOff>123825</xdr:colOff>
      <xdr:row>30</xdr:row>
      <xdr:rowOff>149683</xdr:rowOff>
    </xdr:to>
    <xdr:sp macro="" textlink="">
      <xdr:nvSpPr>
        <xdr:cNvPr id="148" name="楕円 147">
          <a:extLst>
            <a:ext uri="{FF2B5EF4-FFF2-40B4-BE49-F238E27FC236}">
              <a16:creationId xmlns:a16="http://schemas.microsoft.com/office/drawing/2014/main" id="{B57A0916-7CF9-4726-AD23-82AAA53FE7A8}"/>
            </a:ext>
          </a:extLst>
        </xdr:cNvPr>
        <xdr:cNvSpPr/>
      </xdr:nvSpPr>
      <xdr:spPr>
        <a:xfrm>
          <a:off x="12509500" y="59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7246</xdr:rowOff>
    </xdr:from>
    <xdr:to>
      <xdr:col>68</xdr:col>
      <xdr:colOff>73025</xdr:colOff>
      <xdr:row>30</xdr:row>
      <xdr:rowOff>98883</xdr:rowOff>
    </xdr:to>
    <xdr:cxnSp macro="">
      <xdr:nvCxnSpPr>
        <xdr:cNvPr id="149" name="直線コネクタ 148">
          <a:extLst>
            <a:ext uri="{FF2B5EF4-FFF2-40B4-BE49-F238E27FC236}">
              <a16:creationId xmlns:a16="http://schemas.microsoft.com/office/drawing/2014/main" id="{848A8B5B-3E3A-4D0B-9FC9-36340A049BD8}"/>
            </a:ext>
          </a:extLst>
        </xdr:cNvPr>
        <xdr:cNvCxnSpPr/>
      </xdr:nvCxnSpPr>
      <xdr:spPr>
        <a:xfrm flipV="1">
          <a:off x="12560300" y="5922271"/>
          <a:ext cx="762000" cy="9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87665</xdr:rowOff>
    </xdr:from>
    <xdr:to>
      <xdr:col>60</xdr:col>
      <xdr:colOff>123825</xdr:colOff>
      <xdr:row>31</xdr:row>
      <xdr:rowOff>17815</xdr:rowOff>
    </xdr:to>
    <xdr:sp macro="" textlink="">
      <xdr:nvSpPr>
        <xdr:cNvPr id="150" name="楕円 149">
          <a:extLst>
            <a:ext uri="{FF2B5EF4-FFF2-40B4-BE49-F238E27FC236}">
              <a16:creationId xmlns:a16="http://schemas.microsoft.com/office/drawing/2014/main" id="{42272735-3921-4C6E-9AD1-EB7A02BAA618}"/>
            </a:ext>
          </a:extLst>
        </xdr:cNvPr>
        <xdr:cNvSpPr/>
      </xdr:nvSpPr>
      <xdr:spPr>
        <a:xfrm>
          <a:off x="11747500" y="60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98883</xdr:rowOff>
    </xdr:from>
    <xdr:to>
      <xdr:col>64</xdr:col>
      <xdr:colOff>73025</xdr:colOff>
      <xdr:row>30</xdr:row>
      <xdr:rowOff>138465</xdr:rowOff>
    </xdr:to>
    <xdr:cxnSp macro="">
      <xdr:nvCxnSpPr>
        <xdr:cNvPr id="151" name="直線コネクタ 150">
          <a:extLst>
            <a:ext uri="{FF2B5EF4-FFF2-40B4-BE49-F238E27FC236}">
              <a16:creationId xmlns:a16="http://schemas.microsoft.com/office/drawing/2014/main" id="{5D60538C-D672-43C8-8594-58F6B304DF6E}"/>
            </a:ext>
          </a:extLst>
        </xdr:cNvPr>
        <xdr:cNvCxnSpPr/>
      </xdr:nvCxnSpPr>
      <xdr:spPr>
        <a:xfrm flipV="1">
          <a:off x="11798300" y="601390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2" name="n_1aveValue債務償還比率">
          <a:extLst>
            <a:ext uri="{FF2B5EF4-FFF2-40B4-BE49-F238E27FC236}">
              <a16:creationId xmlns:a16="http://schemas.microsoft.com/office/drawing/2014/main" id="{C5A2B444-2E42-4348-A149-E1FCC64C7D21}"/>
            </a:ext>
          </a:extLst>
        </xdr:cNvPr>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53" name="n_2aveValue債務償還比率">
          <a:extLst>
            <a:ext uri="{FF2B5EF4-FFF2-40B4-BE49-F238E27FC236}">
              <a16:creationId xmlns:a16="http://schemas.microsoft.com/office/drawing/2014/main" id="{A5B751FF-7DAD-4FF2-BA5D-6EA4C868B20D}"/>
            </a:ext>
          </a:extLst>
        </xdr:cNvPr>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54" name="n_3aveValue債務償還比率">
          <a:extLst>
            <a:ext uri="{FF2B5EF4-FFF2-40B4-BE49-F238E27FC236}">
              <a16:creationId xmlns:a16="http://schemas.microsoft.com/office/drawing/2014/main" id="{AF838B50-CD48-4596-B147-15B2AD1A7AB2}"/>
            </a:ext>
          </a:extLst>
        </xdr:cNvPr>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5" name="n_4aveValue債務償還比率">
          <a:extLst>
            <a:ext uri="{FF2B5EF4-FFF2-40B4-BE49-F238E27FC236}">
              <a16:creationId xmlns:a16="http://schemas.microsoft.com/office/drawing/2014/main" id="{ADE6100B-49C4-4C05-A899-65906A1F14CC}"/>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25636</xdr:rowOff>
    </xdr:from>
    <xdr:ext cx="469744" cy="259045"/>
    <xdr:sp macro="" textlink="">
      <xdr:nvSpPr>
        <xdr:cNvPr id="156" name="n_1mainValue債務償還比率">
          <a:extLst>
            <a:ext uri="{FF2B5EF4-FFF2-40B4-BE49-F238E27FC236}">
              <a16:creationId xmlns:a16="http://schemas.microsoft.com/office/drawing/2014/main" id="{F287A6EA-F061-41E0-B31B-2AC5518F2F92}"/>
            </a:ext>
          </a:extLst>
        </xdr:cNvPr>
        <xdr:cNvSpPr txBox="1"/>
      </xdr:nvSpPr>
      <xdr:spPr>
        <a:xfrm>
          <a:off x="13836727" y="55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74573</xdr:rowOff>
    </xdr:from>
    <xdr:ext cx="469744" cy="259045"/>
    <xdr:sp macro="" textlink="">
      <xdr:nvSpPr>
        <xdr:cNvPr id="157" name="n_2mainValue債務償還比率">
          <a:extLst>
            <a:ext uri="{FF2B5EF4-FFF2-40B4-BE49-F238E27FC236}">
              <a16:creationId xmlns:a16="http://schemas.microsoft.com/office/drawing/2014/main" id="{4FACF2B1-96E0-439E-8CCD-A611D2316504}"/>
            </a:ext>
          </a:extLst>
        </xdr:cNvPr>
        <xdr:cNvSpPr txBox="1"/>
      </xdr:nvSpPr>
      <xdr:spPr>
        <a:xfrm>
          <a:off x="13087427" y="564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166210</xdr:rowOff>
    </xdr:from>
    <xdr:ext cx="469744" cy="259045"/>
    <xdr:sp macro="" textlink="">
      <xdr:nvSpPr>
        <xdr:cNvPr id="158" name="n_3mainValue債務償還比率">
          <a:extLst>
            <a:ext uri="{FF2B5EF4-FFF2-40B4-BE49-F238E27FC236}">
              <a16:creationId xmlns:a16="http://schemas.microsoft.com/office/drawing/2014/main" id="{88551F0E-E076-4A50-82F5-F6759162F73B}"/>
            </a:ext>
          </a:extLst>
        </xdr:cNvPr>
        <xdr:cNvSpPr txBox="1"/>
      </xdr:nvSpPr>
      <xdr:spPr>
        <a:xfrm>
          <a:off x="12325427" y="57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8942</xdr:rowOff>
    </xdr:from>
    <xdr:ext cx="469744" cy="259045"/>
    <xdr:sp macro="" textlink="">
      <xdr:nvSpPr>
        <xdr:cNvPr id="159" name="n_4mainValue債務償還比率">
          <a:extLst>
            <a:ext uri="{FF2B5EF4-FFF2-40B4-BE49-F238E27FC236}">
              <a16:creationId xmlns:a16="http://schemas.microsoft.com/office/drawing/2014/main" id="{FD71B141-AB72-4F89-B3AA-45C002492099}"/>
            </a:ext>
          </a:extLst>
        </xdr:cNvPr>
        <xdr:cNvSpPr txBox="1"/>
      </xdr:nvSpPr>
      <xdr:spPr>
        <a:xfrm>
          <a:off x="11563427" y="609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EF5BAE8C-E291-4B28-BE02-CCF011F3DEF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544DEF1A-ABEC-4712-A0CF-2F79304C5A4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20C18AA3-B564-4A6C-B0F9-D6383467609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F9956C23-E6B0-490A-866B-A5B0F98E2F5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D4F8157A-067C-497F-8944-297BBC0845C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FF60292E-0400-4595-B9AB-4D6AC852BD0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D4E71F-4DD8-427E-9A08-688D012494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77AB13-E98A-46E4-9376-5F62056AF14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B27C76-440E-4439-B3AC-8869F6E5F3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2EA4A27-14CE-4E96-ABE7-D002DBC71E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8A1808-8A3D-48BC-85CE-E87B012B11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BE08A4-55B4-41C3-8F0B-AAE974EEC3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06CE50-1145-476B-979C-84B0E576100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A9EF31-E4A8-4FCD-A0C4-6FE2717F2AC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88CFC4-CA6C-49A7-BDED-1E984EC47E1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9C14EF-6215-4B0A-8E79-9B81CFE5BF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92,131
88,211
18.02
32,279,757
30,921,222
1,306,733
17,825,379
20,472,454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0C38B7-E045-4AD0-9105-1DC3ABD0998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4BB3B1-B221-454A-AEB0-78D1C6702D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4BD92F-3809-4B3F-82AE-28556B3435F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395957-DC92-4B05-ACF8-D03C93115B8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0F48F3-A532-413D-8DC6-BA8FCD6254E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263C3D2-632A-4BAD-9704-824598FA9E4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6A0DA2-83F3-40DA-ADF2-0746EF0E00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3BBFFB-D72A-413E-9880-12105872A2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CBF279-308A-4B1B-A179-45DF52E38C5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D16F20-D5BF-481F-BEAB-6955ED18FC3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5EE8AF-1504-40EC-894A-6CE90855FA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6C5480-F6E1-4B67-B22D-83726CB51B5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D779B0E-BF48-4FD9-BB42-57DA8A1FEC5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9B2FBF-A735-4D2C-998F-D6D6D3F8FD8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5ED2FD-C439-4E03-98C9-D73BF4B9F9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6D7406-915C-46C1-A7B4-ADFE573401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8D6635-19D7-47D8-BDF7-8191B0D9C03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C9FEABB-3CAF-4E3E-BD73-C5BCB224F0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6D109A7-9E93-4FA3-BE7E-47F8E1FD3BF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6C8DDDE-A72E-403C-AB86-D7831B69B6A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7DE6C10-AC6B-48BD-8675-A295529160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8E41291-B83D-4CFA-820B-9CD6E38F9A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EFB3CDD-2BF3-493F-959F-189D48D4822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6984A6-3C2F-49A8-B9C5-804D559435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4C91E4F-BE4A-4A97-932E-D9063AA16D4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A67229-3909-49B8-9BF0-E8932563E37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D209D2-DA49-44E4-B449-722FBA5A5CD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47F1F6-8835-482F-A7A2-D9A8AF34AE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DAC098-539E-4E75-B92A-DE9A2D41A6A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4F78837-3E6E-42E1-BEC5-05A770FE971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965FFD-1D71-4A97-8B0C-443858808D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D530F72-CB6B-40B8-AE5C-E24757BE992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7ED2091-D7A2-4CC5-9C68-61865DC4AA8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1BC43A89-172A-4CE0-B4F3-F109454F3F5E}"/>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5D0B1BD-C20D-422C-8CF6-6B397858C29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993257E-4EB1-4FA3-B8FA-E29467332A3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D741EA2-39EA-411B-82EE-0AC57A7B507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C4FC859-A6D2-4A7E-A02C-EECF40F6AD8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13DD6F8-5E55-427B-8FB1-A33530DB181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67E58B4-F636-4991-B3F0-45E12C6DDCD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97FB2C0-0F7F-4D51-9CDE-9BAF5691582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1002A335-950E-482A-BD8C-F6025E100A2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8C21B47-406D-4F0B-8175-26B59BBCD74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2E8070B1-274F-4190-A302-E78B0F2D983E}"/>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EAECE52D-4124-41C6-B551-B414CED82775}"/>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93C1BCE0-55A8-40F0-ACB4-997378133C3B}"/>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C4880FF8-4434-47C9-9EA1-76F009FF2F33}"/>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90A25D80-F61F-4416-BE93-AAC24D7769B4}"/>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9DCB1322-D90D-4274-B136-F39594A200A9}"/>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04D12166-51FD-4068-A6A1-B879B917B849}"/>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0756DEC7-82A8-4959-90F4-F43A5CD8308E}"/>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4CDA0DC0-44C8-4C6C-AFC2-4E9AE949B9D0}"/>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74BE26F9-55CF-4B9E-99E6-4E77545A07D8}"/>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5225B442-66C1-45B8-BD1B-799F49AB4AE4}"/>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DBA233F-DF7B-43BB-AD73-D2B03109DFE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72059F7-73D2-4859-8CA7-A085092EFC8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8C287BA-B88B-4D7E-B8FC-917D3FA0D9D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4EC9EAD-7C95-4B33-8837-5C9599C10BE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A7E4F2-385F-4B8E-82AE-BCE13F5841F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1" name="楕円 70">
          <a:extLst>
            <a:ext uri="{FF2B5EF4-FFF2-40B4-BE49-F238E27FC236}">
              <a16:creationId xmlns:a16="http://schemas.microsoft.com/office/drawing/2014/main" id="{E9A9C3DB-F1B5-4CD2-903F-69A4482F0205}"/>
            </a:ext>
          </a:extLst>
        </xdr:cNvPr>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162577</xdr:rowOff>
    </xdr:from>
    <xdr:ext cx="405111" cy="259045"/>
    <xdr:sp macro="" textlink="">
      <xdr:nvSpPr>
        <xdr:cNvPr id="72" name="【道路】&#10;有形固定資産減価償却率該当値テキスト">
          <a:extLst>
            <a:ext uri="{FF2B5EF4-FFF2-40B4-BE49-F238E27FC236}">
              <a16:creationId xmlns:a16="http://schemas.microsoft.com/office/drawing/2014/main" id="{16EC8EBF-E7E9-4249-BE90-6383D19E086F}"/>
            </a:ext>
          </a:extLst>
        </xdr:cNvPr>
        <xdr:cNvSpPr txBox="1"/>
      </xdr:nvSpPr>
      <xdr:spPr>
        <a:xfrm>
          <a:off x="4673600"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100838</xdr:rowOff>
    </xdr:from>
    <xdr:to>
      <xdr:col>20</xdr:col>
      <xdr:colOff>38100</xdr:colOff>
      <xdr:row>39</xdr:row>
      <xdr:rowOff>30988</xdr:rowOff>
    </xdr:to>
    <xdr:sp macro="" textlink="">
      <xdr:nvSpPr>
        <xdr:cNvPr id="73" name="楕円 72">
          <a:extLst>
            <a:ext uri="{FF2B5EF4-FFF2-40B4-BE49-F238E27FC236}">
              <a16:creationId xmlns:a16="http://schemas.microsoft.com/office/drawing/2014/main" id="{94140B20-8C1B-4547-A647-A2256ECDC49F}"/>
            </a:ext>
          </a:extLst>
        </xdr:cNvPr>
        <xdr:cNvSpPr/>
      </xdr:nvSpPr>
      <xdr:spPr>
        <a:xfrm>
          <a:off x="3746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151638</xdr:rowOff>
    </xdr:from>
    <xdr:to>
      <xdr:col>24</xdr:col>
      <xdr:colOff>63500</xdr:colOff>
      <xdr:row>39</xdr:row>
      <xdr:rowOff>19050</xdr:rowOff>
    </xdr:to>
    <xdr:cxnSp macro="">
      <xdr:nvCxnSpPr>
        <xdr:cNvPr id="74" name="直線コネクタ 73">
          <a:extLst>
            <a:ext uri="{FF2B5EF4-FFF2-40B4-BE49-F238E27FC236}">
              <a16:creationId xmlns:a16="http://schemas.microsoft.com/office/drawing/2014/main" id="{42E72418-A451-44BC-A144-672920DCF841}"/>
            </a:ext>
          </a:extLst>
        </xdr:cNvPr>
        <xdr:cNvCxnSpPr/>
      </xdr:nvCxnSpPr>
      <xdr:spPr>
        <a:xfrm>
          <a:off x="3797300" y="666673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73406</xdr:rowOff>
    </xdr:from>
    <xdr:to>
      <xdr:col>15</xdr:col>
      <xdr:colOff>101600</xdr:colOff>
      <xdr:row>39</xdr:row>
      <xdr:rowOff>3556</xdr:rowOff>
    </xdr:to>
    <xdr:sp macro="" textlink="">
      <xdr:nvSpPr>
        <xdr:cNvPr id="75" name="楕円 74">
          <a:extLst>
            <a:ext uri="{FF2B5EF4-FFF2-40B4-BE49-F238E27FC236}">
              <a16:creationId xmlns:a16="http://schemas.microsoft.com/office/drawing/2014/main" id="{01E23CD5-90CD-43CC-8FD4-846206EC22B8}"/>
            </a:ext>
          </a:extLst>
        </xdr:cNvPr>
        <xdr:cNvSpPr/>
      </xdr:nvSpPr>
      <xdr:spPr>
        <a:xfrm>
          <a:off x="2857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124206</xdr:rowOff>
    </xdr:from>
    <xdr:to>
      <xdr:col>19</xdr:col>
      <xdr:colOff>177800</xdr:colOff>
      <xdr:row>38</xdr:row>
      <xdr:rowOff>151638</xdr:rowOff>
    </xdr:to>
    <xdr:cxnSp macro="">
      <xdr:nvCxnSpPr>
        <xdr:cNvPr id="76" name="直線コネクタ 75">
          <a:extLst>
            <a:ext uri="{FF2B5EF4-FFF2-40B4-BE49-F238E27FC236}">
              <a16:creationId xmlns:a16="http://schemas.microsoft.com/office/drawing/2014/main" id="{DB11298F-BDB6-45F2-8971-957E10A61403}"/>
            </a:ext>
          </a:extLst>
        </xdr:cNvPr>
        <xdr:cNvCxnSpPr/>
      </xdr:nvCxnSpPr>
      <xdr:spPr>
        <a:xfrm>
          <a:off x="2908300" y="663930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39116</xdr:rowOff>
    </xdr:from>
    <xdr:to>
      <xdr:col>10</xdr:col>
      <xdr:colOff>165100</xdr:colOff>
      <xdr:row>38</xdr:row>
      <xdr:rowOff>140716</xdr:rowOff>
    </xdr:to>
    <xdr:sp macro="" textlink="">
      <xdr:nvSpPr>
        <xdr:cNvPr id="77" name="楕円 76">
          <a:extLst>
            <a:ext uri="{FF2B5EF4-FFF2-40B4-BE49-F238E27FC236}">
              <a16:creationId xmlns:a16="http://schemas.microsoft.com/office/drawing/2014/main" id="{DA5A9B64-8DF8-4E2C-B101-CC1B9B73B472}"/>
            </a:ext>
          </a:extLst>
        </xdr:cNvPr>
        <xdr:cNvSpPr/>
      </xdr:nvSpPr>
      <xdr:spPr>
        <a:xfrm>
          <a:off x="1968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89916</xdr:rowOff>
    </xdr:from>
    <xdr:to>
      <xdr:col>15</xdr:col>
      <xdr:colOff>50800</xdr:colOff>
      <xdr:row>38</xdr:row>
      <xdr:rowOff>124206</xdr:rowOff>
    </xdr:to>
    <xdr:cxnSp macro="">
      <xdr:nvCxnSpPr>
        <xdr:cNvPr id="78" name="直線コネクタ 77">
          <a:extLst>
            <a:ext uri="{FF2B5EF4-FFF2-40B4-BE49-F238E27FC236}">
              <a16:creationId xmlns:a16="http://schemas.microsoft.com/office/drawing/2014/main" id="{A25ED562-ABC0-4F53-9967-D542F7BBE31A}"/>
            </a:ext>
          </a:extLst>
        </xdr:cNvPr>
        <xdr:cNvCxnSpPr/>
      </xdr:nvCxnSpPr>
      <xdr:spPr>
        <a:xfrm>
          <a:off x="2019300" y="66050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9" name="n_1aveValue【道路】&#10;有形固定資産減価償却率">
          <a:extLst>
            <a:ext uri="{FF2B5EF4-FFF2-40B4-BE49-F238E27FC236}">
              <a16:creationId xmlns:a16="http://schemas.microsoft.com/office/drawing/2014/main" id="{03F853AE-D1C9-43CC-8F54-66054523C1D8}"/>
            </a:ext>
          </a:extLst>
        </xdr:cNvPr>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0" name="n_2aveValue【道路】&#10;有形固定資産減価償却率">
          <a:extLst>
            <a:ext uri="{FF2B5EF4-FFF2-40B4-BE49-F238E27FC236}">
              <a16:creationId xmlns:a16="http://schemas.microsoft.com/office/drawing/2014/main" id="{1ACDDAAA-FCD8-4CCB-B2A8-C0CF83808217}"/>
            </a:ext>
          </a:extLst>
        </xdr:cNvPr>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1" name="n_3aveValue【道路】&#10;有形固定資産減価償却率">
          <a:extLst>
            <a:ext uri="{FF2B5EF4-FFF2-40B4-BE49-F238E27FC236}">
              <a16:creationId xmlns:a16="http://schemas.microsoft.com/office/drawing/2014/main" id="{60C1547D-0088-49D0-8690-736C3E738716}"/>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2" name="n_4aveValue【道路】&#10;有形固定資産減価償却率">
          <a:extLst>
            <a:ext uri="{FF2B5EF4-FFF2-40B4-BE49-F238E27FC236}">
              <a16:creationId xmlns:a16="http://schemas.microsoft.com/office/drawing/2014/main" id="{F389BA30-58B6-4C0B-807E-2B27BD4321B0}"/>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47515</xdr:rowOff>
    </xdr:from>
    <xdr:ext cx="405111" cy="259045"/>
    <xdr:sp macro="" textlink="">
      <xdr:nvSpPr>
        <xdr:cNvPr id="83" name="n_1mainValue【道路】&#10;有形固定資産減価償却率">
          <a:extLst>
            <a:ext uri="{FF2B5EF4-FFF2-40B4-BE49-F238E27FC236}">
              <a16:creationId xmlns:a16="http://schemas.microsoft.com/office/drawing/2014/main" id="{6A0B4EE4-3CC5-4C96-AB81-E69A965E53A8}"/>
            </a:ext>
          </a:extLst>
        </xdr:cNvPr>
        <xdr:cNvSpPr txBox="1"/>
      </xdr:nvSpPr>
      <xdr:spPr>
        <a:xfrm>
          <a:off x="3582044" y="639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20083</xdr:rowOff>
    </xdr:from>
    <xdr:ext cx="405111" cy="259045"/>
    <xdr:sp macro="" textlink="">
      <xdr:nvSpPr>
        <xdr:cNvPr id="84" name="n_2mainValue【道路】&#10;有形固定資産減価償却率">
          <a:extLst>
            <a:ext uri="{FF2B5EF4-FFF2-40B4-BE49-F238E27FC236}">
              <a16:creationId xmlns:a16="http://schemas.microsoft.com/office/drawing/2014/main" id="{7A46D71F-B7C7-4206-882E-E3025F3A92A2}"/>
            </a:ext>
          </a:extLst>
        </xdr:cNvPr>
        <xdr:cNvSpPr txBox="1"/>
      </xdr:nvSpPr>
      <xdr:spPr>
        <a:xfrm>
          <a:off x="2705744" y="63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157243</xdr:rowOff>
    </xdr:from>
    <xdr:ext cx="405111" cy="259045"/>
    <xdr:sp macro="" textlink="">
      <xdr:nvSpPr>
        <xdr:cNvPr id="85" name="n_3mainValue【道路】&#10;有形固定資産減価償却率">
          <a:extLst>
            <a:ext uri="{FF2B5EF4-FFF2-40B4-BE49-F238E27FC236}">
              <a16:creationId xmlns:a16="http://schemas.microsoft.com/office/drawing/2014/main" id="{BE822912-5361-4EF3-813E-65FB0608828E}"/>
            </a:ext>
          </a:extLst>
        </xdr:cNvPr>
        <xdr:cNvSpPr txBox="1"/>
      </xdr:nvSpPr>
      <xdr:spPr>
        <a:xfrm>
          <a:off x="1816744" y="632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AF031E02-1672-4814-8233-8BD010254B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658C2869-1920-4A8F-8020-D9603B747FB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484E3CBD-C595-49D7-AB58-63A9A06F1A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61FF6719-F27E-41B3-9644-3BB82E6677B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E5D1E2EF-97CD-4009-823B-24D898834E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831B0398-65D8-4679-8AE8-2C01EFCCDE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B3868CC6-387E-420B-AFFA-0CB911E3CA8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DBF9701A-DEDB-4AA4-9593-43CDEC3635E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E6574F97-2C11-4182-8149-25380DBD621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EE9C4E0D-F64C-440D-98D7-CCADCD721AF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49CA6FDD-CA28-47CB-B141-4B6EE642A26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A7B1EE03-150A-419E-B63D-E23BC60B831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3DE3F6DC-5FDB-43D6-A343-A43CF2BA061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a:extLst>
            <a:ext uri="{FF2B5EF4-FFF2-40B4-BE49-F238E27FC236}">
              <a16:creationId xmlns:a16="http://schemas.microsoft.com/office/drawing/2014/main" id="{E009E8CA-DF11-4B8E-859E-53D20F469B25}"/>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5FAA2A28-8244-4EC8-8A54-F83D60DD94D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a:extLst>
            <a:ext uri="{FF2B5EF4-FFF2-40B4-BE49-F238E27FC236}">
              <a16:creationId xmlns:a16="http://schemas.microsoft.com/office/drawing/2014/main" id="{58D34436-AF3C-4205-9180-DE4B96C2E93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03985416-8378-4D8B-8687-25E28860CC4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a:extLst>
            <a:ext uri="{FF2B5EF4-FFF2-40B4-BE49-F238E27FC236}">
              <a16:creationId xmlns:a16="http://schemas.microsoft.com/office/drawing/2014/main" id="{E51CDC56-D3FD-48CD-9E50-6609A0702FA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3BA2831C-FAED-4E98-8446-023CD254FF4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a:extLst>
            <a:ext uri="{FF2B5EF4-FFF2-40B4-BE49-F238E27FC236}">
              <a16:creationId xmlns:a16="http://schemas.microsoft.com/office/drawing/2014/main" id="{42E11F81-9851-41A2-855E-66557EFE013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B609253A-4A21-4A7B-AA9F-04A14FC9FE3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a:extLst>
            <a:ext uri="{FF2B5EF4-FFF2-40B4-BE49-F238E27FC236}">
              <a16:creationId xmlns:a16="http://schemas.microsoft.com/office/drawing/2014/main" id="{47458D71-24D1-46BB-B650-EF801CE9714D}"/>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4FFB7334-0220-4FD2-AC3A-002A7C05269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36EE7081-5D4C-4B56-8054-596EFFCA50F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8EC4AE85-3192-41B1-8B53-5A649071B2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a:extLst>
            <a:ext uri="{FF2B5EF4-FFF2-40B4-BE49-F238E27FC236}">
              <a16:creationId xmlns:a16="http://schemas.microsoft.com/office/drawing/2014/main" id="{BAFEDCF1-C49A-4535-9147-7EBDCCD9E563}"/>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a:extLst>
            <a:ext uri="{FF2B5EF4-FFF2-40B4-BE49-F238E27FC236}">
              <a16:creationId xmlns:a16="http://schemas.microsoft.com/office/drawing/2014/main" id="{0DF85C53-6356-450C-8984-5FA675C3A6DA}"/>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a:extLst>
            <a:ext uri="{FF2B5EF4-FFF2-40B4-BE49-F238E27FC236}">
              <a16:creationId xmlns:a16="http://schemas.microsoft.com/office/drawing/2014/main" id="{E401F91D-9C3B-4685-BB0D-C4F0AE27AE12}"/>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a:extLst>
            <a:ext uri="{FF2B5EF4-FFF2-40B4-BE49-F238E27FC236}">
              <a16:creationId xmlns:a16="http://schemas.microsoft.com/office/drawing/2014/main" id="{D3B21EE0-9F38-4911-B10A-29FCDB447831}"/>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a:extLst>
            <a:ext uri="{FF2B5EF4-FFF2-40B4-BE49-F238E27FC236}">
              <a16:creationId xmlns:a16="http://schemas.microsoft.com/office/drawing/2014/main" id="{88940AB8-EB57-4A4E-9ACC-F150D825107E}"/>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6" name="【道路】&#10;一人当たり延長平均値テキスト">
          <a:extLst>
            <a:ext uri="{FF2B5EF4-FFF2-40B4-BE49-F238E27FC236}">
              <a16:creationId xmlns:a16="http://schemas.microsoft.com/office/drawing/2014/main" id="{DC1FBBB8-F1A6-45AD-9A27-0A71B18B98B2}"/>
            </a:ext>
          </a:extLst>
        </xdr:cNvPr>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a:extLst>
            <a:ext uri="{FF2B5EF4-FFF2-40B4-BE49-F238E27FC236}">
              <a16:creationId xmlns:a16="http://schemas.microsoft.com/office/drawing/2014/main" id="{583F5FCD-9716-4800-8394-F2F8082D915C}"/>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a:extLst>
            <a:ext uri="{FF2B5EF4-FFF2-40B4-BE49-F238E27FC236}">
              <a16:creationId xmlns:a16="http://schemas.microsoft.com/office/drawing/2014/main" id="{FE4431F0-51CB-49FF-ABCD-056DBD9FDEDF}"/>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a:extLst>
            <a:ext uri="{FF2B5EF4-FFF2-40B4-BE49-F238E27FC236}">
              <a16:creationId xmlns:a16="http://schemas.microsoft.com/office/drawing/2014/main" id="{9B544DCB-8B0E-4033-AD9C-F04202C40FB9}"/>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a:extLst>
            <a:ext uri="{FF2B5EF4-FFF2-40B4-BE49-F238E27FC236}">
              <a16:creationId xmlns:a16="http://schemas.microsoft.com/office/drawing/2014/main" id="{BC451128-22B0-4D43-A815-E8AEF416878F}"/>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a:extLst>
            <a:ext uri="{FF2B5EF4-FFF2-40B4-BE49-F238E27FC236}">
              <a16:creationId xmlns:a16="http://schemas.microsoft.com/office/drawing/2014/main" id="{0E1B6DB8-B9F8-46D5-8329-28F2362841FE}"/>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1ED607D-9C9D-4B9B-836D-4D46E5C39F3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2B9614C-8D8B-4289-B65C-B9BC61CE1A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C3A2387-6F56-4EFE-B632-E359CBD2440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1A24622-40AB-4C95-A2A8-D5E6D6AD4C5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1B744C6-1B7A-43F2-A7AE-8A068DC0131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104855</xdr:rowOff>
    </xdr:from>
    <xdr:to>
      <xdr:col>55</xdr:col>
      <xdr:colOff>50800</xdr:colOff>
      <xdr:row>42</xdr:row>
      <xdr:rowOff>35005</xdr:rowOff>
    </xdr:to>
    <xdr:sp macro="" textlink="">
      <xdr:nvSpPr>
        <xdr:cNvPr id="127" name="楕円 126">
          <a:extLst>
            <a:ext uri="{FF2B5EF4-FFF2-40B4-BE49-F238E27FC236}">
              <a16:creationId xmlns:a16="http://schemas.microsoft.com/office/drawing/2014/main" id="{FE2DC3B6-FEE8-4C97-9D08-FC1820A45532}"/>
            </a:ext>
          </a:extLst>
        </xdr:cNvPr>
        <xdr:cNvSpPr/>
      </xdr:nvSpPr>
      <xdr:spPr>
        <a:xfrm>
          <a:off x="10426700" y="71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19782</xdr:rowOff>
    </xdr:from>
    <xdr:ext cx="469744" cy="259045"/>
    <xdr:sp macro="" textlink="">
      <xdr:nvSpPr>
        <xdr:cNvPr id="128" name="【道路】&#10;一人当たり延長該当値テキスト">
          <a:extLst>
            <a:ext uri="{FF2B5EF4-FFF2-40B4-BE49-F238E27FC236}">
              <a16:creationId xmlns:a16="http://schemas.microsoft.com/office/drawing/2014/main" id="{BBBEF412-A75D-4D8E-8A38-2A1860BB95E8}"/>
            </a:ext>
          </a:extLst>
        </xdr:cNvPr>
        <xdr:cNvSpPr txBox="1"/>
      </xdr:nvSpPr>
      <xdr:spPr>
        <a:xfrm>
          <a:off x="10515600" y="704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103385</xdr:rowOff>
    </xdr:from>
    <xdr:to>
      <xdr:col>50</xdr:col>
      <xdr:colOff>165100</xdr:colOff>
      <xdr:row>42</xdr:row>
      <xdr:rowOff>33535</xdr:rowOff>
    </xdr:to>
    <xdr:sp macro="" textlink="">
      <xdr:nvSpPr>
        <xdr:cNvPr id="129" name="楕円 128">
          <a:extLst>
            <a:ext uri="{FF2B5EF4-FFF2-40B4-BE49-F238E27FC236}">
              <a16:creationId xmlns:a16="http://schemas.microsoft.com/office/drawing/2014/main" id="{C769E506-B4F4-4721-BB3E-F93E475EF434}"/>
            </a:ext>
          </a:extLst>
        </xdr:cNvPr>
        <xdr:cNvSpPr/>
      </xdr:nvSpPr>
      <xdr:spPr>
        <a:xfrm>
          <a:off x="9588500" y="71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154185</xdr:rowOff>
    </xdr:from>
    <xdr:to>
      <xdr:col>55</xdr:col>
      <xdr:colOff>0</xdr:colOff>
      <xdr:row>41</xdr:row>
      <xdr:rowOff>155655</xdr:rowOff>
    </xdr:to>
    <xdr:cxnSp macro="">
      <xdr:nvCxnSpPr>
        <xdr:cNvPr id="130" name="直線コネクタ 129">
          <a:extLst>
            <a:ext uri="{FF2B5EF4-FFF2-40B4-BE49-F238E27FC236}">
              <a16:creationId xmlns:a16="http://schemas.microsoft.com/office/drawing/2014/main" id="{28724511-AD7A-4C34-81CB-367AEDB87DB4}"/>
            </a:ext>
          </a:extLst>
        </xdr:cNvPr>
        <xdr:cNvCxnSpPr/>
      </xdr:nvCxnSpPr>
      <xdr:spPr>
        <a:xfrm>
          <a:off x="9639300" y="7183635"/>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101099</xdr:rowOff>
    </xdr:from>
    <xdr:to>
      <xdr:col>46</xdr:col>
      <xdr:colOff>38100</xdr:colOff>
      <xdr:row>42</xdr:row>
      <xdr:rowOff>31249</xdr:rowOff>
    </xdr:to>
    <xdr:sp macro="" textlink="">
      <xdr:nvSpPr>
        <xdr:cNvPr id="131" name="楕円 130">
          <a:extLst>
            <a:ext uri="{FF2B5EF4-FFF2-40B4-BE49-F238E27FC236}">
              <a16:creationId xmlns:a16="http://schemas.microsoft.com/office/drawing/2014/main" id="{BD40057D-B0E6-46C4-AAB1-81EF98801AD0}"/>
            </a:ext>
          </a:extLst>
        </xdr:cNvPr>
        <xdr:cNvSpPr/>
      </xdr:nvSpPr>
      <xdr:spPr>
        <a:xfrm>
          <a:off x="8699500" y="71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151899</xdr:rowOff>
    </xdr:from>
    <xdr:to>
      <xdr:col>50</xdr:col>
      <xdr:colOff>114300</xdr:colOff>
      <xdr:row>41</xdr:row>
      <xdr:rowOff>154185</xdr:rowOff>
    </xdr:to>
    <xdr:cxnSp macro="">
      <xdr:nvCxnSpPr>
        <xdr:cNvPr id="132" name="直線コネクタ 131">
          <a:extLst>
            <a:ext uri="{FF2B5EF4-FFF2-40B4-BE49-F238E27FC236}">
              <a16:creationId xmlns:a16="http://schemas.microsoft.com/office/drawing/2014/main" id="{2A9B45EB-F733-430E-8F1F-CCFD2EBAC7C5}"/>
            </a:ext>
          </a:extLst>
        </xdr:cNvPr>
        <xdr:cNvCxnSpPr/>
      </xdr:nvCxnSpPr>
      <xdr:spPr>
        <a:xfrm>
          <a:off x="8750300" y="718134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99009</xdr:rowOff>
    </xdr:from>
    <xdr:to>
      <xdr:col>41</xdr:col>
      <xdr:colOff>101600</xdr:colOff>
      <xdr:row>42</xdr:row>
      <xdr:rowOff>29159</xdr:rowOff>
    </xdr:to>
    <xdr:sp macro="" textlink="">
      <xdr:nvSpPr>
        <xdr:cNvPr id="133" name="楕円 132">
          <a:extLst>
            <a:ext uri="{FF2B5EF4-FFF2-40B4-BE49-F238E27FC236}">
              <a16:creationId xmlns:a16="http://schemas.microsoft.com/office/drawing/2014/main" id="{322C6781-A19E-4070-AC26-E671F25B20CB}"/>
            </a:ext>
          </a:extLst>
        </xdr:cNvPr>
        <xdr:cNvSpPr/>
      </xdr:nvSpPr>
      <xdr:spPr>
        <a:xfrm>
          <a:off x="7810500" y="712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149809</xdr:rowOff>
    </xdr:from>
    <xdr:to>
      <xdr:col>45</xdr:col>
      <xdr:colOff>177800</xdr:colOff>
      <xdr:row>41</xdr:row>
      <xdr:rowOff>151899</xdr:rowOff>
    </xdr:to>
    <xdr:cxnSp macro="">
      <xdr:nvCxnSpPr>
        <xdr:cNvPr id="134" name="直線コネクタ 133">
          <a:extLst>
            <a:ext uri="{FF2B5EF4-FFF2-40B4-BE49-F238E27FC236}">
              <a16:creationId xmlns:a16="http://schemas.microsoft.com/office/drawing/2014/main" id="{D8545A60-1775-44A0-A573-EA38C8AAC950}"/>
            </a:ext>
          </a:extLst>
        </xdr:cNvPr>
        <xdr:cNvCxnSpPr/>
      </xdr:nvCxnSpPr>
      <xdr:spPr>
        <a:xfrm>
          <a:off x="7861300" y="7179259"/>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35" name="n_1aveValue【道路】&#10;一人当たり延長">
          <a:extLst>
            <a:ext uri="{FF2B5EF4-FFF2-40B4-BE49-F238E27FC236}">
              <a16:creationId xmlns:a16="http://schemas.microsoft.com/office/drawing/2014/main" id="{EF3FF0A2-9CDF-4543-9ECD-4E31308A5D01}"/>
            </a:ext>
          </a:extLst>
        </xdr:cNvPr>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36" name="n_2aveValue【道路】&#10;一人当たり延長">
          <a:extLst>
            <a:ext uri="{FF2B5EF4-FFF2-40B4-BE49-F238E27FC236}">
              <a16:creationId xmlns:a16="http://schemas.microsoft.com/office/drawing/2014/main" id="{3BDEF051-49C1-4F80-88CF-926075FCBBAB}"/>
            </a:ext>
          </a:extLst>
        </xdr:cNvPr>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7" name="n_3aveValue【道路】&#10;一人当たり延長">
          <a:extLst>
            <a:ext uri="{FF2B5EF4-FFF2-40B4-BE49-F238E27FC236}">
              <a16:creationId xmlns:a16="http://schemas.microsoft.com/office/drawing/2014/main" id="{8F39E442-C3DE-48B5-9B97-CC5527FD1D1E}"/>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8" name="n_4aveValue【道路】&#10;一人当たり延長">
          <a:extLst>
            <a:ext uri="{FF2B5EF4-FFF2-40B4-BE49-F238E27FC236}">
              <a16:creationId xmlns:a16="http://schemas.microsoft.com/office/drawing/2014/main" id="{9F3EF4CB-597D-46E7-8576-E1B1615919C4}"/>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24662</xdr:rowOff>
    </xdr:from>
    <xdr:ext cx="469744" cy="259045"/>
    <xdr:sp macro="" textlink="">
      <xdr:nvSpPr>
        <xdr:cNvPr id="139" name="n_1mainValue【道路】&#10;一人当たり延長">
          <a:extLst>
            <a:ext uri="{FF2B5EF4-FFF2-40B4-BE49-F238E27FC236}">
              <a16:creationId xmlns:a16="http://schemas.microsoft.com/office/drawing/2014/main" id="{073AC052-4A51-43EB-9438-D5397AD80C6F}"/>
            </a:ext>
          </a:extLst>
        </xdr:cNvPr>
        <xdr:cNvSpPr txBox="1"/>
      </xdr:nvSpPr>
      <xdr:spPr>
        <a:xfrm>
          <a:off x="9391727" y="722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22376</xdr:rowOff>
    </xdr:from>
    <xdr:ext cx="469744" cy="259045"/>
    <xdr:sp macro="" textlink="">
      <xdr:nvSpPr>
        <xdr:cNvPr id="140" name="n_2mainValue【道路】&#10;一人当たり延長">
          <a:extLst>
            <a:ext uri="{FF2B5EF4-FFF2-40B4-BE49-F238E27FC236}">
              <a16:creationId xmlns:a16="http://schemas.microsoft.com/office/drawing/2014/main" id="{7411CCF8-E0F0-4D86-9989-B5906E3EA17D}"/>
            </a:ext>
          </a:extLst>
        </xdr:cNvPr>
        <xdr:cNvSpPr txBox="1"/>
      </xdr:nvSpPr>
      <xdr:spPr>
        <a:xfrm>
          <a:off x="8515427" y="722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20286</xdr:rowOff>
    </xdr:from>
    <xdr:ext cx="469744" cy="259045"/>
    <xdr:sp macro="" textlink="">
      <xdr:nvSpPr>
        <xdr:cNvPr id="141" name="n_3mainValue【道路】&#10;一人当たり延長">
          <a:extLst>
            <a:ext uri="{FF2B5EF4-FFF2-40B4-BE49-F238E27FC236}">
              <a16:creationId xmlns:a16="http://schemas.microsoft.com/office/drawing/2014/main" id="{E0516570-15E8-43E8-8C09-336E701159F6}"/>
            </a:ext>
          </a:extLst>
        </xdr:cNvPr>
        <xdr:cNvSpPr txBox="1"/>
      </xdr:nvSpPr>
      <xdr:spPr>
        <a:xfrm>
          <a:off x="7626427" y="722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E408A598-B6FB-42C0-A650-688CD5CBFF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C4EBB053-0F28-428E-AF03-3B8950C6836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BD9F8B9F-27C4-4C3C-A21F-227790B21A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5C109C7F-4B35-4822-BBE6-0A22508795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B554EDD3-010F-4A03-89A4-927C990AF3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636C9CE4-E95A-47EE-8355-548AD164544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5B676ADC-C56A-40B4-A0FC-47EED2010A8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E23C570E-995C-4699-84AF-09FFF6E171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17128EDF-1A6D-4F78-B172-75DAB3E372A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2476BC4C-E1F3-415F-830F-9269C3B9400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B9444838-97C6-46E1-8B3F-4C2FCD3A241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FA4E7792-18C3-4F63-86DE-C30E6583468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8049CE3D-D456-4873-AB44-9197AD6A12D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9839E3C3-917C-4667-B9DB-F741546DA70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24941001-9CD4-4218-BB84-96C8020F851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DCD15B47-47BA-4EF4-9BEC-29A02C70A42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D8F496BF-8475-4445-84CF-8BA386DA0B1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5C9AC716-B081-49E8-84C7-06291346C0B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78386F31-A452-4281-9419-124B541149C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110F1BC0-4801-462E-BD6A-22855D825ED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C9607344-22A5-4CD1-A100-B2A1E7331AF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FD6E5F84-F2D0-4BCD-86A9-D8DD091E70E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F817D99D-6967-4BEF-8939-009DC132383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D73C5373-A728-4655-83A8-86049C03765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2367CF41-F19D-4066-9D27-E260EA85E1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a:extLst>
            <a:ext uri="{FF2B5EF4-FFF2-40B4-BE49-F238E27FC236}">
              <a16:creationId xmlns:a16="http://schemas.microsoft.com/office/drawing/2014/main" id="{54E88707-FA71-4566-A189-5AA14F8148E5}"/>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6FB83A58-FF14-46E8-9DEE-ED29FBF86357}"/>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a:extLst>
            <a:ext uri="{FF2B5EF4-FFF2-40B4-BE49-F238E27FC236}">
              <a16:creationId xmlns:a16="http://schemas.microsoft.com/office/drawing/2014/main" id="{E4E708F1-09CC-4B10-8851-6F9FBCC056CE}"/>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90ED7185-15BF-4274-9766-16D21D52BE0B}"/>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a:extLst>
            <a:ext uri="{FF2B5EF4-FFF2-40B4-BE49-F238E27FC236}">
              <a16:creationId xmlns:a16="http://schemas.microsoft.com/office/drawing/2014/main" id="{0C8506BB-73B1-45D8-B0BC-B47576D0154D}"/>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CB6EB799-5E04-4FEE-9CF9-3F6ECB188375}"/>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a:extLst>
            <a:ext uri="{FF2B5EF4-FFF2-40B4-BE49-F238E27FC236}">
              <a16:creationId xmlns:a16="http://schemas.microsoft.com/office/drawing/2014/main" id="{7C0D5BFB-632B-4B35-A9C1-C7C54D767016}"/>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a:extLst>
            <a:ext uri="{FF2B5EF4-FFF2-40B4-BE49-F238E27FC236}">
              <a16:creationId xmlns:a16="http://schemas.microsoft.com/office/drawing/2014/main" id="{2A3F5236-7ABD-452C-AA91-017C89FBF489}"/>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a:extLst>
            <a:ext uri="{FF2B5EF4-FFF2-40B4-BE49-F238E27FC236}">
              <a16:creationId xmlns:a16="http://schemas.microsoft.com/office/drawing/2014/main" id="{3DC579FE-4DA6-437D-9212-C057E53CB306}"/>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a:extLst>
            <a:ext uri="{FF2B5EF4-FFF2-40B4-BE49-F238E27FC236}">
              <a16:creationId xmlns:a16="http://schemas.microsoft.com/office/drawing/2014/main" id="{22E0F266-BDA2-4C66-8642-107DA94E35D8}"/>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a:extLst>
            <a:ext uri="{FF2B5EF4-FFF2-40B4-BE49-F238E27FC236}">
              <a16:creationId xmlns:a16="http://schemas.microsoft.com/office/drawing/2014/main" id="{789315E5-6228-45F1-A99F-9EE3BB17259C}"/>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E4DC0B9-300A-4ECD-9CEA-212703D3D27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66128FE-E74D-40A3-AEC1-ED648B05BF9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6F1133D-B99C-4136-8BFB-19D392A56D7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E894E45-7D91-4D8D-B394-0C2D3E076C3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71B2310-7222-4A91-8587-A2C1C6F3CC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183" name="楕円 182">
          <a:extLst>
            <a:ext uri="{FF2B5EF4-FFF2-40B4-BE49-F238E27FC236}">
              <a16:creationId xmlns:a16="http://schemas.microsoft.com/office/drawing/2014/main" id="{9ED95BC9-E472-4BB4-BF32-F7B4824DF0D7}"/>
            </a:ext>
          </a:extLst>
        </xdr:cNvPr>
        <xdr:cNvSpPr/>
      </xdr:nvSpPr>
      <xdr:spPr>
        <a:xfrm>
          <a:off x="4584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45555</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654D0A4D-295A-4056-A7D5-CECB4D1F7057}"/>
            </a:ext>
          </a:extLst>
        </xdr:cNvPr>
        <xdr:cNvSpPr txBox="1"/>
      </xdr:nvSpPr>
      <xdr:spPr>
        <a:xfrm>
          <a:off x="4673600" y="1016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171269</xdr:rowOff>
    </xdr:from>
    <xdr:to>
      <xdr:col>20</xdr:col>
      <xdr:colOff>38100</xdr:colOff>
      <xdr:row>60</xdr:row>
      <xdr:rowOff>101419</xdr:rowOff>
    </xdr:to>
    <xdr:sp macro="" textlink="">
      <xdr:nvSpPr>
        <xdr:cNvPr id="185" name="楕円 184">
          <a:extLst>
            <a:ext uri="{FF2B5EF4-FFF2-40B4-BE49-F238E27FC236}">
              <a16:creationId xmlns:a16="http://schemas.microsoft.com/office/drawing/2014/main" id="{22FB5063-FC5B-44CE-BE5E-79F2B56CFADF}"/>
            </a:ext>
          </a:extLst>
        </xdr:cNvPr>
        <xdr:cNvSpPr/>
      </xdr:nvSpPr>
      <xdr:spPr>
        <a:xfrm>
          <a:off x="3746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50619</xdr:rowOff>
    </xdr:from>
    <xdr:to>
      <xdr:col>24</xdr:col>
      <xdr:colOff>63500</xdr:colOff>
      <xdr:row>60</xdr:row>
      <xdr:rowOff>73478</xdr:rowOff>
    </xdr:to>
    <xdr:cxnSp macro="">
      <xdr:nvCxnSpPr>
        <xdr:cNvPr id="186" name="直線コネクタ 185">
          <a:extLst>
            <a:ext uri="{FF2B5EF4-FFF2-40B4-BE49-F238E27FC236}">
              <a16:creationId xmlns:a16="http://schemas.microsoft.com/office/drawing/2014/main" id="{0C2BACFE-D35C-4BC3-9E23-A466B4A38DF7}"/>
            </a:ext>
          </a:extLst>
        </xdr:cNvPr>
        <xdr:cNvCxnSpPr/>
      </xdr:nvCxnSpPr>
      <xdr:spPr>
        <a:xfrm>
          <a:off x="3797300" y="1033761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163104</xdr:rowOff>
    </xdr:from>
    <xdr:to>
      <xdr:col>15</xdr:col>
      <xdr:colOff>101600</xdr:colOff>
      <xdr:row>60</xdr:row>
      <xdr:rowOff>93254</xdr:rowOff>
    </xdr:to>
    <xdr:sp macro="" textlink="">
      <xdr:nvSpPr>
        <xdr:cNvPr id="187" name="楕円 186">
          <a:extLst>
            <a:ext uri="{FF2B5EF4-FFF2-40B4-BE49-F238E27FC236}">
              <a16:creationId xmlns:a16="http://schemas.microsoft.com/office/drawing/2014/main" id="{4793459F-C858-42BA-98A1-B0092B963D1B}"/>
            </a:ext>
          </a:extLst>
        </xdr:cNvPr>
        <xdr:cNvSpPr/>
      </xdr:nvSpPr>
      <xdr:spPr>
        <a:xfrm>
          <a:off x="2857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42454</xdr:rowOff>
    </xdr:from>
    <xdr:to>
      <xdr:col>19</xdr:col>
      <xdr:colOff>177800</xdr:colOff>
      <xdr:row>60</xdr:row>
      <xdr:rowOff>50619</xdr:rowOff>
    </xdr:to>
    <xdr:cxnSp macro="">
      <xdr:nvCxnSpPr>
        <xdr:cNvPr id="188" name="直線コネクタ 187">
          <a:extLst>
            <a:ext uri="{FF2B5EF4-FFF2-40B4-BE49-F238E27FC236}">
              <a16:creationId xmlns:a16="http://schemas.microsoft.com/office/drawing/2014/main" id="{52719F0F-EBEB-4F01-9F06-89C76D1E373D}"/>
            </a:ext>
          </a:extLst>
        </xdr:cNvPr>
        <xdr:cNvCxnSpPr/>
      </xdr:nvCxnSpPr>
      <xdr:spPr>
        <a:xfrm>
          <a:off x="2908300" y="1032945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9" name="楕円 188">
          <a:extLst>
            <a:ext uri="{FF2B5EF4-FFF2-40B4-BE49-F238E27FC236}">
              <a16:creationId xmlns:a16="http://schemas.microsoft.com/office/drawing/2014/main" id="{ABFC8A5F-B62F-4185-840B-51D39172FC51}"/>
            </a:ext>
          </a:extLst>
        </xdr:cNvPr>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42454</xdr:rowOff>
    </xdr:from>
    <xdr:to>
      <xdr:col>15</xdr:col>
      <xdr:colOff>50800</xdr:colOff>
      <xdr:row>60</xdr:row>
      <xdr:rowOff>45720</xdr:rowOff>
    </xdr:to>
    <xdr:cxnSp macro="">
      <xdr:nvCxnSpPr>
        <xdr:cNvPr id="190" name="直線コネクタ 189">
          <a:extLst>
            <a:ext uri="{FF2B5EF4-FFF2-40B4-BE49-F238E27FC236}">
              <a16:creationId xmlns:a16="http://schemas.microsoft.com/office/drawing/2014/main" id="{8CB4234F-0B76-4699-AD09-07F00563E300}"/>
            </a:ext>
          </a:extLst>
        </xdr:cNvPr>
        <xdr:cNvCxnSpPr/>
      </xdr:nvCxnSpPr>
      <xdr:spPr>
        <a:xfrm flipV="1">
          <a:off x="2019300" y="103294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622DAAD4-4C4C-422B-AE70-C4AEDB4D046F}"/>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70149FB3-1472-41FA-B872-43C8EF987FC7}"/>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B8C8F313-0201-4C66-BE76-27AA6EEACB31}"/>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AE4D3699-61A3-4641-8E9B-06CC6F66DAEB}"/>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117946</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B66BD621-339A-4071-B639-1BFEDEB9DEE2}"/>
            </a:ext>
          </a:extLst>
        </xdr:cNvPr>
        <xdr:cNvSpPr txBox="1"/>
      </xdr:nvSpPr>
      <xdr:spPr>
        <a:xfrm>
          <a:off x="35820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109781</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7BCF9DD9-124A-415F-84B0-DB2A072991AF}"/>
            </a:ext>
          </a:extLst>
        </xdr:cNvPr>
        <xdr:cNvSpPr txBox="1"/>
      </xdr:nvSpPr>
      <xdr:spPr>
        <a:xfrm>
          <a:off x="2705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B1CE5096-9DD0-4204-AFB9-117C5FDA0E93}"/>
            </a:ext>
          </a:extLst>
        </xdr:cNvPr>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95E644A5-23FC-4563-B479-7CBD1B6C67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A82040DF-EB7A-4EA9-ACC9-FD682ACDE4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1CD19B12-984D-4C1C-9B31-D40D12A99F2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6864808E-7027-4602-96AC-95FCFA453B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3379D40A-2DD5-460C-933E-BFDE5E02A8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9D3274BC-A381-441F-820D-3E3F545E2C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E7FC10E2-6CF1-40EB-8E92-CCD2F6715ED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E13675E-D9AD-4AE6-B6DC-4FC9E269BD9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1AF3393C-35A6-4C51-9789-760417ADC02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749682E1-184C-417A-9F7F-9E23C90C557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405D6815-EE2A-445B-8C53-DB41AB1AB7B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1425D94F-0AF0-4C68-B694-551DC5C822E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6A9D74CC-D8EB-420C-BD89-FCFE5798B19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a:extLst>
            <a:ext uri="{FF2B5EF4-FFF2-40B4-BE49-F238E27FC236}">
              <a16:creationId xmlns:a16="http://schemas.microsoft.com/office/drawing/2014/main" id="{1319D5C3-C7B9-4D81-9B9A-58DD7D76E2D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E720E361-9E14-4A0A-8EC7-9C8BBEDD3AF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a:extLst>
            <a:ext uri="{FF2B5EF4-FFF2-40B4-BE49-F238E27FC236}">
              <a16:creationId xmlns:a16="http://schemas.microsoft.com/office/drawing/2014/main" id="{796169A6-63EE-4C79-AE3D-64A8B235C2C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7DEFB01C-9D91-4746-972C-4C8B2DC1C5F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a:extLst>
            <a:ext uri="{FF2B5EF4-FFF2-40B4-BE49-F238E27FC236}">
              <a16:creationId xmlns:a16="http://schemas.microsoft.com/office/drawing/2014/main" id="{E5A64504-4BCE-4B21-B701-D42D69FD390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205CEE60-ED44-4C66-8304-80D7F48D5DE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27F3DE0C-3AEF-46D6-A6FA-D2C15ECFF84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AFA176BF-1E37-4C1D-942B-733168D7E3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CF5DD9F1-DACC-44D5-83D3-428A8E1DC4C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6613A495-9F38-4ED1-B0AF-E29014002E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1" name="直線コネクタ 220">
          <a:extLst>
            <a:ext uri="{FF2B5EF4-FFF2-40B4-BE49-F238E27FC236}">
              <a16:creationId xmlns:a16="http://schemas.microsoft.com/office/drawing/2014/main" id="{8897D388-4F38-4564-B136-65D916811DC3}"/>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2" name="【橋りょう・トンネル】&#10;一人当たり有形固定資産（償却資産）額最小値テキスト">
          <a:extLst>
            <a:ext uri="{FF2B5EF4-FFF2-40B4-BE49-F238E27FC236}">
              <a16:creationId xmlns:a16="http://schemas.microsoft.com/office/drawing/2014/main" id="{095B53C8-6EC1-4523-9475-AE57C0472ADF}"/>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3" name="直線コネクタ 222">
          <a:extLst>
            <a:ext uri="{FF2B5EF4-FFF2-40B4-BE49-F238E27FC236}">
              <a16:creationId xmlns:a16="http://schemas.microsoft.com/office/drawing/2014/main" id="{EF9837D4-42C2-4799-BB32-4A51A3DB368C}"/>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9AEA7F53-24DE-4025-B749-7F27CEF1F7ED}"/>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5" name="直線コネクタ 224">
          <a:extLst>
            <a:ext uri="{FF2B5EF4-FFF2-40B4-BE49-F238E27FC236}">
              <a16:creationId xmlns:a16="http://schemas.microsoft.com/office/drawing/2014/main" id="{57EC7E01-6F4D-4AAC-8E48-41FF9738C655}"/>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CDE7840F-066F-41E7-94D8-9FDA73C3649D}"/>
            </a:ext>
          </a:extLst>
        </xdr:cNvPr>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7" name="フローチャート: 判断 226">
          <a:extLst>
            <a:ext uri="{FF2B5EF4-FFF2-40B4-BE49-F238E27FC236}">
              <a16:creationId xmlns:a16="http://schemas.microsoft.com/office/drawing/2014/main" id="{E362198C-10C6-42C4-94F6-477543EF8E03}"/>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8" name="フローチャート: 判断 227">
          <a:extLst>
            <a:ext uri="{FF2B5EF4-FFF2-40B4-BE49-F238E27FC236}">
              <a16:creationId xmlns:a16="http://schemas.microsoft.com/office/drawing/2014/main" id="{186757AF-218F-495B-86FD-2681215C4A06}"/>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9" name="フローチャート: 判断 228">
          <a:extLst>
            <a:ext uri="{FF2B5EF4-FFF2-40B4-BE49-F238E27FC236}">
              <a16:creationId xmlns:a16="http://schemas.microsoft.com/office/drawing/2014/main" id="{635C3564-BF4F-45EF-BC94-38B80352AB9D}"/>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0" name="フローチャート: 判断 229">
          <a:extLst>
            <a:ext uri="{FF2B5EF4-FFF2-40B4-BE49-F238E27FC236}">
              <a16:creationId xmlns:a16="http://schemas.microsoft.com/office/drawing/2014/main" id="{78053CE2-3D75-44E3-A618-B4527FE455C2}"/>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1" name="フローチャート: 判断 230">
          <a:extLst>
            <a:ext uri="{FF2B5EF4-FFF2-40B4-BE49-F238E27FC236}">
              <a16:creationId xmlns:a16="http://schemas.microsoft.com/office/drawing/2014/main" id="{35071256-305C-4987-8A06-A3DE6A1E77F6}"/>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6B39364E-7D62-4BF2-8F57-F3EE0D290BE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5A7BCF7-4930-4E2B-A300-03CB876DA75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65AB434-4C65-4B0D-A1B4-EB2DA34859A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0125B15-1640-4A80-925D-D3B37CE8E1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B8C88F0-A038-44D8-810B-208D1541D2B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19711</xdr:rowOff>
    </xdr:from>
    <xdr:to>
      <xdr:col>55</xdr:col>
      <xdr:colOff>50800</xdr:colOff>
      <xdr:row>64</xdr:row>
      <xdr:rowOff>121311</xdr:rowOff>
    </xdr:to>
    <xdr:sp macro="" textlink="">
      <xdr:nvSpPr>
        <xdr:cNvPr id="237" name="楕円 236">
          <a:extLst>
            <a:ext uri="{FF2B5EF4-FFF2-40B4-BE49-F238E27FC236}">
              <a16:creationId xmlns:a16="http://schemas.microsoft.com/office/drawing/2014/main" id="{B2B8CC75-256F-4FAB-8F6D-4E4CA7E92F9F}"/>
            </a:ext>
          </a:extLst>
        </xdr:cNvPr>
        <xdr:cNvSpPr/>
      </xdr:nvSpPr>
      <xdr:spPr>
        <a:xfrm>
          <a:off x="10426700" y="109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106088</xdr:rowOff>
    </xdr:from>
    <xdr:ext cx="534377" cy="259045"/>
    <xdr:sp macro="" textlink="">
      <xdr:nvSpPr>
        <xdr:cNvPr id="238" name="【橋りょう・トンネル】&#10;一人当たり有形固定資産（償却資産）額該当値テキスト">
          <a:extLst>
            <a:ext uri="{FF2B5EF4-FFF2-40B4-BE49-F238E27FC236}">
              <a16:creationId xmlns:a16="http://schemas.microsoft.com/office/drawing/2014/main" id="{484F5410-9507-48E2-AB06-8FF7BFC12456}"/>
            </a:ext>
          </a:extLst>
        </xdr:cNvPr>
        <xdr:cNvSpPr txBox="1"/>
      </xdr:nvSpPr>
      <xdr:spPr>
        <a:xfrm>
          <a:off x="10515600" y="109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19666</xdr:rowOff>
    </xdr:from>
    <xdr:to>
      <xdr:col>50</xdr:col>
      <xdr:colOff>165100</xdr:colOff>
      <xdr:row>64</xdr:row>
      <xdr:rowOff>121266</xdr:rowOff>
    </xdr:to>
    <xdr:sp macro="" textlink="">
      <xdr:nvSpPr>
        <xdr:cNvPr id="239" name="楕円 238">
          <a:extLst>
            <a:ext uri="{FF2B5EF4-FFF2-40B4-BE49-F238E27FC236}">
              <a16:creationId xmlns:a16="http://schemas.microsoft.com/office/drawing/2014/main" id="{20F9A824-014F-4C85-819F-3EB3E42AE5B1}"/>
            </a:ext>
          </a:extLst>
        </xdr:cNvPr>
        <xdr:cNvSpPr/>
      </xdr:nvSpPr>
      <xdr:spPr>
        <a:xfrm>
          <a:off x="9588500" y="1099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70466</xdr:rowOff>
    </xdr:from>
    <xdr:to>
      <xdr:col>55</xdr:col>
      <xdr:colOff>0</xdr:colOff>
      <xdr:row>64</xdr:row>
      <xdr:rowOff>70511</xdr:rowOff>
    </xdr:to>
    <xdr:cxnSp macro="">
      <xdr:nvCxnSpPr>
        <xdr:cNvPr id="240" name="直線コネクタ 239">
          <a:extLst>
            <a:ext uri="{FF2B5EF4-FFF2-40B4-BE49-F238E27FC236}">
              <a16:creationId xmlns:a16="http://schemas.microsoft.com/office/drawing/2014/main" id="{EC43FCEF-C878-4578-8C54-822B7D7C4DAD}"/>
            </a:ext>
          </a:extLst>
        </xdr:cNvPr>
        <xdr:cNvCxnSpPr/>
      </xdr:nvCxnSpPr>
      <xdr:spPr>
        <a:xfrm>
          <a:off x="9639300" y="11043266"/>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19667</xdr:rowOff>
    </xdr:from>
    <xdr:to>
      <xdr:col>46</xdr:col>
      <xdr:colOff>38100</xdr:colOff>
      <xdr:row>64</xdr:row>
      <xdr:rowOff>121267</xdr:rowOff>
    </xdr:to>
    <xdr:sp macro="" textlink="">
      <xdr:nvSpPr>
        <xdr:cNvPr id="241" name="楕円 240">
          <a:extLst>
            <a:ext uri="{FF2B5EF4-FFF2-40B4-BE49-F238E27FC236}">
              <a16:creationId xmlns:a16="http://schemas.microsoft.com/office/drawing/2014/main" id="{4B45F5F4-9415-47F7-8B48-8F3C366765D6}"/>
            </a:ext>
          </a:extLst>
        </xdr:cNvPr>
        <xdr:cNvSpPr/>
      </xdr:nvSpPr>
      <xdr:spPr>
        <a:xfrm>
          <a:off x="8699500" y="1099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70466</xdr:rowOff>
    </xdr:from>
    <xdr:to>
      <xdr:col>50</xdr:col>
      <xdr:colOff>114300</xdr:colOff>
      <xdr:row>64</xdr:row>
      <xdr:rowOff>70467</xdr:rowOff>
    </xdr:to>
    <xdr:cxnSp macro="">
      <xdr:nvCxnSpPr>
        <xdr:cNvPr id="242" name="直線コネクタ 241">
          <a:extLst>
            <a:ext uri="{FF2B5EF4-FFF2-40B4-BE49-F238E27FC236}">
              <a16:creationId xmlns:a16="http://schemas.microsoft.com/office/drawing/2014/main" id="{FF87B628-6640-4352-BE09-84584944FFD7}"/>
            </a:ext>
          </a:extLst>
        </xdr:cNvPr>
        <xdr:cNvCxnSpPr/>
      </xdr:nvCxnSpPr>
      <xdr:spPr>
        <a:xfrm flipV="1">
          <a:off x="8750300" y="11043266"/>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19751</xdr:rowOff>
    </xdr:from>
    <xdr:to>
      <xdr:col>41</xdr:col>
      <xdr:colOff>101600</xdr:colOff>
      <xdr:row>64</xdr:row>
      <xdr:rowOff>121351</xdr:rowOff>
    </xdr:to>
    <xdr:sp macro="" textlink="">
      <xdr:nvSpPr>
        <xdr:cNvPr id="243" name="楕円 242">
          <a:extLst>
            <a:ext uri="{FF2B5EF4-FFF2-40B4-BE49-F238E27FC236}">
              <a16:creationId xmlns:a16="http://schemas.microsoft.com/office/drawing/2014/main" id="{04FA97BE-FE43-44C6-A385-94619EF37200}"/>
            </a:ext>
          </a:extLst>
        </xdr:cNvPr>
        <xdr:cNvSpPr/>
      </xdr:nvSpPr>
      <xdr:spPr>
        <a:xfrm>
          <a:off x="7810500" y="109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70467</xdr:rowOff>
    </xdr:from>
    <xdr:to>
      <xdr:col>45</xdr:col>
      <xdr:colOff>177800</xdr:colOff>
      <xdr:row>64</xdr:row>
      <xdr:rowOff>70551</xdr:rowOff>
    </xdr:to>
    <xdr:cxnSp macro="">
      <xdr:nvCxnSpPr>
        <xdr:cNvPr id="244" name="直線コネクタ 243">
          <a:extLst>
            <a:ext uri="{FF2B5EF4-FFF2-40B4-BE49-F238E27FC236}">
              <a16:creationId xmlns:a16="http://schemas.microsoft.com/office/drawing/2014/main" id="{4AC12E10-CB23-47EE-A4D9-47D9B62C032F}"/>
            </a:ext>
          </a:extLst>
        </xdr:cNvPr>
        <xdr:cNvCxnSpPr/>
      </xdr:nvCxnSpPr>
      <xdr:spPr>
        <a:xfrm flipV="1">
          <a:off x="7861300" y="11043267"/>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2A965D35-BF6D-4DA3-A8DC-C6D45F1E1C2B}"/>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996BE46D-13CD-4E53-843B-67586F14896E}"/>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FD427616-AA4F-46EB-9EED-40D168E6027B}"/>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BC2A71C3-96CF-4515-9F6C-75D386F878B9}"/>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112393</xdr:rowOff>
    </xdr:from>
    <xdr:ext cx="534377" cy="259045"/>
    <xdr:sp macro="" textlink="">
      <xdr:nvSpPr>
        <xdr:cNvPr id="249" name="n_1mainValue【橋りょう・トンネル】&#10;一人当たり有形固定資産（償却資産）額">
          <a:extLst>
            <a:ext uri="{FF2B5EF4-FFF2-40B4-BE49-F238E27FC236}">
              <a16:creationId xmlns:a16="http://schemas.microsoft.com/office/drawing/2014/main" id="{482A808A-83DA-4B7E-9CF8-D42F97F09775}"/>
            </a:ext>
          </a:extLst>
        </xdr:cNvPr>
        <xdr:cNvSpPr txBox="1"/>
      </xdr:nvSpPr>
      <xdr:spPr>
        <a:xfrm>
          <a:off x="9359411" y="1108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112394</xdr:rowOff>
    </xdr:from>
    <xdr:ext cx="534377" cy="259045"/>
    <xdr:sp macro="" textlink="">
      <xdr:nvSpPr>
        <xdr:cNvPr id="250" name="n_2mainValue【橋りょう・トンネル】&#10;一人当たり有形固定資産（償却資産）額">
          <a:extLst>
            <a:ext uri="{FF2B5EF4-FFF2-40B4-BE49-F238E27FC236}">
              <a16:creationId xmlns:a16="http://schemas.microsoft.com/office/drawing/2014/main" id="{7F28FFC8-5C2B-4C75-878A-F63F61279A69}"/>
            </a:ext>
          </a:extLst>
        </xdr:cNvPr>
        <xdr:cNvSpPr txBox="1"/>
      </xdr:nvSpPr>
      <xdr:spPr>
        <a:xfrm>
          <a:off x="8483111" y="1108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112478</xdr:rowOff>
    </xdr:from>
    <xdr:ext cx="534377" cy="259045"/>
    <xdr:sp macro="" textlink="">
      <xdr:nvSpPr>
        <xdr:cNvPr id="251" name="n_3mainValue【橋りょう・トンネル】&#10;一人当たり有形固定資産（償却資産）額">
          <a:extLst>
            <a:ext uri="{FF2B5EF4-FFF2-40B4-BE49-F238E27FC236}">
              <a16:creationId xmlns:a16="http://schemas.microsoft.com/office/drawing/2014/main" id="{11604CDF-2360-4BF1-B536-66BDC6538034}"/>
            </a:ext>
          </a:extLst>
        </xdr:cNvPr>
        <xdr:cNvSpPr txBox="1"/>
      </xdr:nvSpPr>
      <xdr:spPr>
        <a:xfrm>
          <a:off x="7594111" y="1108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12BF7CCF-3A12-4A7C-AA5A-6E91C134357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397701DF-D627-4CED-B79D-6A04886BDDA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780D4025-3A4B-4DF5-AA33-F7D43D31C80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135E0B4D-DFEE-4645-8E84-D99D223EF2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C1331F30-1721-4D55-9AC4-454461C249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89D76418-0014-412B-996B-AE96C59E7EC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DB76EC4F-A4A1-4C8F-A588-9546F60169F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4ED4F375-9368-48CA-855B-DCBC0680EC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7B688B2E-90AA-4E36-9539-F7AAB662FF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30F2787D-AE63-4787-A7C3-FC78A51666E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AF45D992-FA13-4BF9-B731-C0844472E1D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F401DC8E-F516-4B68-B298-CB14F7A1253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0FF62E55-AF54-455B-9103-82B8FF31DB4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BD679712-B9ED-4C2A-84D5-5A97D51AA4D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584A385C-909A-4760-B7EB-31E95B21335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FFB8B25A-4016-4792-A1E2-3A22C4A2AB7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B5F94238-624C-437C-9250-7F35E839B51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88432AB9-D1F3-49EB-BF68-2A73F1FFDA8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B223C1D0-1CF6-443A-A6D4-E1CD80422E9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3BB0F0F6-C63F-4A14-8B83-4BC9ECA47D7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BE33F9D7-A83F-44BB-877F-E7FD99D5D26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7DD5734C-EEBD-44AE-B119-3A090308E02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34BBE6D3-5A33-4CCF-88A7-5BB0941815B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9E3B7ABC-190A-4FBA-9E8B-0B7FF1B8CE0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4F38F644-59FF-4C56-A0AF-0BEA8EFACD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70641318-1587-4A57-8FE2-FF96C5458FDB}"/>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F5E10B2A-8B5F-4C73-8D25-F1F21B47BA93}"/>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B6A1A729-4877-4085-B247-1426EFF225AC}"/>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0" name="【公営住宅】&#10;有形固定資産減価償却率最大値テキスト">
          <a:extLst>
            <a:ext uri="{FF2B5EF4-FFF2-40B4-BE49-F238E27FC236}">
              <a16:creationId xmlns:a16="http://schemas.microsoft.com/office/drawing/2014/main" id="{23B910BF-F597-4D4C-AD86-90EFF93CD90A}"/>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1" name="直線コネクタ 280">
          <a:extLst>
            <a:ext uri="{FF2B5EF4-FFF2-40B4-BE49-F238E27FC236}">
              <a16:creationId xmlns:a16="http://schemas.microsoft.com/office/drawing/2014/main" id="{4748BB96-C0F9-44AD-AC28-AC9008E6701E}"/>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F0C1026E-3718-4C66-820A-EA7996DF0832}"/>
            </a:ext>
          </a:extLst>
        </xdr:cNvPr>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3" name="フローチャート: 判断 282">
          <a:extLst>
            <a:ext uri="{FF2B5EF4-FFF2-40B4-BE49-F238E27FC236}">
              <a16:creationId xmlns:a16="http://schemas.microsoft.com/office/drawing/2014/main" id="{B0A201FF-D2E4-4309-8633-BB7060C4115C}"/>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4" name="フローチャート: 判断 283">
          <a:extLst>
            <a:ext uri="{FF2B5EF4-FFF2-40B4-BE49-F238E27FC236}">
              <a16:creationId xmlns:a16="http://schemas.microsoft.com/office/drawing/2014/main" id="{51CDBE7D-E8DA-46F5-80D4-C93189E9FB5E}"/>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5" name="フローチャート: 判断 284">
          <a:extLst>
            <a:ext uri="{FF2B5EF4-FFF2-40B4-BE49-F238E27FC236}">
              <a16:creationId xmlns:a16="http://schemas.microsoft.com/office/drawing/2014/main" id="{A08DA707-33D3-413B-AF70-991D146B792E}"/>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6" name="フローチャート: 判断 285">
          <a:extLst>
            <a:ext uri="{FF2B5EF4-FFF2-40B4-BE49-F238E27FC236}">
              <a16:creationId xmlns:a16="http://schemas.microsoft.com/office/drawing/2014/main" id="{B9CDC7F7-9A64-4484-970A-51C84E9D6242}"/>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87" name="フローチャート: 判断 286">
          <a:extLst>
            <a:ext uri="{FF2B5EF4-FFF2-40B4-BE49-F238E27FC236}">
              <a16:creationId xmlns:a16="http://schemas.microsoft.com/office/drawing/2014/main" id="{6BEB98CF-ADEA-47E4-8DB8-D4F747245508}"/>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CA3AC782-B1AF-49BC-9A45-B2AB624924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348CE20-ED7D-4A50-B57E-36D3BA1C2EE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F585D5D-94D8-4A13-AAC3-B0DC2433AE4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2616CA6-F35D-47C0-AA57-EFB775122F8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96993C69-A30B-4BE8-AAAB-6D15EBB8F5A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23223</xdr:rowOff>
    </xdr:from>
    <xdr:to>
      <xdr:col>24</xdr:col>
      <xdr:colOff>114300</xdr:colOff>
      <xdr:row>83</xdr:row>
      <xdr:rowOff>124823</xdr:rowOff>
    </xdr:to>
    <xdr:sp macro="" textlink="">
      <xdr:nvSpPr>
        <xdr:cNvPr id="293" name="楕円 292">
          <a:extLst>
            <a:ext uri="{FF2B5EF4-FFF2-40B4-BE49-F238E27FC236}">
              <a16:creationId xmlns:a16="http://schemas.microsoft.com/office/drawing/2014/main" id="{71B01B5F-10E8-43D4-AB5E-E4FB0EC2CAA9}"/>
            </a:ext>
          </a:extLst>
        </xdr:cNvPr>
        <xdr:cNvSpPr/>
      </xdr:nvSpPr>
      <xdr:spPr>
        <a:xfrm>
          <a:off x="45847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46100</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8C3AF1AB-C9CD-4E25-891B-E7ED4A4505F4}"/>
            </a:ext>
          </a:extLst>
        </xdr:cNvPr>
        <xdr:cNvSpPr txBox="1"/>
      </xdr:nvSpPr>
      <xdr:spPr>
        <a:xfrm>
          <a:off x="4673600" y="1410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145687</xdr:rowOff>
    </xdr:from>
    <xdr:to>
      <xdr:col>20</xdr:col>
      <xdr:colOff>38100</xdr:colOff>
      <xdr:row>84</xdr:row>
      <xdr:rowOff>75837</xdr:rowOff>
    </xdr:to>
    <xdr:sp macro="" textlink="">
      <xdr:nvSpPr>
        <xdr:cNvPr id="295" name="楕円 294">
          <a:extLst>
            <a:ext uri="{FF2B5EF4-FFF2-40B4-BE49-F238E27FC236}">
              <a16:creationId xmlns:a16="http://schemas.microsoft.com/office/drawing/2014/main" id="{175C43A6-D1D9-47CA-8FFC-97C7D725F3BA}"/>
            </a:ext>
          </a:extLst>
        </xdr:cNvPr>
        <xdr:cNvSpPr/>
      </xdr:nvSpPr>
      <xdr:spPr>
        <a:xfrm>
          <a:off x="3746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74023</xdr:rowOff>
    </xdr:from>
    <xdr:to>
      <xdr:col>24</xdr:col>
      <xdr:colOff>63500</xdr:colOff>
      <xdr:row>84</xdr:row>
      <xdr:rowOff>25037</xdr:rowOff>
    </xdr:to>
    <xdr:cxnSp macro="">
      <xdr:nvCxnSpPr>
        <xdr:cNvPr id="296" name="直線コネクタ 295">
          <a:extLst>
            <a:ext uri="{FF2B5EF4-FFF2-40B4-BE49-F238E27FC236}">
              <a16:creationId xmlns:a16="http://schemas.microsoft.com/office/drawing/2014/main" id="{AF1E7EA4-620A-4106-897A-5A101D68E95C}"/>
            </a:ext>
          </a:extLst>
        </xdr:cNvPr>
        <xdr:cNvCxnSpPr/>
      </xdr:nvCxnSpPr>
      <xdr:spPr>
        <a:xfrm flipV="1">
          <a:off x="3797300" y="14304373"/>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109764</xdr:rowOff>
    </xdr:from>
    <xdr:to>
      <xdr:col>15</xdr:col>
      <xdr:colOff>101600</xdr:colOff>
      <xdr:row>84</xdr:row>
      <xdr:rowOff>39914</xdr:rowOff>
    </xdr:to>
    <xdr:sp macro="" textlink="">
      <xdr:nvSpPr>
        <xdr:cNvPr id="297" name="楕円 296">
          <a:extLst>
            <a:ext uri="{FF2B5EF4-FFF2-40B4-BE49-F238E27FC236}">
              <a16:creationId xmlns:a16="http://schemas.microsoft.com/office/drawing/2014/main" id="{AA5CE7F9-4564-4202-A220-62CBB7692BEE}"/>
            </a:ext>
          </a:extLst>
        </xdr:cNvPr>
        <xdr:cNvSpPr/>
      </xdr:nvSpPr>
      <xdr:spPr>
        <a:xfrm>
          <a:off x="2857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160564</xdr:rowOff>
    </xdr:from>
    <xdr:to>
      <xdr:col>19</xdr:col>
      <xdr:colOff>177800</xdr:colOff>
      <xdr:row>84</xdr:row>
      <xdr:rowOff>25037</xdr:rowOff>
    </xdr:to>
    <xdr:cxnSp macro="">
      <xdr:nvCxnSpPr>
        <xdr:cNvPr id="298" name="直線コネクタ 297">
          <a:extLst>
            <a:ext uri="{FF2B5EF4-FFF2-40B4-BE49-F238E27FC236}">
              <a16:creationId xmlns:a16="http://schemas.microsoft.com/office/drawing/2014/main" id="{BBE50153-A4D8-42BE-A1A0-0DEC36216B1E}"/>
            </a:ext>
          </a:extLst>
        </xdr:cNvPr>
        <xdr:cNvCxnSpPr/>
      </xdr:nvCxnSpPr>
      <xdr:spPr>
        <a:xfrm>
          <a:off x="2908300" y="143909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75474</xdr:rowOff>
    </xdr:from>
    <xdr:to>
      <xdr:col>10</xdr:col>
      <xdr:colOff>165100</xdr:colOff>
      <xdr:row>84</xdr:row>
      <xdr:rowOff>5624</xdr:rowOff>
    </xdr:to>
    <xdr:sp macro="" textlink="">
      <xdr:nvSpPr>
        <xdr:cNvPr id="299" name="楕円 298">
          <a:extLst>
            <a:ext uri="{FF2B5EF4-FFF2-40B4-BE49-F238E27FC236}">
              <a16:creationId xmlns:a16="http://schemas.microsoft.com/office/drawing/2014/main" id="{58D2C00F-0C8D-4A0D-B957-44631B978AB1}"/>
            </a:ext>
          </a:extLst>
        </xdr:cNvPr>
        <xdr:cNvSpPr/>
      </xdr:nvSpPr>
      <xdr:spPr>
        <a:xfrm>
          <a:off x="1968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126274</xdr:rowOff>
    </xdr:from>
    <xdr:to>
      <xdr:col>15</xdr:col>
      <xdr:colOff>50800</xdr:colOff>
      <xdr:row>83</xdr:row>
      <xdr:rowOff>160564</xdr:rowOff>
    </xdr:to>
    <xdr:cxnSp macro="">
      <xdr:nvCxnSpPr>
        <xdr:cNvPr id="300" name="直線コネクタ 299">
          <a:extLst>
            <a:ext uri="{FF2B5EF4-FFF2-40B4-BE49-F238E27FC236}">
              <a16:creationId xmlns:a16="http://schemas.microsoft.com/office/drawing/2014/main" id="{7998C723-D021-4F77-85E9-AF44A582F668}"/>
            </a:ext>
          </a:extLst>
        </xdr:cNvPr>
        <xdr:cNvCxnSpPr/>
      </xdr:nvCxnSpPr>
      <xdr:spPr>
        <a:xfrm>
          <a:off x="2019300" y="143566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01" name="n_1aveValue【公営住宅】&#10;有形固定資産減価償却率">
          <a:extLst>
            <a:ext uri="{FF2B5EF4-FFF2-40B4-BE49-F238E27FC236}">
              <a16:creationId xmlns:a16="http://schemas.microsoft.com/office/drawing/2014/main" id="{2F144574-6B53-4526-BC93-6488A33A4DB0}"/>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02" name="n_2aveValue【公営住宅】&#10;有形固定資産減価償却率">
          <a:extLst>
            <a:ext uri="{FF2B5EF4-FFF2-40B4-BE49-F238E27FC236}">
              <a16:creationId xmlns:a16="http://schemas.microsoft.com/office/drawing/2014/main" id="{532A50EC-4105-4FD3-A51B-CEA3754E2D2F}"/>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03" name="n_3aveValue【公営住宅】&#10;有形固定資産減価償却率">
          <a:extLst>
            <a:ext uri="{FF2B5EF4-FFF2-40B4-BE49-F238E27FC236}">
              <a16:creationId xmlns:a16="http://schemas.microsoft.com/office/drawing/2014/main" id="{618353CE-AB5B-4207-922F-2F4B042AE023}"/>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04" name="n_4aveValue【公営住宅】&#10;有形固定資産減価償却率">
          <a:extLst>
            <a:ext uri="{FF2B5EF4-FFF2-40B4-BE49-F238E27FC236}">
              <a16:creationId xmlns:a16="http://schemas.microsoft.com/office/drawing/2014/main" id="{59848620-5E4F-429B-AFB7-D3B6135B0C36}"/>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66964</xdr:rowOff>
    </xdr:from>
    <xdr:ext cx="405111" cy="259045"/>
    <xdr:sp macro="" textlink="">
      <xdr:nvSpPr>
        <xdr:cNvPr id="305" name="n_1mainValue【公営住宅】&#10;有形固定資産減価償却率">
          <a:extLst>
            <a:ext uri="{FF2B5EF4-FFF2-40B4-BE49-F238E27FC236}">
              <a16:creationId xmlns:a16="http://schemas.microsoft.com/office/drawing/2014/main" id="{15AD3009-E926-47BB-A298-F4E3D189F47B}"/>
            </a:ext>
          </a:extLst>
        </xdr:cNvPr>
        <xdr:cNvSpPr txBox="1"/>
      </xdr:nvSpPr>
      <xdr:spPr>
        <a:xfrm>
          <a:off x="3582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31041</xdr:rowOff>
    </xdr:from>
    <xdr:ext cx="405111" cy="259045"/>
    <xdr:sp macro="" textlink="">
      <xdr:nvSpPr>
        <xdr:cNvPr id="306" name="n_2mainValue【公営住宅】&#10;有形固定資産減価償却率">
          <a:extLst>
            <a:ext uri="{FF2B5EF4-FFF2-40B4-BE49-F238E27FC236}">
              <a16:creationId xmlns:a16="http://schemas.microsoft.com/office/drawing/2014/main" id="{1DB86B5E-7DD1-41F1-A95C-5E35440AD90A}"/>
            </a:ext>
          </a:extLst>
        </xdr:cNvPr>
        <xdr:cNvSpPr txBox="1"/>
      </xdr:nvSpPr>
      <xdr:spPr>
        <a:xfrm>
          <a:off x="2705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168201</xdr:rowOff>
    </xdr:from>
    <xdr:ext cx="405111" cy="259045"/>
    <xdr:sp macro="" textlink="">
      <xdr:nvSpPr>
        <xdr:cNvPr id="307" name="n_3mainValue【公営住宅】&#10;有形固定資産減価償却率">
          <a:extLst>
            <a:ext uri="{FF2B5EF4-FFF2-40B4-BE49-F238E27FC236}">
              <a16:creationId xmlns:a16="http://schemas.microsoft.com/office/drawing/2014/main" id="{878BBC4F-0CF2-4B35-8114-F3C4EC0D3529}"/>
            </a:ext>
          </a:extLst>
        </xdr:cNvPr>
        <xdr:cNvSpPr txBox="1"/>
      </xdr:nvSpPr>
      <xdr:spPr>
        <a:xfrm>
          <a:off x="1816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62794882-0AFA-4E81-AD5B-8B825E809C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CD16DD99-F36A-4603-98AD-8C923F16E7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FAF7BC2F-5029-4243-813C-A391B6C24F5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C3C10A49-0D34-42A0-9AB4-8583F2F3B80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7CBC42C7-1E07-4471-8EA3-FC04AF7413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38C2FAEE-0F52-4FF5-A7DB-6CCDC2D3E40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6F15699F-A4F1-4ADE-8BD8-5175D35E778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7827013B-8A61-4149-BDF9-8764F831316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8E806C5E-976D-42AB-BD43-1A9EF4D2A0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8D57125F-D6D7-407B-80F4-8A218F6DC35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a:extLst>
            <a:ext uri="{FF2B5EF4-FFF2-40B4-BE49-F238E27FC236}">
              <a16:creationId xmlns:a16="http://schemas.microsoft.com/office/drawing/2014/main" id="{8CA87DAB-9809-4D8A-9709-0B809FF0CAB8}"/>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a:extLst>
            <a:ext uri="{FF2B5EF4-FFF2-40B4-BE49-F238E27FC236}">
              <a16:creationId xmlns:a16="http://schemas.microsoft.com/office/drawing/2014/main" id="{69E2EB63-A087-4C22-A215-36973E2CE56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675FB7B4-50B2-4D4F-A510-E31FB7AE94B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BB40391D-CAE9-488A-834C-0648DDE4540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a:extLst>
            <a:ext uri="{FF2B5EF4-FFF2-40B4-BE49-F238E27FC236}">
              <a16:creationId xmlns:a16="http://schemas.microsoft.com/office/drawing/2014/main" id="{C2AE721B-209B-46B8-B9FC-A3BFDF48B19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a:extLst>
            <a:ext uri="{FF2B5EF4-FFF2-40B4-BE49-F238E27FC236}">
              <a16:creationId xmlns:a16="http://schemas.microsoft.com/office/drawing/2014/main" id="{13615D37-D935-4270-AE27-7D27C29EBFCC}"/>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74DC411B-7146-41AA-A61A-1FBB26B4EC3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4A4855A6-968C-4668-80A5-79938F313BF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19B4C837-94CC-47E8-8004-E70D837C579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7" name="直線コネクタ 326">
          <a:extLst>
            <a:ext uri="{FF2B5EF4-FFF2-40B4-BE49-F238E27FC236}">
              <a16:creationId xmlns:a16="http://schemas.microsoft.com/office/drawing/2014/main" id="{64605EE5-5837-4CE4-8F57-F1AA196E1E42}"/>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8" name="【公営住宅】&#10;一人当たり面積最小値テキスト">
          <a:extLst>
            <a:ext uri="{FF2B5EF4-FFF2-40B4-BE49-F238E27FC236}">
              <a16:creationId xmlns:a16="http://schemas.microsoft.com/office/drawing/2014/main" id="{1137CCE2-DDEA-43E6-8F89-9E4E1A6EF82D}"/>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29" name="直線コネクタ 328">
          <a:extLst>
            <a:ext uri="{FF2B5EF4-FFF2-40B4-BE49-F238E27FC236}">
              <a16:creationId xmlns:a16="http://schemas.microsoft.com/office/drawing/2014/main" id="{23F76828-4589-4D0A-8B2F-9DAD6DF83519}"/>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0" name="【公営住宅】&#10;一人当たり面積最大値テキスト">
          <a:extLst>
            <a:ext uri="{FF2B5EF4-FFF2-40B4-BE49-F238E27FC236}">
              <a16:creationId xmlns:a16="http://schemas.microsoft.com/office/drawing/2014/main" id="{C9B023B0-98CE-4E6A-A602-C3CF918DD9C0}"/>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1" name="直線コネクタ 330">
          <a:extLst>
            <a:ext uri="{FF2B5EF4-FFF2-40B4-BE49-F238E27FC236}">
              <a16:creationId xmlns:a16="http://schemas.microsoft.com/office/drawing/2014/main" id="{2BC3F118-E4F1-4E17-BA60-A9CFC957D831}"/>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32" name="【公営住宅】&#10;一人当たり面積平均値テキスト">
          <a:extLst>
            <a:ext uri="{FF2B5EF4-FFF2-40B4-BE49-F238E27FC236}">
              <a16:creationId xmlns:a16="http://schemas.microsoft.com/office/drawing/2014/main" id="{912EB3FF-267C-4118-928D-48381A13177F}"/>
            </a:ext>
          </a:extLst>
        </xdr:cNvPr>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3" name="フローチャート: 判断 332">
          <a:extLst>
            <a:ext uri="{FF2B5EF4-FFF2-40B4-BE49-F238E27FC236}">
              <a16:creationId xmlns:a16="http://schemas.microsoft.com/office/drawing/2014/main" id="{7FB2581B-C672-4232-9380-B4059D45CE7A}"/>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4" name="フローチャート: 判断 333">
          <a:extLst>
            <a:ext uri="{FF2B5EF4-FFF2-40B4-BE49-F238E27FC236}">
              <a16:creationId xmlns:a16="http://schemas.microsoft.com/office/drawing/2014/main" id="{A917C73C-1FA2-40FB-BE15-4548A0E06DEE}"/>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5" name="フローチャート: 判断 334">
          <a:extLst>
            <a:ext uri="{FF2B5EF4-FFF2-40B4-BE49-F238E27FC236}">
              <a16:creationId xmlns:a16="http://schemas.microsoft.com/office/drawing/2014/main" id="{B40AE217-9E6F-4DF2-AA96-887188A887CB}"/>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6" name="フローチャート: 判断 335">
          <a:extLst>
            <a:ext uri="{FF2B5EF4-FFF2-40B4-BE49-F238E27FC236}">
              <a16:creationId xmlns:a16="http://schemas.microsoft.com/office/drawing/2014/main" id="{46C04463-C07F-4E98-ACEB-6B48294BFD0C}"/>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37" name="フローチャート: 判断 336">
          <a:extLst>
            <a:ext uri="{FF2B5EF4-FFF2-40B4-BE49-F238E27FC236}">
              <a16:creationId xmlns:a16="http://schemas.microsoft.com/office/drawing/2014/main" id="{146F3C84-CFE0-46D8-8D73-F52E8362498C}"/>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51617DD8-3CDD-4362-B63F-61CE1D1CA00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50A151E8-0107-4997-96B8-335FDD15D54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585B9B09-C7B4-4942-999F-252B07AFC13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2CF7253-9C35-4729-8C8D-CEE221129EC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2F87D68D-710B-46E0-9CB0-3151DE6869D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343" name="楕円 342">
          <a:extLst>
            <a:ext uri="{FF2B5EF4-FFF2-40B4-BE49-F238E27FC236}">
              <a16:creationId xmlns:a16="http://schemas.microsoft.com/office/drawing/2014/main" id="{0CD63A9B-5A4F-40BB-8ACC-E0BFF027C7A9}"/>
            </a:ext>
          </a:extLst>
        </xdr:cNvPr>
        <xdr:cNvSpPr/>
      </xdr:nvSpPr>
      <xdr:spPr>
        <a:xfrm>
          <a:off x="104267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82821</xdr:rowOff>
    </xdr:from>
    <xdr:ext cx="469744" cy="259045"/>
    <xdr:sp macro="" textlink="">
      <xdr:nvSpPr>
        <xdr:cNvPr id="344" name="【公営住宅】&#10;一人当たり面積該当値テキスト">
          <a:extLst>
            <a:ext uri="{FF2B5EF4-FFF2-40B4-BE49-F238E27FC236}">
              <a16:creationId xmlns:a16="http://schemas.microsoft.com/office/drawing/2014/main" id="{232206F2-AD3A-479F-8F54-FA76B35216B7}"/>
            </a:ext>
          </a:extLst>
        </xdr:cNvPr>
        <xdr:cNvSpPr txBox="1"/>
      </xdr:nvSpPr>
      <xdr:spPr>
        <a:xfrm>
          <a:off x="10515600" y="144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167323</xdr:rowOff>
    </xdr:from>
    <xdr:to>
      <xdr:col>50</xdr:col>
      <xdr:colOff>165100</xdr:colOff>
      <xdr:row>85</xdr:row>
      <xdr:rowOff>97473</xdr:rowOff>
    </xdr:to>
    <xdr:sp macro="" textlink="">
      <xdr:nvSpPr>
        <xdr:cNvPr id="345" name="楕円 344">
          <a:extLst>
            <a:ext uri="{FF2B5EF4-FFF2-40B4-BE49-F238E27FC236}">
              <a16:creationId xmlns:a16="http://schemas.microsoft.com/office/drawing/2014/main" id="{D8DD5771-4F64-4E35-9A00-1B0EF41A8FA8}"/>
            </a:ext>
          </a:extLst>
        </xdr:cNvPr>
        <xdr:cNvSpPr/>
      </xdr:nvSpPr>
      <xdr:spPr>
        <a:xfrm>
          <a:off x="95885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46673</xdr:rowOff>
    </xdr:from>
    <xdr:to>
      <xdr:col>55</xdr:col>
      <xdr:colOff>0</xdr:colOff>
      <xdr:row>85</xdr:row>
      <xdr:rowOff>47244</xdr:rowOff>
    </xdr:to>
    <xdr:cxnSp macro="">
      <xdr:nvCxnSpPr>
        <xdr:cNvPr id="346" name="直線コネクタ 345">
          <a:extLst>
            <a:ext uri="{FF2B5EF4-FFF2-40B4-BE49-F238E27FC236}">
              <a16:creationId xmlns:a16="http://schemas.microsoft.com/office/drawing/2014/main" id="{D0D3473F-91F0-48FE-A343-C180DAC7BDCC}"/>
            </a:ext>
          </a:extLst>
        </xdr:cNvPr>
        <xdr:cNvCxnSpPr/>
      </xdr:nvCxnSpPr>
      <xdr:spPr>
        <a:xfrm>
          <a:off x="9639300" y="1461992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166179</xdr:rowOff>
    </xdr:from>
    <xdr:to>
      <xdr:col>46</xdr:col>
      <xdr:colOff>38100</xdr:colOff>
      <xdr:row>85</xdr:row>
      <xdr:rowOff>96329</xdr:rowOff>
    </xdr:to>
    <xdr:sp macro="" textlink="">
      <xdr:nvSpPr>
        <xdr:cNvPr id="347" name="楕円 346">
          <a:extLst>
            <a:ext uri="{FF2B5EF4-FFF2-40B4-BE49-F238E27FC236}">
              <a16:creationId xmlns:a16="http://schemas.microsoft.com/office/drawing/2014/main" id="{C3D5DB1F-CF6B-4AAB-86EF-BBB3718F0E59}"/>
            </a:ext>
          </a:extLst>
        </xdr:cNvPr>
        <xdr:cNvSpPr/>
      </xdr:nvSpPr>
      <xdr:spPr>
        <a:xfrm>
          <a:off x="8699500" y="145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45529</xdr:rowOff>
    </xdr:from>
    <xdr:to>
      <xdr:col>50</xdr:col>
      <xdr:colOff>114300</xdr:colOff>
      <xdr:row>85</xdr:row>
      <xdr:rowOff>46673</xdr:rowOff>
    </xdr:to>
    <xdr:cxnSp macro="">
      <xdr:nvCxnSpPr>
        <xdr:cNvPr id="348" name="直線コネクタ 347">
          <a:extLst>
            <a:ext uri="{FF2B5EF4-FFF2-40B4-BE49-F238E27FC236}">
              <a16:creationId xmlns:a16="http://schemas.microsoft.com/office/drawing/2014/main" id="{D83FA895-6F7D-44A0-B629-EF2585589044}"/>
            </a:ext>
          </a:extLst>
        </xdr:cNvPr>
        <xdr:cNvCxnSpPr/>
      </xdr:nvCxnSpPr>
      <xdr:spPr>
        <a:xfrm>
          <a:off x="8750300" y="1461877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165036</xdr:rowOff>
    </xdr:from>
    <xdr:to>
      <xdr:col>41</xdr:col>
      <xdr:colOff>101600</xdr:colOff>
      <xdr:row>85</xdr:row>
      <xdr:rowOff>95186</xdr:rowOff>
    </xdr:to>
    <xdr:sp macro="" textlink="">
      <xdr:nvSpPr>
        <xdr:cNvPr id="349" name="楕円 348">
          <a:extLst>
            <a:ext uri="{FF2B5EF4-FFF2-40B4-BE49-F238E27FC236}">
              <a16:creationId xmlns:a16="http://schemas.microsoft.com/office/drawing/2014/main" id="{E43E6A37-D720-4BD8-8AC8-E59A66FDB7F4}"/>
            </a:ext>
          </a:extLst>
        </xdr:cNvPr>
        <xdr:cNvSpPr/>
      </xdr:nvSpPr>
      <xdr:spPr>
        <a:xfrm>
          <a:off x="7810500" y="145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44386</xdr:rowOff>
    </xdr:from>
    <xdr:to>
      <xdr:col>45</xdr:col>
      <xdr:colOff>177800</xdr:colOff>
      <xdr:row>85</xdr:row>
      <xdr:rowOff>45529</xdr:rowOff>
    </xdr:to>
    <xdr:cxnSp macro="">
      <xdr:nvCxnSpPr>
        <xdr:cNvPr id="350" name="直線コネクタ 349">
          <a:extLst>
            <a:ext uri="{FF2B5EF4-FFF2-40B4-BE49-F238E27FC236}">
              <a16:creationId xmlns:a16="http://schemas.microsoft.com/office/drawing/2014/main" id="{2FD686FA-D434-4F66-8029-7C6542D82180}"/>
            </a:ext>
          </a:extLst>
        </xdr:cNvPr>
        <xdr:cNvCxnSpPr/>
      </xdr:nvCxnSpPr>
      <xdr:spPr>
        <a:xfrm>
          <a:off x="7861300" y="1461763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51" name="n_1aveValue【公営住宅】&#10;一人当たり面積">
          <a:extLst>
            <a:ext uri="{FF2B5EF4-FFF2-40B4-BE49-F238E27FC236}">
              <a16:creationId xmlns:a16="http://schemas.microsoft.com/office/drawing/2014/main" id="{1AC5F3A7-973B-4DC4-8735-192632C6B291}"/>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52" name="n_2aveValue【公営住宅】&#10;一人当たり面積">
          <a:extLst>
            <a:ext uri="{FF2B5EF4-FFF2-40B4-BE49-F238E27FC236}">
              <a16:creationId xmlns:a16="http://schemas.microsoft.com/office/drawing/2014/main" id="{DA9A6316-7270-4BD8-866E-D1A99A97EC1A}"/>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53" name="n_3aveValue【公営住宅】&#10;一人当たり面積">
          <a:extLst>
            <a:ext uri="{FF2B5EF4-FFF2-40B4-BE49-F238E27FC236}">
              <a16:creationId xmlns:a16="http://schemas.microsoft.com/office/drawing/2014/main" id="{59567D96-2BE8-4736-BEDC-2C023FCF7EDF}"/>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54" name="n_4aveValue【公営住宅】&#10;一人当たり面積">
          <a:extLst>
            <a:ext uri="{FF2B5EF4-FFF2-40B4-BE49-F238E27FC236}">
              <a16:creationId xmlns:a16="http://schemas.microsoft.com/office/drawing/2014/main" id="{199CAB6C-7999-4806-8EE7-9670A81C6EF8}"/>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88600</xdr:rowOff>
    </xdr:from>
    <xdr:ext cx="469744" cy="259045"/>
    <xdr:sp macro="" textlink="">
      <xdr:nvSpPr>
        <xdr:cNvPr id="355" name="n_1mainValue【公営住宅】&#10;一人当たり面積">
          <a:extLst>
            <a:ext uri="{FF2B5EF4-FFF2-40B4-BE49-F238E27FC236}">
              <a16:creationId xmlns:a16="http://schemas.microsoft.com/office/drawing/2014/main" id="{38A84534-7881-4E20-B5B4-27E9ADDED510}"/>
            </a:ext>
          </a:extLst>
        </xdr:cNvPr>
        <xdr:cNvSpPr txBox="1"/>
      </xdr:nvSpPr>
      <xdr:spPr>
        <a:xfrm>
          <a:off x="9391727" y="1466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87456</xdr:rowOff>
    </xdr:from>
    <xdr:ext cx="469744" cy="259045"/>
    <xdr:sp macro="" textlink="">
      <xdr:nvSpPr>
        <xdr:cNvPr id="356" name="n_2mainValue【公営住宅】&#10;一人当たり面積">
          <a:extLst>
            <a:ext uri="{FF2B5EF4-FFF2-40B4-BE49-F238E27FC236}">
              <a16:creationId xmlns:a16="http://schemas.microsoft.com/office/drawing/2014/main" id="{7B671B91-5DF1-4ABB-BA8D-339D98A2555E}"/>
            </a:ext>
          </a:extLst>
        </xdr:cNvPr>
        <xdr:cNvSpPr txBox="1"/>
      </xdr:nvSpPr>
      <xdr:spPr>
        <a:xfrm>
          <a:off x="8515427" y="1466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86313</xdr:rowOff>
    </xdr:from>
    <xdr:ext cx="469744" cy="259045"/>
    <xdr:sp macro="" textlink="">
      <xdr:nvSpPr>
        <xdr:cNvPr id="357" name="n_3mainValue【公営住宅】&#10;一人当たり面積">
          <a:extLst>
            <a:ext uri="{FF2B5EF4-FFF2-40B4-BE49-F238E27FC236}">
              <a16:creationId xmlns:a16="http://schemas.microsoft.com/office/drawing/2014/main" id="{C25035E0-2B7A-47B6-9A2C-099B23D48969}"/>
            </a:ext>
          </a:extLst>
        </xdr:cNvPr>
        <xdr:cNvSpPr txBox="1"/>
      </xdr:nvSpPr>
      <xdr:spPr>
        <a:xfrm>
          <a:off x="7626427" y="1465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3369F648-2DA3-491C-A789-D66E99F07E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7DA86ED3-A246-4DBC-8BDB-07D7FF6BE96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CB88A9DA-9EE9-4EBD-A9E5-01288DF238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578E68EA-FC97-4A7A-B372-FD1233F6CBA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D5B77E97-4D80-408D-9E87-1F7DFB39E85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C684D913-705E-429B-9CAF-A285BF0A4C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C0ADB031-3379-4EBC-9848-DEA3FB6BAA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9DB0EC91-9DDA-454F-AF2F-B2D124F76BA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B97C9E39-5717-4647-BBCC-F5C1B34312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58A885B6-F882-4BFD-A89E-CCB9DF0E1DD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B79BF1E6-74C4-47F1-9647-4EE09647908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0C651137-4E36-4D7F-887E-BC17B80A8F9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A0A96C5B-9B6B-4657-A491-4A3C35AE3D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7B2BF110-074A-4834-AB3D-8B3E8F06E39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6F13552A-ADAF-4A8D-9B37-B09F9061A9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0D485EAD-38D9-49D4-ADF3-49898966406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ECBEB3D2-897A-464E-8F4F-BB051833E49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82A1A93A-65D0-4168-BB7D-48294C51C87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A3E332E7-89A9-4EB4-8D33-83D72C5EB8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61466972-6471-4AD6-8380-FED1A40E9E4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8140479E-D2D2-44F7-A472-203D5620B05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7F3A1425-CF36-4E92-AFAE-94AB746824C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9C653957-A902-4869-AC10-CB582B07B4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F908D318-8007-4809-873C-737E9386BF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5D7D8DBC-DB9B-4525-8E0A-7C87CEEB817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DE95B3A8-9CFD-412E-9C23-F7A05180BFB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ED691A47-D73E-4CDE-9CA4-721FC4F55C9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a:extLst>
            <a:ext uri="{FF2B5EF4-FFF2-40B4-BE49-F238E27FC236}">
              <a16:creationId xmlns:a16="http://schemas.microsoft.com/office/drawing/2014/main" id="{D8300837-DABC-445B-9026-EC90FE2F008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a:extLst>
            <a:ext uri="{FF2B5EF4-FFF2-40B4-BE49-F238E27FC236}">
              <a16:creationId xmlns:a16="http://schemas.microsoft.com/office/drawing/2014/main" id="{726AEA74-D20F-4B6D-A0AF-37E9C9D34F0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a:extLst>
            <a:ext uri="{FF2B5EF4-FFF2-40B4-BE49-F238E27FC236}">
              <a16:creationId xmlns:a16="http://schemas.microsoft.com/office/drawing/2014/main" id="{51B59D28-34A5-4945-99AE-9EFD66F2906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a:extLst>
            <a:ext uri="{FF2B5EF4-FFF2-40B4-BE49-F238E27FC236}">
              <a16:creationId xmlns:a16="http://schemas.microsoft.com/office/drawing/2014/main" id="{6ECBB6C7-8D88-4883-957D-2BE257E2A6A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a:extLst>
            <a:ext uri="{FF2B5EF4-FFF2-40B4-BE49-F238E27FC236}">
              <a16:creationId xmlns:a16="http://schemas.microsoft.com/office/drawing/2014/main" id="{6A34A17F-64C3-4D5E-80B1-CFD7E3694B6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a:extLst>
            <a:ext uri="{FF2B5EF4-FFF2-40B4-BE49-F238E27FC236}">
              <a16:creationId xmlns:a16="http://schemas.microsoft.com/office/drawing/2014/main" id="{BA6E3774-4572-445E-B8CE-8CC4A57890A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a:extLst>
            <a:ext uri="{FF2B5EF4-FFF2-40B4-BE49-F238E27FC236}">
              <a16:creationId xmlns:a16="http://schemas.microsoft.com/office/drawing/2014/main" id="{081DDFEC-B3A5-4A71-A3B0-D3CDC5A299F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a:extLst>
            <a:ext uri="{FF2B5EF4-FFF2-40B4-BE49-F238E27FC236}">
              <a16:creationId xmlns:a16="http://schemas.microsoft.com/office/drawing/2014/main" id="{8523D4F0-4046-4501-9960-7E4DE835D4B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a:extLst>
            <a:ext uri="{FF2B5EF4-FFF2-40B4-BE49-F238E27FC236}">
              <a16:creationId xmlns:a16="http://schemas.microsoft.com/office/drawing/2014/main" id="{2E663FC1-1626-4D95-987E-3428EB4DFFC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a:extLst>
            <a:ext uri="{FF2B5EF4-FFF2-40B4-BE49-F238E27FC236}">
              <a16:creationId xmlns:a16="http://schemas.microsoft.com/office/drawing/2014/main" id="{016EE1E4-79CD-4D82-AF67-F4A3AB5F0B6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62D3268E-2E28-45A4-9EB9-3E4977B0D2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a:extLst>
            <a:ext uri="{FF2B5EF4-FFF2-40B4-BE49-F238E27FC236}">
              <a16:creationId xmlns:a16="http://schemas.microsoft.com/office/drawing/2014/main" id="{4262619D-E0CD-4774-9DD9-643253B5551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a:extLst>
            <a:ext uri="{FF2B5EF4-FFF2-40B4-BE49-F238E27FC236}">
              <a16:creationId xmlns:a16="http://schemas.microsoft.com/office/drawing/2014/main" id="{DF47B0AD-EA8C-4173-9394-A436D816B21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98" name="直線コネクタ 397">
          <a:extLst>
            <a:ext uri="{FF2B5EF4-FFF2-40B4-BE49-F238E27FC236}">
              <a16:creationId xmlns:a16="http://schemas.microsoft.com/office/drawing/2014/main" id="{C4059DD2-BDFF-43C9-91AA-262161A9B699}"/>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99" name="【認定こども園・幼稚園・保育所】&#10;有形固定資産減価償却率最小値テキスト">
          <a:extLst>
            <a:ext uri="{FF2B5EF4-FFF2-40B4-BE49-F238E27FC236}">
              <a16:creationId xmlns:a16="http://schemas.microsoft.com/office/drawing/2014/main" id="{6D5635CE-8D13-483A-8C57-CF8D0F8F7605}"/>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00" name="直線コネクタ 399">
          <a:extLst>
            <a:ext uri="{FF2B5EF4-FFF2-40B4-BE49-F238E27FC236}">
              <a16:creationId xmlns:a16="http://schemas.microsoft.com/office/drawing/2014/main" id="{4A42A888-4BF1-4455-A972-5F7ED4618568}"/>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01" name="【認定こども園・幼稚園・保育所】&#10;有形固定資産減価償却率最大値テキスト">
          <a:extLst>
            <a:ext uri="{FF2B5EF4-FFF2-40B4-BE49-F238E27FC236}">
              <a16:creationId xmlns:a16="http://schemas.microsoft.com/office/drawing/2014/main" id="{48107BAB-2348-4949-9ECB-F2084EFD6AF4}"/>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02" name="直線コネクタ 401">
          <a:extLst>
            <a:ext uri="{FF2B5EF4-FFF2-40B4-BE49-F238E27FC236}">
              <a16:creationId xmlns:a16="http://schemas.microsoft.com/office/drawing/2014/main" id="{B8138D10-FE9C-41F2-BFF8-50EACAD4CCFE}"/>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03" name="【認定こども園・幼稚園・保育所】&#10;有形固定資産減価償却率平均値テキスト">
          <a:extLst>
            <a:ext uri="{FF2B5EF4-FFF2-40B4-BE49-F238E27FC236}">
              <a16:creationId xmlns:a16="http://schemas.microsoft.com/office/drawing/2014/main" id="{EBB1ECDD-3993-4E7E-8602-AE7878C67639}"/>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4" name="フローチャート: 判断 403">
          <a:extLst>
            <a:ext uri="{FF2B5EF4-FFF2-40B4-BE49-F238E27FC236}">
              <a16:creationId xmlns:a16="http://schemas.microsoft.com/office/drawing/2014/main" id="{ABC50EB8-9E52-4080-9201-6307D37BA315}"/>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05" name="フローチャート: 判断 404">
          <a:extLst>
            <a:ext uri="{FF2B5EF4-FFF2-40B4-BE49-F238E27FC236}">
              <a16:creationId xmlns:a16="http://schemas.microsoft.com/office/drawing/2014/main" id="{9DD6522C-7E67-4191-A0FE-882B8B54272D}"/>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06" name="フローチャート: 判断 405">
          <a:extLst>
            <a:ext uri="{FF2B5EF4-FFF2-40B4-BE49-F238E27FC236}">
              <a16:creationId xmlns:a16="http://schemas.microsoft.com/office/drawing/2014/main" id="{CE5E672B-2544-469C-AFE2-04C40E60BF91}"/>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07" name="フローチャート: 判断 406">
          <a:extLst>
            <a:ext uri="{FF2B5EF4-FFF2-40B4-BE49-F238E27FC236}">
              <a16:creationId xmlns:a16="http://schemas.microsoft.com/office/drawing/2014/main" id="{0DF5E2D9-5F65-4A7A-8541-6772609DB5BD}"/>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08" name="フローチャート: 判断 407">
          <a:extLst>
            <a:ext uri="{FF2B5EF4-FFF2-40B4-BE49-F238E27FC236}">
              <a16:creationId xmlns:a16="http://schemas.microsoft.com/office/drawing/2014/main" id="{8ABFB6F6-E68E-4B8E-9348-3A2E09620AF2}"/>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444EE2B7-0F95-43AF-92DA-B8EE82039E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3C5E78D0-7BA9-48B6-AF6A-EA0D69CC677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48233927-D214-41C2-9816-C93EDBD7DCF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D600D288-EB62-4538-BDB5-74B8FA0A79A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D9FA2A63-3C99-415D-B833-028EE7E3C87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67310</xdr:rowOff>
    </xdr:from>
    <xdr:to>
      <xdr:col>85</xdr:col>
      <xdr:colOff>177800</xdr:colOff>
      <xdr:row>38</xdr:row>
      <xdr:rowOff>168910</xdr:rowOff>
    </xdr:to>
    <xdr:sp macro="" textlink="">
      <xdr:nvSpPr>
        <xdr:cNvPr id="414" name="楕円 413">
          <a:extLst>
            <a:ext uri="{FF2B5EF4-FFF2-40B4-BE49-F238E27FC236}">
              <a16:creationId xmlns:a16="http://schemas.microsoft.com/office/drawing/2014/main" id="{DE266CB4-8444-444B-B213-1D2FF255805A}"/>
            </a:ext>
          </a:extLst>
        </xdr:cNvPr>
        <xdr:cNvSpPr/>
      </xdr:nvSpPr>
      <xdr:spPr>
        <a:xfrm>
          <a:off x="16268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45737</xdr:rowOff>
    </xdr:from>
    <xdr:ext cx="405111" cy="259045"/>
    <xdr:sp macro="" textlink="">
      <xdr:nvSpPr>
        <xdr:cNvPr id="415" name="【認定こども園・幼稚園・保育所】&#10;有形固定資産減価償却率該当値テキスト">
          <a:extLst>
            <a:ext uri="{FF2B5EF4-FFF2-40B4-BE49-F238E27FC236}">
              <a16:creationId xmlns:a16="http://schemas.microsoft.com/office/drawing/2014/main" id="{A68506C1-C864-4E0C-AF7D-E4040788556B}"/>
            </a:ext>
          </a:extLst>
        </xdr:cNvPr>
        <xdr:cNvSpPr txBox="1"/>
      </xdr:nvSpPr>
      <xdr:spPr>
        <a:xfrm>
          <a:off x="16357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19685</xdr:rowOff>
    </xdr:from>
    <xdr:to>
      <xdr:col>81</xdr:col>
      <xdr:colOff>101600</xdr:colOff>
      <xdr:row>38</xdr:row>
      <xdr:rowOff>121285</xdr:rowOff>
    </xdr:to>
    <xdr:sp macro="" textlink="">
      <xdr:nvSpPr>
        <xdr:cNvPr id="416" name="楕円 415">
          <a:extLst>
            <a:ext uri="{FF2B5EF4-FFF2-40B4-BE49-F238E27FC236}">
              <a16:creationId xmlns:a16="http://schemas.microsoft.com/office/drawing/2014/main" id="{EF43230C-8DFB-40D0-8874-DC2478DB40A6}"/>
            </a:ext>
          </a:extLst>
        </xdr:cNvPr>
        <xdr:cNvSpPr/>
      </xdr:nvSpPr>
      <xdr:spPr>
        <a:xfrm>
          <a:off x="1543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70485</xdr:rowOff>
    </xdr:from>
    <xdr:to>
      <xdr:col>85</xdr:col>
      <xdr:colOff>127000</xdr:colOff>
      <xdr:row>38</xdr:row>
      <xdr:rowOff>118110</xdr:rowOff>
    </xdr:to>
    <xdr:cxnSp macro="">
      <xdr:nvCxnSpPr>
        <xdr:cNvPr id="417" name="直線コネクタ 416">
          <a:extLst>
            <a:ext uri="{FF2B5EF4-FFF2-40B4-BE49-F238E27FC236}">
              <a16:creationId xmlns:a16="http://schemas.microsoft.com/office/drawing/2014/main" id="{2D2759B8-7F6B-4649-BD1A-848A58EE2CF3}"/>
            </a:ext>
          </a:extLst>
        </xdr:cNvPr>
        <xdr:cNvCxnSpPr/>
      </xdr:nvCxnSpPr>
      <xdr:spPr>
        <a:xfrm>
          <a:off x="15481300" y="65855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8" name="楕円 417">
          <a:extLst>
            <a:ext uri="{FF2B5EF4-FFF2-40B4-BE49-F238E27FC236}">
              <a16:creationId xmlns:a16="http://schemas.microsoft.com/office/drawing/2014/main" id="{0C60FE07-624A-486B-BB36-A606209D0594}"/>
            </a:ext>
          </a:extLst>
        </xdr:cNvPr>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70485</xdr:rowOff>
    </xdr:to>
    <xdr:cxnSp macro="">
      <xdr:nvCxnSpPr>
        <xdr:cNvPr id="419" name="直線コネクタ 418">
          <a:extLst>
            <a:ext uri="{FF2B5EF4-FFF2-40B4-BE49-F238E27FC236}">
              <a16:creationId xmlns:a16="http://schemas.microsoft.com/office/drawing/2014/main" id="{2798A0C6-3DD8-42F7-96C1-BCEA503978B3}"/>
            </a:ext>
          </a:extLst>
        </xdr:cNvPr>
        <xdr:cNvCxnSpPr/>
      </xdr:nvCxnSpPr>
      <xdr:spPr>
        <a:xfrm>
          <a:off x="14592300" y="65398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420" name="楕円 419">
          <a:extLst>
            <a:ext uri="{FF2B5EF4-FFF2-40B4-BE49-F238E27FC236}">
              <a16:creationId xmlns:a16="http://schemas.microsoft.com/office/drawing/2014/main" id="{7A45A63C-AB05-40B7-8B86-FE61CD652ED9}"/>
            </a:ext>
          </a:extLst>
        </xdr:cNvPr>
        <xdr:cNvSpPr/>
      </xdr:nvSpPr>
      <xdr:spPr>
        <a:xfrm>
          <a:off x="13652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150495</xdr:rowOff>
    </xdr:from>
    <xdr:to>
      <xdr:col>76</xdr:col>
      <xdr:colOff>114300</xdr:colOff>
      <xdr:row>38</xdr:row>
      <xdr:rowOff>24765</xdr:rowOff>
    </xdr:to>
    <xdr:cxnSp macro="">
      <xdr:nvCxnSpPr>
        <xdr:cNvPr id="421" name="直線コネクタ 420">
          <a:extLst>
            <a:ext uri="{FF2B5EF4-FFF2-40B4-BE49-F238E27FC236}">
              <a16:creationId xmlns:a16="http://schemas.microsoft.com/office/drawing/2014/main" id="{20CB6E0F-3740-4FBE-B86C-4496E2CCC4D3}"/>
            </a:ext>
          </a:extLst>
        </xdr:cNvPr>
        <xdr:cNvCxnSpPr/>
      </xdr:nvCxnSpPr>
      <xdr:spPr>
        <a:xfrm>
          <a:off x="13703300" y="64941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22" name="n_1aveValue【認定こども園・幼稚園・保育所】&#10;有形固定資産減価償却率">
          <a:extLst>
            <a:ext uri="{FF2B5EF4-FFF2-40B4-BE49-F238E27FC236}">
              <a16:creationId xmlns:a16="http://schemas.microsoft.com/office/drawing/2014/main" id="{78DFA405-CB76-44F3-B6B4-63AD12AD8993}"/>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23" name="n_2aveValue【認定こども園・幼稚園・保育所】&#10;有形固定資産減価償却率">
          <a:extLst>
            <a:ext uri="{FF2B5EF4-FFF2-40B4-BE49-F238E27FC236}">
              <a16:creationId xmlns:a16="http://schemas.microsoft.com/office/drawing/2014/main" id="{056D54B3-9F0F-475E-B794-A435C9BE18D2}"/>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24" name="n_3aveValue【認定こども園・幼稚園・保育所】&#10;有形固定資産減価償却率">
          <a:extLst>
            <a:ext uri="{FF2B5EF4-FFF2-40B4-BE49-F238E27FC236}">
              <a16:creationId xmlns:a16="http://schemas.microsoft.com/office/drawing/2014/main" id="{ED3ED010-066E-4A92-8C05-EA57880CF2CF}"/>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25" name="n_4aveValue【認定こども園・幼稚園・保育所】&#10;有形固定資産減価償却率">
          <a:extLst>
            <a:ext uri="{FF2B5EF4-FFF2-40B4-BE49-F238E27FC236}">
              <a16:creationId xmlns:a16="http://schemas.microsoft.com/office/drawing/2014/main" id="{FA753047-7C8E-452D-A38B-13861A938006}"/>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112412</xdr:rowOff>
    </xdr:from>
    <xdr:ext cx="405111" cy="259045"/>
    <xdr:sp macro="" textlink="">
      <xdr:nvSpPr>
        <xdr:cNvPr id="426" name="n_1mainValue【認定こども園・幼稚園・保育所】&#10;有形固定資産減価償却率">
          <a:extLst>
            <a:ext uri="{FF2B5EF4-FFF2-40B4-BE49-F238E27FC236}">
              <a16:creationId xmlns:a16="http://schemas.microsoft.com/office/drawing/2014/main" id="{0FEDB4A3-05E7-4526-9BB8-74EB3A986216}"/>
            </a:ext>
          </a:extLst>
        </xdr:cNvPr>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27" name="n_2mainValue【認定こども園・幼稚園・保育所】&#10;有形固定資産減価償却率">
          <a:extLst>
            <a:ext uri="{FF2B5EF4-FFF2-40B4-BE49-F238E27FC236}">
              <a16:creationId xmlns:a16="http://schemas.microsoft.com/office/drawing/2014/main" id="{7BB7E498-1A4F-4EBB-8BFF-9C277CCAD401}"/>
            </a:ext>
          </a:extLst>
        </xdr:cNvPr>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20972</xdr:rowOff>
    </xdr:from>
    <xdr:ext cx="405111" cy="259045"/>
    <xdr:sp macro="" textlink="">
      <xdr:nvSpPr>
        <xdr:cNvPr id="428" name="n_3mainValue【認定こども園・幼稚園・保育所】&#10;有形固定資産減価償却率">
          <a:extLst>
            <a:ext uri="{FF2B5EF4-FFF2-40B4-BE49-F238E27FC236}">
              <a16:creationId xmlns:a16="http://schemas.microsoft.com/office/drawing/2014/main" id="{2ED31CD4-A448-427D-A37E-01E6719210FA}"/>
            </a:ext>
          </a:extLst>
        </xdr:cNvPr>
        <xdr:cNvSpPr txBox="1"/>
      </xdr:nvSpPr>
      <xdr:spPr>
        <a:xfrm>
          <a:off x="13500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D47E71C4-715B-4236-AF8F-AFA5D52A2E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1A3D05DA-6379-49E7-9509-5C6D8F88AD5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8A50FC68-EFF6-4D85-B3EF-5E7FE36851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D575BC9B-B0A0-4C9E-B8B5-0A6DD11A1B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10C95EB0-5A8B-49C4-BE3D-33A75F4019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0B671C58-ADA5-4598-A699-42DC899F11A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85247E99-47D8-4D42-9074-30177E4D8FF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879ADFB1-BF1A-4280-B3E0-DEDC10B89DC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id="{E19FA7AD-186C-4FD9-BB06-FD540FD3DEB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E9FC8A8A-995E-4B5A-AF82-35503886E4B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a:extLst>
            <a:ext uri="{FF2B5EF4-FFF2-40B4-BE49-F238E27FC236}">
              <a16:creationId xmlns:a16="http://schemas.microsoft.com/office/drawing/2014/main" id="{13043C6B-3A6F-44C2-99BF-173DC608E90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0" name="テキスト ボックス 439">
          <a:extLst>
            <a:ext uri="{FF2B5EF4-FFF2-40B4-BE49-F238E27FC236}">
              <a16:creationId xmlns:a16="http://schemas.microsoft.com/office/drawing/2014/main" id="{42886D78-4550-41EF-8275-352DDC1E35F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a:extLst>
            <a:ext uri="{FF2B5EF4-FFF2-40B4-BE49-F238E27FC236}">
              <a16:creationId xmlns:a16="http://schemas.microsoft.com/office/drawing/2014/main" id="{87D2DAC2-0630-4552-A6B6-5CE01DA1186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2" name="テキスト ボックス 441">
          <a:extLst>
            <a:ext uri="{FF2B5EF4-FFF2-40B4-BE49-F238E27FC236}">
              <a16:creationId xmlns:a16="http://schemas.microsoft.com/office/drawing/2014/main" id="{C41BB90C-B5AC-4F03-8F02-649DE404456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a:extLst>
            <a:ext uri="{FF2B5EF4-FFF2-40B4-BE49-F238E27FC236}">
              <a16:creationId xmlns:a16="http://schemas.microsoft.com/office/drawing/2014/main" id="{D825E128-84F6-44C9-89C6-F4E8959EB21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4" name="テキスト ボックス 443">
          <a:extLst>
            <a:ext uri="{FF2B5EF4-FFF2-40B4-BE49-F238E27FC236}">
              <a16:creationId xmlns:a16="http://schemas.microsoft.com/office/drawing/2014/main" id="{F7CBA4C1-D1EB-4753-9159-9A204EBBA57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a:extLst>
            <a:ext uri="{FF2B5EF4-FFF2-40B4-BE49-F238E27FC236}">
              <a16:creationId xmlns:a16="http://schemas.microsoft.com/office/drawing/2014/main" id="{F3112C86-2EC6-4DB8-8C4D-2CA195B59B9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6" name="テキスト ボックス 445">
          <a:extLst>
            <a:ext uri="{FF2B5EF4-FFF2-40B4-BE49-F238E27FC236}">
              <a16:creationId xmlns:a16="http://schemas.microsoft.com/office/drawing/2014/main" id="{9E37EFAF-5CB5-4B47-95DC-59E6592763E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622512B3-7B00-443E-A2A1-3E9C9814EF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a:extLst>
            <a:ext uri="{FF2B5EF4-FFF2-40B4-BE49-F238E27FC236}">
              <a16:creationId xmlns:a16="http://schemas.microsoft.com/office/drawing/2014/main" id="{2778B485-9016-46AD-8D8A-41A8E284CCE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a:extLst>
            <a:ext uri="{FF2B5EF4-FFF2-40B4-BE49-F238E27FC236}">
              <a16:creationId xmlns:a16="http://schemas.microsoft.com/office/drawing/2014/main" id="{19F189DB-20D0-495F-88C8-A5CEE98B754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50" name="直線コネクタ 449">
          <a:extLst>
            <a:ext uri="{FF2B5EF4-FFF2-40B4-BE49-F238E27FC236}">
              <a16:creationId xmlns:a16="http://schemas.microsoft.com/office/drawing/2014/main" id="{E8B459E6-8AC6-460C-A650-3C5C291EA3B9}"/>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51" name="【認定こども園・幼稚園・保育所】&#10;一人当たり面積最小値テキスト">
          <a:extLst>
            <a:ext uri="{FF2B5EF4-FFF2-40B4-BE49-F238E27FC236}">
              <a16:creationId xmlns:a16="http://schemas.microsoft.com/office/drawing/2014/main" id="{09E05EE2-E086-47FC-B4EC-BB2A8548D37E}"/>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52" name="直線コネクタ 451">
          <a:extLst>
            <a:ext uri="{FF2B5EF4-FFF2-40B4-BE49-F238E27FC236}">
              <a16:creationId xmlns:a16="http://schemas.microsoft.com/office/drawing/2014/main" id="{1D871A43-8E11-4606-BAD5-BAB31E6643FA}"/>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53" name="【認定こども園・幼稚園・保育所】&#10;一人当たり面積最大値テキスト">
          <a:extLst>
            <a:ext uri="{FF2B5EF4-FFF2-40B4-BE49-F238E27FC236}">
              <a16:creationId xmlns:a16="http://schemas.microsoft.com/office/drawing/2014/main" id="{8EAB4BB4-9AD6-4558-8FA5-B34ED90D121C}"/>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54" name="直線コネクタ 453">
          <a:extLst>
            <a:ext uri="{FF2B5EF4-FFF2-40B4-BE49-F238E27FC236}">
              <a16:creationId xmlns:a16="http://schemas.microsoft.com/office/drawing/2014/main" id="{DE730044-B7E7-4E85-9741-191E860DCABF}"/>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55" name="【認定こども園・幼稚園・保育所】&#10;一人当たり面積平均値テキスト">
          <a:extLst>
            <a:ext uri="{FF2B5EF4-FFF2-40B4-BE49-F238E27FC236}">
              <a16:creationId xmlns:a16="http://schemas.microsoft.com/office/drawing/2014/main" id="{9ABED500-0ADA-4CE5-9C18-80DA529A970C}"/>
            </a:ext>
          </a:extLst>
        </xdr:cNvPr>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56" name="フローチャート: 判断 455">
          <a:extLst>
            <a:ext uri="{FF2B5EF4-FFF2-40B4-BE49-F238E27FC236}">
              <a16:creationId xmlns:a16="http://schemas.microsoft.com/office/drawing/2014/main" id="{81DCFDE2-DF49-4981-B3A8-11DF06633160}"/>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57" name="フローチャート: 判断 456">
          <a:extLst>
            <a:ext uri="{FF2B5EF4-FFF2-40B4-BE49-F238E27FC236}">
              <a16:creationId xmlns:a16="http://schemas.microsoft.com/office/drawing/2014/main" id="{A5EAF1C7-024B-4E83-8153-B352E9FC407A}"/>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58" name="フローチャート: 判断 457">
          <a:extLst>
            <a:ext uri="{FF2B5EF4-FFF2-40B4-BE49-F238E27FC236}">
              <a16:creationId xmlns:a16="http://schemas.microsoft.com/office/drawing/2014/main" id="{4752C744-2F81-4B69-A08C-43E8F7FB5530}"/>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59" name="フローチャート: 判断 458">
          <a:extLst>
            <a:ext uri="{FF2B5EF4-FFF2-40B4-BE49-F238E27FC236}">
              <a16:creationId xmlns:a16="http://schemas.microsoft.com/office/drawing/2014/main" id="{C769ED68-0893-4E65-B2EC-80DE5FE16818}"/>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60" name="フローチャート: 判断 459">
          <a:extLst>
            <a:ext uri="{FF2B5EF4-FFF2-40B4-BE49-F238E27FC236}">
              <a16:creationId xmlns:a16="http://schemas.microsoft.com/office/drawing/2014/main" id="{25EDA123-6DD8-48FE-ACDA-DBEF6A5873B3}"/>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329095C1-63A0-450A-8612-1AAC602CF09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F821306F-BF27-4D99-9AC9-419F2655C7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5AFF13FA-8D6D-4B91-92BA-06C7711DBCB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DD931E0A-39FE-405A-84D0-0DEE77196E5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532D5721-CA60-47B6-9B42-EF943CB76A0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151130</xdr:rowOff>
    </xdr:from>
    <xdr:to>
      <xdr:col>116</xdr:col>
      <xdr:colOff>114300</xdr:colOff>
      <xdr:row>41</xdr:row>
      <xdr:rowOff>81280</xdr:rowOff>
    </xdr:to>
    <xdr:sp macro="" textlink="">
      <xdr:nvSpPr>
        <xdr:cNvPr id="466" name="楕円 465">
          <a:extLst>
            <a:ext uri="{FF2B5EF4-FFF2-40B4-BE49-F238E27FC236}">
              <a16:creationId xmlns:a16="http://schemas.microsoft.com/office/drawing/2014/main" id="{AABD22E6-EDEE-45B4-A66E-AB2674F39DD3}"/>
            </a:ext>
          </a:extLst>
        </xdr:cNvPr>
        <xdr:cNvSpPr/>
      </xdr:nvSpPr>
      <xdr:spPr>
        <a:xfrm>
          <a:off x="22110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66057</xdr:rowOff>
    </xdr:from>
    <xdr:ext cx="469744" cy="259045"/>
    <xdr:sp macro="" textlink="">
      <xdr:nvSpPr>
        <xdr:cNvPr id="467" name="【認定こども園・幼稚園・保育所】&#10;一人当たり面積該当値テキスト">
          <a:extLst>
            <a:ext uri="{FF2B5EF4-FFF2-40B4-BE49-F238E27FC236}">
              <a16:creationId xmlns:a16="http://schemas.microsoft.com/office/drawing/2014/main" id="{564E6404-5B3E-4F47-A04D-D5EC1B8950D0}"/>
            </a:ext>
          </a:extLst>
        </xdr:cNvPr>
        <xdr:cNvSpPr txBox="1"/>
      </xdr:nvSpPr>
      <xdr:spPr>
        <a:xfrm>
          <a:off x="2219960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148844</xdr:rowOff>
    </xdr:from>
    <xdr:to>
      <xdr:col>112</xdr:col>
      <xdr:colOff>38100</xdr:colOff>
      <xdr:row>41</xdr:row>
      <xdr:rowOff>78994</xdr:rowOff>
    </xdr:to>
    <xdr:sp macro="" textlink="">
      <xdr:nvSpPr>
        <xdr:cNvPr id="468" name="楕円 467">
          <a:extLst>
            <a:ext uri="{FF2B5EF4-FFF2-40B4-BE49-F238E27FC236}">
              <a16:creationId xmlns:a16="http://schemas.microsoft.com/office/drawing/2014/main" id="{739F1949-7734-41FD-B200-F40AA2CF8728}"/>
            </a:ext>
          </a:extLst>
        </xdr:cNvPr>
        <xdr:cNvSpPr/>
      </xdr:nvSpPr>
      <xdr:spPr>
        <a:xfrm>
          <a:off x="21272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28194</xdr:rowOff>
    </xdr:from>
    <xdr:to>
      <xdr:col>116</xdr:col>
      <xdr:colOff>63500</xdr:colOff>
      <xdr:row>41</xdr:row>
      <xdr:rowOff>30480</xdr:rowOff>
    </xdr:to>
    <xdr:cxnSp macro="">
      <xdr:nvCxnSpPr>
        <xdr:cNvPr id="469" name="直線コネクタ 468">
          <a:extLst>
            <a:ext uri="{FF2B5EF4-FFF2-40B4-BE49-F238E27FC236}">
              <a16:creationId xmlns:a16="http://schemas.microsoft.com/office/drawing/2014/main" id="{E913BCA3-600C-4188-9EAD-33907927B210}"/>
            </a:ext>
          </a:extLst>
        </xdr:cNvPr>
        <xdr:cNvCxnSpPr/>
      </xdr:nvCxnSpPr>
      <xdr:spPr>
        <a:xfrm>
          <a:off x="21323300" y="70576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146558</xdr:rowOff>
    </xdr:from>
    <xdr:to>
      <xdr:col>107</xdr:col>
      <xdr:colOff>101600</xdr:colOff>
      <xdr:row>41</xdr:row>
      <xdr:rowOff>76708</xdr:rowOff>
    </xdr:to>
    <xdr:sp macro="" textlink="">
      <xdr:nvSpPr>
        <xdr:cNvPr id="470" name="楕円 469">
          <a:extLst>
            <a:ext uri="{FF2B5EF4-FFF2-40B4-BE49-F238E27FC236}">
              <a16:creationId xmlns:a16="http://schemas.microsoft.com/office/drawing/2014/main" id="{EC778CDC-741A-47A3-A2C1-0570F15753BA}"/>
            </a:ext>
          </a:extLst>
        </xdr:cNvPr>
        <xdr:cNvSpPr/>
      </xdr:nvSpPr>
      <xdr:spPr>
        <a:xfrm>
          <a:off x="20383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25908</xdr:rowOff>
    </xdr:from>
    <xdr:to>
      <xdr:col>111</xdr:col>
      <xdr:colOff>177800</xdr:colOff>
      <xdr:row>41</xdr:row>
      <xdr:rowOff>28194</xdr:rowOff>
    </xdr:to>
    <xdr:cxnSp macro="">
      <xdr:nvCxnSpPr>
        <xdr:cNvPr id="471" name="直線コネクタ 470">
          <a:extLst>
            <a:ext uri="{FF2B5EF4-FFF2-40B4-BE49-F238E27FC236}">
              <a16:creationId xmlns:a16="http://schemas.microsoft.com/office/drawing/2014/main" id="{12D37BC4-6709-4A96-B5EA-6F3C55E6FF59}"/>
            </a:ext>
          </a:extLst>
        </xdr:cNvPr>
        <xdr:cNvCxnSpPr/>
      </xdr:nvCxnSpPr>
      <xdr:spPr>
        <a:xfrm>
          <a:off x="20434300" y="705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472" name="楕円 471">
          <a:extLst>
            <a:ext uri="{FF2B5EF4-FFF2-40B4-BE49-F238E27FC236}">
              <a16:creationId xmlns:a16="http://schemas.microsoft.com/office/drawing/2014/main" id="{9A700C79-A2B3-4CD0-BD3F-84F05D0797B8}"/>
            </a:ext>
          </a:extLst>
        </xdr:cNvPr>
        <xdr:cNvSpPr/>
      </xdr:nvSpPr>
      <xdr:spPr>
        <a:xfrm>
          <a:off x="19494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23622</xdr:rowOff>
    </xdr:from>
    <xdr:to>
      <xdr:col>107</xdr:col>
      <xdr:colOff>50800</xdr:colOff>
      <xdr:row>41</xdr:row>
      <xdr:rowOff>25908</xdr:rowOff>
    </xdr:to>
    <xdr:cxnSp macro="">
      <xdr:nvCxnSpPr>
        <xdr:cNvPr id="473" name="直線コネクタ 472">
          <a:extLst>
            <a:ext uri="{FF2B5EF4-FFF2-40B4-BE49-F238E27FC236}">
              <a16:creationId xmlns:a16="http://schemas.microsoft.com/office/drawing/2014/main" id="{1CAC6984-E706-4766-A49D-A3C33FCB3FE3}"/>
            </a:ext>
          </a:extLst>
        </xdr:cNvPr>
        <xdr:cNvCxnSpPr/>
      </xdr:nvCxnSpPr>
      <xdr:spPr>
        <a:xfrm>
          <a:off x="19545300" y="705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74" name="n_1aveValue【認定こども園・幼稚園・保育所】&#10;一人当たり面積">
          <a:extLst>
            <a:ext uri="{FF2B5EF4-FFF2-40B4-BE49-F238E27FC236}">
              <a16:creationId xmlns:a16="http://schemas.microsoft.com/office/drawing/2014/main" id="{9C8CAF3F-8252-4D74-B956-B2894D969B9E}"/>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75" name="n_2aveValue【認定こども園・幼稚園・保育所】&#10;一人当たり面積">
          <a:extLst>
            <a:ext uri="{FF2B5EF4-FFF2-40B4-BE49-F238E27FC236}">
              <a16:creationId xmlns:a16="http://schemas.microsoft.com/office/drawing/2014/main" id="{11C5446A-BEEE-49FE-A6AA-3A68CC686178}"/>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76" name="n_3aveValue【認定こども園・幼稚園・保育所】&#10;一人当たり面積">
          <a:extLst>
            <a:ext uri="{FF2B5EF4-FFF2-40B4-BE49-F238E27FC236}">
              <a16:creationId xmlns:a16="http://schemas.microsoft.com/office/drawing/2014/main" id="{4436A81D-809D-45A8-BD5C-96BD9459DEB5}"/>
            </a:ext>
          </a:extLst>
        </xdr:cNvPr>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477" name="n_4aveValue【認定こども園・幼稚園・保育所】&#10;一人当たり面積">
          <a:extLst>
            <a:ext uri="{FF2B5EF4-FFF2-40B4-BE49-F238E27FC236}">
              <a16:creationId xmlns:a16="http://schemas.microsoft.com/office/drawing/2014/main" id="{20FF6706-D3CD-4D72-BF3C-2583F8FAD761}"/>
            </a:ext>
          </a:extLst>
        </xdr:cNvPr>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70121</xdr:rowOff>
    </xdr:from>
    <xdr:ext cx="469744" cy="259045"/>
    <xdr:sp macro="" textlink="">
      <xdr:nvSpPr>
        <xdr:cNvPr id="478" name="n_1mainValue【認定こども園・幼稚園・保育所】&#10;一人当たり面積">
          <a:extLst>
            <a:ext uri="{FF2B5EF4-FFF2-40B4-BE49-F238E27FC236}">
              <a16:creationId xmlns:a16="http://schemas.microsoft.com/office/drawing/2014/main" id="{C7C3E9AE-9CA9-4118-ADE3-E58A91CB6342}"/>
            </a:ext>
          </a:extLst>
        </xdr:cNvPr>
        <xdr:cNvSpPr txBox="1"/>
      </xdr:nvSpPr>
      <xdr:spPr>
        <a:xfrm>
          <a:off x="210757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67835</xdr:rowOff>
    </xdr:from>
    <xdr:ext cx="469744" cy="259045"/>
    <xdr:sp macro="" textlink="">
      <xdr:nvSpPr>
        <xdr:cNvPr id="479" name="n_2mainValue【認定こども園・幼稚園・保育所】&#10;一人当たり面積">
          <a:extLst>
            <a:ext uri="{FF2B5EF4-FFF2-40B4-BE49-F238E27FC236}">
              <a16:creationId xmlns:a16="http://schemas.microsoft.com/office/drawing/2014/main" id="{BEE0A70B-B15C-45CA-9D08-5E4CBDF8C2AB}"/>
            </a:ext>
          </a:extLst>
        </xdr:cNvPr>
        <xdr:cNvSpPr txBox="1"/>
      </xdr:nvSpPr>
      <xdr:spPr>
        <a:xfrm>
          <a:off x="201994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480" name="n_3mainValue【認定こども園・幼稚園・保育所】&#10;一人当たり面積">
          <a:extLst>
            <a:ext uri="{FF2B5EF4-FFF2-40B4-BE49-F238E27FC236}">
              <a16:creationId xmlns:a16="http://schemas.microsoft.com/office/drawing/2014/main" id="{755061C2-0C82-4EC7-80AF-A83962CDE830}"/>
            </a:ext>
          </a:extLst>
        </xdr:cNvPr>
        <xdr:cNvSpPr txBox="1"/>
      </xdr:nvSpPr>
      <xdr:spPr>
        <a:xfrm>
          <a:off x="19310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19D46EF2-5103-4F1A-B40F-12F89C1D174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7CC7174F-F2C5-4F6B-8D19-C1CBA396B58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753E88DF-56DA-4E94-B068-DD5705A3521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307062E3-68D0-4E15-AEAE-46FF55EA63E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54E16383-DC7C-465D-903C-C750796A8AC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CBF413BC-BDA5-4084-8E18-8DC05B9F980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B4B166BE-80B4-4FFE-91BD-B0E877E43BB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5B7738CA-D4AF-4FF3-A947-619A995C803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452206A4-F937-4748-8837-F51F037482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A24D267F-A28E-46EC-9ACD-344D266B1F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C734ABBD-FBA8-449F-88DF-38855C18C2E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a:extLst>
            <a:ext uri="{FF2B5EF4-FFF2-40B4-BE49-F238E27FC236}">
              <a16:creationId xmlns:a16="http://schemas.microsoft.com/office/drawing/2014/main" id="{F9F87D41-0B56-456C-88B6-DFA635ACBB5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a:extLst>
            <a:ext uri="{FF2B5EF4-FFF2-40B4-BE49-F238E27FC236}">
              <a16:creationId xmlns:a16="http://schemas.microsoft.com/office/drawing/2014/main" id="{F4FCCCB3-AEF2-4866-B7F3-9C62D2A51CB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a:extLst>
            <a:ext uri="{FF2B5EF4-FFF2-40B4-BE49-F238E27FC236}">
              <a16:creationId xmlns:a16="http://schemas.microsoft.com/office/drawing/2014/main" id="{34AD14A1-1BE7-4674-82AE-EF615DBAC71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a:extLst>
            <a:ext uri="{FF2B5EF4-FFF2-40B4-BE49-F238E27FC236}">
              <a16:creationId xmlns:a16="http://schemas.microsoft.com/office/drawing/2014/main" id="{00048F32-075A-49BA-B1A8-22A0F2F5978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a:extLst>
            <a:ext uri="{FF2B5EF4-FFF2-40B4-BE49-F238E27FC236}">
              <a16:creationId xmlns:a16="http://schemas.microsoft.com/office/drawing/2014/main" id="{3226C05E-8564-4DB9-AB7E-70C628935E2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a:extLst>
            <a:ext uri="{FF2B5EF4-FFF2-40B4-BE49-F238E27FC236}">
              <a16:creationId xmlns:a16="http://schemas.microsoft.com/office/drawing/2014/main" id="{6C2B00FD-F1D2-4FDF-8178-CAE8AE0121C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a:extLst>
            <a:ext uri="{FF2B5EF4-FFF2-40B4-BE49-F238E27FC236}">
              <a16:creationId xmlns:a16="http://schemas.microsoft.com/office/drawing/2014/main" id="{7E6BB6C5-F7E2-43AC-9D15-729EFCF508D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a:extLst>
            <a:ext uri="{FF2B5EF4-FFF2-40B4-BE49-F238E27FC236}">
              <a16:creationId xmlns:a16="http://schemas.microsoft.com/office/drawing/2014/main" id="{F464FB9D-6B69-4ECE-A899-35F47189E5E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a:extLst>
            <a:ext uri="{FF2B5EF4-FFF2-40B4-BE49-F238E27FC236}">
              <a16:creationId xmlns:a16="http://schemas.microsoft.com/office/drawing/2014/main" id="{BEA202CD-ADD3-4C0E-8982-2D1B0509143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1" name="テキスト ボックス 500">
          <a:extLst>
            <a:ext uri="{FF2B5EF4-FFF2-40B4-BE49-F238E27FC236}">
              <a16:creationId xmlns:a16="http://schemas.microsoft.com/office/drawing/2014/main" id="{6C942873-6969-4916-9ABE-BE78101ACE71}"/>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68336B48-D543-41E4-9B93-53281BFBE5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a:extLst>
            <a:ext uri="{FF2B5EF4-FFF2-40B4-BE49-F238E27FC236}">
              <a16:creationId xmlns:a16="http://schemas.microsoft.com/office/drawing/2014/main" id="{CF9A29EB-CDEA-4DB2-9517-AE149E770D9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04" name="直線コネクタ 503">
          <a:extLst>
            <a:ext uri="{FF2B5EF4-FFF2-40B4-BE49-F238E27FC236}">
              <a16:creationId xmlns:a16="http://schemas.microsoft.com/office/drawing/2014/main" id="{F53DABE4-F99A-4F7D-9CDC-AE16C73BE6F0}"/>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05" name="【学校施設】&#10;有形固定資産減価償却率最小値テキスト">
          <a:extLst>
            <a:ext uri="{FF2B5EF4-FFF2-40B4-BE49-F238E27FC236}">
              <a16:creationId xmlns:a16="http://schemas.microsoft.com/office/drawing/2014/main" id="{85C3132A-5D92-407C-B427-FE1CAE4333DA}"/>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06" name="直線コネクタ 505">
          <a:extLst>
            <a:ext uri="{FF2B5EF4-FFF2-40B4-BE49-F238E27FC236}">
              <a16:creationId xmlns:a16="http://schemas.microsoft.com/office/drawing/2014/main" id="{8B73BBFC-DA65-41AE-81C5-91BE2F1CEBD0}"/>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07" name="【学校施設】&#10;有形固定資産減価償却率最大値テキスト">
          <a:extLst>
            <a:ext uri="{FF2B5EF4-FFF2-40B4-BE49-F238E27FC236}">
              <a16:creationId xmlns:a16="http://schemas.microsoft.com/office/drawing/2014/main" id="{C34EBF47-B969-48BF-A212-41DF91ED2C7B}"/>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08" name="直線コネクタ 507">
          <a:extLst>
            <a:ext uri="{FF2B5EF4-FFF2-40B4-BE49-F238E27FC236}">
              <a16:creationId xmlns:a16="http://schemas.microsoft.com/office/drawing/2014/main" id="{EDB651ED-71D5-478A-BAB2-F8DB511731A6}"/>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09" name="【学校施設】&#10;有形固定資産減価償却率平均値テキスト">
          <a:extLst>
            <a:ext uri="{FF2B5EF4-FFF2-40B4-BE49-F238E27FC236}">
              <a16:creationId xmlns:a16="http://schemas.microsoft.com/office/drawing/2014/main" id="{15060983-FC62-4C5E-BF1F-1E011D30A4E6}"/>
            </a:ext>
          </a:extLst>
        </xdr:cNvPr>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10" name="フローチャート: 判断 509">
          <a:extLst>
            <a:ext uri="{FF2B5EF4-FFF2-40B4-BE49-F238E27FC236}">
              <a16:creationId xmlns:a16="http://schemas.microsoft.com/office/drawing/2014/main" id="{403D4F84-5B88-4DFB-93D3-7D65906B78F0}"/>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11" name="フローチャート: 判断 510">
          <a:extLst>
            <a:ext uri="{FF2B5EF4-FFF2-40B4-BE49-F238E27FC236}">
              <a16:creationId xmlns:a16="http://schemas.microsoft.com/office/drawing/2014/main" id="{4391681C-F89E-4E23-A13B-4A1126AA1A9B}"/>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12" name="フローチャート: 判断 511">
          <a:extLst>
            <a:ext uri="{FF2B5EF4-FFF2-40B4-BE49-F238E27FC236}">
              <a16:creationId xmlns:a16="http://schemas.microsoft.com/office/drawing/2014/main" id="{8B7EFFBA-512A-43CC-B8EA-0F4BC48009FC}"/>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13" name="フローチャート: 判断 512">
          <a:extLst>
            <a:ext uri="{FF2B5EF4-FFF2-40B4-BE49-F238E27FC236}">
              <a16:creationId xmlns:a16="http://schemas.microsoft.com/office/drawing/2014/main" id="{CCD09650-AEB8-4035-8BBD-5DFD12890E69}"/>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14" name="フローチャート: 判断 513">
          <a:extLst>
            <a:ext uri="{FF2B5EF4-FFF2-40B4-BE49-F238E27FC236}">
              <a16:creationId xmlns:a16="http://schemas.microsoft.com/office/drawing/2014/main" id="{A2FF4999-F348-4886-A523-133BC9AAFEDC}"/>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899BE4C6-5833-49D5-9078-2691F3644F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C28DDDCD-0446-4748-B0D6-8E1FD6A05D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C41E74DF-AF35-4783-A450-91993CC81D7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9F6BEF57-3052-4A0A-8EB8-15487C902F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4EE538EB-778D-4436-BCF7-FD96E2A742B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84455</xdr:rowOff>
    </xdr:from>
    <xdr:to>
      <xdr:col>85</xdr:col>
      <xdr:colOff>177800</xdr:colOff>
      <xdr:row>64</xdr:row>
      <xdr:rowOff>14605</xdr:rowOff>
    </xdr:to>
    <xdr:sp macro="" textlink="">
      <xdr:nvSpPr>
        <xdr:cNvPr id="520" name="楕円 519">
          <a:extLst>
            <a:ext uri="{FF2B5EF4-FFF2-40B4-BE49-F238E27FC236}">
              <a16:creationId xmlns:a16="http://schemas.microsoft.com/office/drawing/2014/main" id="{D339B04A-78D5-4B75-BB79-0E1BA1D8D3A7}"/>
            </a:ext>
          </a:extLst>
        </xdr:cNvPr>
        <xdr:cNvSpPr/>
      </xdr:nvSpPr>
      <xdr:spPr>
        <a:xfrm>
          <a:off x="162687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62882</xdr:rowOff>
    </xdr:from>
    <xdr:ext cx="405111" cy="259045"/>
    <xdr:sp macro="" textlink="">
      <xdr:nvSpPr>
        <xdr:cNvPr id="521" name="【学校施設】&#10;有形固定資産減価償却率該当値テキスト">
          <a:extLst>
            <a:ext uri="{FF2B5EF4-FFF2-40B4-BE49-F238E27FC236}">
              <a16:creationId xmlns:a16="http://schemas.microsoft.com/office/drawing/2014/main" id="{337E300B-4BA8-40C3-A786-FF4E2DA322B7}"/>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65405</xdr:rowOff>
    </xdr:from>
    <xdr:to>
      <xdr:col>81</xdr:col>
      <xdr:colOff>101600</xdr:colOff>
      <xdr:row>63</xdr:row>
      <xdr:rowOff>167005</xdr:rowOff>
    </xdr:to>
    <xdr:sp macro="" textlink="">
      <xdr:nvSpPr>
        <xdr:cNvPr id="522" name="楕円 521">
          <a:extLst>
            <a:ext uri="{FF2B5EF4-FFF2-40B4-BE49-F238E27FC236}">
              <a16:creationId xmlns:a16="http://schemas.microsoft.com/office/drawing/2014/main" id="{DF67C866-F50B-43D9-8952-E9B0F2C52DAF}"/>
            </a:ext>
          </a:extLst>
        </xdr:cNvPr>
        <xdr:cNvSpPr/>
      </xdr:nvSpPr>
      <xdr:spPr>
        <a:xfrm>
          <a:off x="15430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116205</xdr:rowOff>
    </xdr:from>
    <xdr:to>
      <xdr:col>85</xdr:col>
      <xdr:colOff>127000</xdr:colOff>
      <xdr:row>63</xdr:row>
      <xdr:rowOff>135255</xdr:rowOff>
    </xdr:to>
    <xdr:cxnSp macro="">
      <xdr:nvCxnSpPr>
        <xdr:cNvPr id="523" name="直線コネクタ 522">
          <a:extLst>
            <a:ext uri="{FF2B5EF4-FFF2-40B4-BE49-F238E27FC236}">
              <a16:creationId xmlns:a16="http://schemas.microsoft.com/office/drawing/2014/main" id="{A6DB788D-303B-4CC9-8D97-14E77B61F517}"/>
            </a:ext>
          </a:extLst>
        </xdr:cNvPr>
        <xdr:cNvCxnSpPr/>
      </xdr:nvCxnSpPr>
      <xdr:spPr>
        <a:xfrm>
          <a:off x="15481300" y="109175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25400</xdr:rowOff>
    </xdr:from>
    <xdr:to>
      <xdr:col>76</xdr:col>
      <xdr:colOff>165100</xdr:colOff>
      <xdr:row>63</xdr:row>
      <xdr:rowOff>127000</xdr:rowOff>
    </xdr:to>
    <xdr:sp macro="" textlink="">
      <xdr:nvSpPr>
        <xdr:cNvPr id="524" name="楕円 523">
          <a:extLst>
            <a:ext uri="{FF2B5EF4-FFF2-40B4-BE49-F238E27FC236}">
              <a16:creationId xmlns:a16="http://schemas.microsoft.com/office/drawing/2014/main" id="{CF65CFA4-7B87-4F2D-8BDE-329CF1C033E7}"/>
            </a:ext>
          </a:extLst>
        </xdr:cNvPr>
        <xdr:cNvSpPr/>
      </xdr:nvSpPr>
      <xdr:spPr>
        <a:xfrm>
          <a:off x="14541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76200</xdr:rowOff>
    </xdr:from>
    <xdr:to>
      <xdr:col>81</xdr:col>
      <xdr:colOff>50800</xdr:colOff>
      <xdr:row>63</xdr:row>
      <xdr:rowOff>116205</xdr:rowOff>
    </xdr:to>
    <xdr:cxnSp macro="">
      <xdr:nvCxnSpPr>
        <xdr:cNvPr id="525" name="直線コネクタ 524">
          <a:extLst>
            <a:ext uri="{FF2B5EF4-FFF2-40B4-BE49-F238E27FC236}">
              <a16:creationId xmlns:a16="http://schemas.microsoft.com/office/drawing/2014/main" id="{C711AC0D-C683-4D32-A9CB-289D9159F84A}"/>
            </a:ext>
          </a:extLst>
        </xdr:cNvPr>
        <xdr:cNvCxnSpPr/>
      </xdr:nvCxnSpPr>
      <xdr:spPr>
        <a:xfrm>
          <a:off x="14592300" y="10877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158750</xdr:rowOff>
    </xdr:from>
    <xdr:to>
      <xdr:col>72</xdr:col>
      <xdr:colOff>38100</xdr:colOff>
      <xdr:row>63</xdr:row>
      <xdr:rowOff>88900</xdr:rowOff>
    </xdr:to>
    <xdr:sp macro="" textlink="">
      <xdr:nvSpPr>
        <xdr:cNvPr id="526" name="楕円 525">
          <a:extLst>
            <a:ext uri="{FF2B5EF4-FFF2-40B4-BE49-F238E27FC236}">
              <a16:creationId xmlns:a16="http://schemas.microsoft.com/office/drawing/2014/main" id="{47310936-C352-414A-A136-C024C5BEF413}"/>
            </a:ext>
          </a:extLst>
        </xdr:cNvPr>
        <xdr:cNvSpPr/>
      </xdr:nvSpPr>
      <xdr:spPr>
        <a:xfrm>
          <a:off x="1365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38100</xdr:rowOff>
    </xdr:from>
    <xdr:to>
      <xdr:col>76</xdr:col>
      <xdr:colOff>114300</xdr:colOff>
      <xdr:row>63</xdr:row>
      <xdr:rowOff>76200</xdr:rowOff>
    </xdr:to>
    <xdr:cxnSp macro="">
      <xdr:nvCxnSpPr>
        <xdr:cNvPr id="527" name="直線コネクタ 526">
          <a:extLst>
            <a:ext uri="{FF2B5EF4-FFF2-40B4-BE49-F238E27FC236}">
              <a16:creationId xmlns:a16="http://schemas.microsoft.com/office/drawing/2014/main" id="{25059A7A-854F-4F79-A832-B2718ECEF3F4}"/>
            </a:ext>
          </a:extLst>
        </xdr:cNvPr>
        <xdr:cNvCxnSpPr/>
      </xdr:nvCxnSpPr>
      <xdr:spPr>
        <a:xfrm>
          <a:off x="13703300" y="10839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28" name="n_1aveValue【学校施設】&#10;有形固定資産減価償却率">
          <a:extLst>
            <a:ext uri="{FF2B5EF4-FFF2-40B4-BE49-F238E27FC236}">
              <a16:creationId xmlns:a16="http://schemas.microsoft.com/office/drawing/2014/main" id="{FF77A155-A02D-4DCC-BF92-9BB8CB8F7434}"/>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29" name="n_2aveValue【学校施設】&#10;有形固定資産減価償却率">
          <a:extLst>
            <a:ext uri="{FF2B5EF4-FFF2-40B4-BE49-F238E27FC236}">
              <a16:creationId xmlns:a16="http://schemas.microsoft.com/office/drawing/2014/main" id="{D1A743ED-A1E9-4994-95D8-4796DA537F2A}"/>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30" name="n_3aveValue【学校施設】&#10;有形固定資産減価償却率">
          <a:extLst>
            <a:ext uri="{FF2B5EF4-FFF2-40B4-BE49-F238E27FC236}">
              <a16:creationId xmlns:a16="http://schemas.microsoft.com/office/drawing/2014/main" id="{45AB15A6-3324-4F52-B68A-270CE547C63C}"/>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31" name="n_4aveValue【学校施設】&#10;有形固定資産減価償却率">
          <a:extLst>
            <a:ext uri="{FF2B5EF4-FFF2-40B4-BE49-F238E27FC236}">
              <a16:creationId xmlns:a16="http://schemas.microsoft.com/office/drawing/2014/main" id="{42D07BB5-A452-4D22-A444-37E70C8867C6}"/>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158132</xdr:rowOff>
    </xdr:from>
    <xdr:ext cx="405111" cy="259045"/>
    <xdr:sp macro="" textlink="">
      <xdr:nvSpPr>
        <xdr:cNvPr id="532" name="n_1mainValue【学校施設】&#10;有形固定資産減価償却率">
          <a:extLst>
            <a:ext uri="{FF2B5EF4-FFF2-40B4-BE49-F238E27FC236}">
              <a16:creationId xmlns:a16="http://schemas.microsoft.com/office/drawing/2014/main" id="{A8649346-99E0-4486-B11D-4F0DF1E21D48}"/>
            </a:ext>
          </a:extLst>
        </xdr:cNvPr>
        <xdr:cNvSpPr txBox="1"/>
      </xdr:nvSpPr>
      <xdr:spPr>
        <a:xfrm>
          <a:off x="15266044"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118127</xdr:rowOff>
    </xdr:from>
    <xdr:ext cx="405111" cy="259045"/>
    <xdr:sp macro="" textlink="">
      <xdr:nvSpPr>
        <xdr:cNvPr id="533" name="n_2mainValue【学校施設】&#10;有形固定資産減価償却率">
          <a:extLst>
            <a:ext uri="{FF2B5EF4-FFF2-40B4-BE49-F238E27FC236}">
              <a16:creationId xmlns:a16="http://schemas.microsoft.com/office/drawing/2014/main" id="{605B7303-E314-4846-9520-B6887A0379E8}"/>
            </a:ext>
          </a:extLst>
        </xdr:cNvPr>
        <xdr:cNvSpPr txBox="1"/>
      </xdr:nvSpPr>
      <xdr:spPr>
        <a:xfrm>
          <a:off x="143897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80027</xdr:rowOff>
    </xdr:from>
    <xdr:ext cx="405111" cy="259045"/>
    <xdr:sp macro="" textlink="">
      <xdr:nvSpPr>
        <xdr:cNvPr id="534" name="n_3mainValue【学校施設】&#10;有形固定資産減価償却率">
          <a:extLst>
            <a:ext uri="{FF2B5EF4-FFF2-40B4-BE49-F238E27FC236}">
              <a16:creationId xmlns:a16="http://schemas.microsoft.com/office/drawing/2014/main" id="{4F50A6EC-F7DB-4C61-89C9-DDA4F63869A2}"/>
            </a:ext>
          </a:extLst>
        </xdr:cNvPr>
        <xdr:cNvSpPr txBox="1"/>
      </xdr:nvSpPr>
      <xdr:spPr>
        <a:xfrm>
          <a:off x="13500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a:extLst>
            <a:ext uri="{FF2B5EF4-FFF2-40B4-BE49-F238E27FC236}">
              <a16:creationId xmlns:a16="http://schemas.microsoft.com/office/drawing/2014/main" id="{DC91D9AA-8F95-426E-8F8D-4EFD0F49199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a:extLst>
            <a:ext uri="{FF2B5EF4-FFF2-40B4-BE49-F238E27FC236}">
              <a16:creationId xmlns:a16="http://schemas.microsoft.com/office/drawing/2014/main" id="{74D74D9A-8666-4599-A1B5-B53C26EB30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a:extLst>
            <a:ext uri="{FF2B5EF4-FFF2-40B4-BE49-F238E27FC236}">
              <a16:creationId xmlns:a16="http://schemas.microsoft.com/office/drawing/2014/main" id="{069A6834-3EDA-4BF3-AA9A-B4313E1C222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a:extLst>
            <a:ext uri="{FF2B5EF4-FFF2-40B4-BE49-F238E27FC236}">
              <a16:creationId xmlns:a16="http://schemas.microsoft.com/office/drawing/2014/main" id="{57C1C98E-5A7A-4E65-A955-4091375B06B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a:extLst>
            <a:ext uri="{FF2B5EF4-FFF2-40B4-BE49-F238E27FC236}">
              <a16:creationId xmlns:a16="http://schemas.microsoft.com/office/drawing/2014/main" id="{D23DBDE3-5839-46BE-AD1B-080365BF43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a:extLst>
            <a:ext uri="{FF2B5EF4-FFF2-40B4-BE49-F238E27FC236}">
              <a16:creationId xmlns:a16="http://schemas.microsoft.com/office/drawing/2014/main" id="{5F7E3517-8056-4337-BAEF-3D23450AE4D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a:extLst>
            <a:ext uri="{FF2B5EF4-FFF2-40B4-BE49-F238E27FC236}">
              <a16:creationId xmlns:a16="http://schemas.microsoft.com/office/drawing/2014/main" id="{68EC86FD-F6B1-4E00-94E0-0C86351009A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01801469-4774-4DEC-9E90-001F1516F00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C626A92E-9CB6-406C-B775-65A8E48C45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83D7687D-ED97-4016-B50D-4CAFD772668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a:extLst>
            <a:ext uri="{FF2B5EF4-FFF2-40B4-BE49-F238E27FC236}">
              <a16:creationId xmlns:a16="http://schemas.microsoft.com/office/drawing/2014/main" id="{9EE2F9C7-2B06-437F-A1F5-50A3D701052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a:extLst>
            <a:ext uri="{FF2B5EF4-FFF2-40B4-BE49-F238E27FC236}">
              <a16:creationId xmlns:a16="http://schemas.microsoft.com/office/drawing/2014/main" id="{C573558C-9ABB-460D-AD2D-00E5CCD59FF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a:extLst>
            <a:ext uri="{FF2B5EF4-FFF2-40B4-BE49-F238E27FC236}">
              <a16:creationId xmlns:a16="http://schemas.microsoft.com/office/drawing/2014/main" id="{E6007CE8-F53A-410D-888F-B3E092BDC75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a:extLst>
            <a:ext uri="{FF2B5EF4-FFF2-40B4-BE49-F238E27FC236}">
              <a16:creationId xmlns:a16="http://schemas.microsoft.com/office/drawing/2014/main" id="{930698E3-4542-44C0-9272-E1147747DBD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a:extLst>
            <a:ext uri="{FF2B5EF4-FFF2-40B4-BE49-F238E27FC236}">
              <a16:creationId xmlns:a16="http://schemas.microsoft.com/office/drawing/2014/main" id="{A4ECD297-3909-47AD-A9F6-4C7CCCD4190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a:extLst>
            <a:ext uri="{FF2B5EF4-FFF2-40B4-BE49-F238E27FC236}">
              <a16:creationId xmlns:a16="http://schemas.microsoft.com/office/drawing/2014/main" id="{48BC2652-5077-4D3D-915C-13547C24B8B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a:extLst>
            <a:ext uri="{FF2B5EF4-FFF2-40B4-BE49-F238E27FC236}">
              <a16:creationId xmlns:a16="http://schemas.microsoft.com/office/drawing/2014/main" id="{079F52C7-0834-4D3B-ACA2-34A9D845A32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a:extLst>
            <a:ext uri="{FF2B5EF4-FFF2-40B4-BE49-F238E27FC236}">
              <a16:creationId xmlns:a16="http://schemas.microsoft.com/office/drawing/2014/main" id="{15B40A85-0D27-4159-9941-A92BBADDE16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a:extLst>
            <a:ext uri="{FF2B5EF4-FFF2-40B4-BE49-F238E27FC236}">
              <a16:creationId xmlns:a16="http://schemas.microsoft.com/office/drawing/2014/main" id="{48928BC8-BF13-4E8B-BE46-A7FE556B567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54" name="テキスト ボックス 553">
          <a:extLst>
            <a:ext uri="{FF2B5EF4-FFF2-40B4-BE49-F238E27FC236}">
              <a16:creationId xmlns:a16="http://schemas.microsoft.com/office/drawing/2014/main" id="{3236A423-D9F4-4C78-8EE2-F88F3A6E3ECE}"/>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a:extLst>
            <a:ext uri="{FF2B5EF4-FFF2-40B4-BE49-F238E27FC236}">
              <a16:creationId xmlns:a16="http://schemas.microsoft.com/office/drawing/2014/main" id="{9DC9A827-E758-46AF-9398-1E09A05F80A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6" name="テキスト ボックス 555">
          <a:extLst>
            <a:ext uri="{FF2B5EF4-FFF2-40B4-BE49-F238E27FC236}">
              <a16:creationId xmlns:a16="http://schemas.microsoft.com/office/drawing/2014/main" id="{EF772994-5430-4449-8167-9C750D7D8C0C}"/>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3181A4F1-24BD-404D-A67F-1E2308D29BD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8" name="テキスト ボックス 557">
          <a:extLst>
            <a:ext uri="{FF2B5EF4-FFF2-40B4-BE49-F238E27FC236}">
              <a16:creationId xmlns:a16="http://schemas.microsoft.com/office/drawing/2014/main" id="{EBB058A3-6584-40B7-AE7B-A17574D47D6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a:extLst>
            <a:ext uri="{FF2B5EF4-FFF2-40B4-BE49-F238E27FC236}">
              <a16:creationId xmlns:a16="http://schemas.microsoft.com/office/drawing/2014/main" id="{4AD4F648-C646-4165-AC09-A427DCFB0D3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60" name="直線コネクタ 559">
          <a:extLst>
            <a:ext uri="{FF2B5EF4-FFF2-40B4-BE49-F238E27FC236}">
              <a16:creationId xmlns:a16="http://schemas.microsoft.com/office/drawing/2014/main" id="{FFCF2FF1-6541-4036-A692-B33E4CA90994}"/>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61" name="【学校施設】&#10;一人当たり面積最小値テキスト">
          <a:extLst>
            <a:ext uri="{FF2B5EF4-FFF2-40B4-BE49-F238E27FC236}">
              <a16:creationId xmlns:a16="http://schemas.microsoft.com/office/drawing/2014/main" id="{4D787128-9B20-421B-A6A2-B2B9BBB6CC6D}"/>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62" name="直線コネクタ 561">
          <a:extLst>
            <a:ext uri="{FF2B5EF4-FFF2-40B4-BE49-F238E27FC236}">
              <a16:creationId xmlns:a16="http://schemas.microsoft.com/office/drawing/2014/main" id="{B685BE71-24A3-438E-9CB0-B91ADF5E673D}"/>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63" name="【学校施設】&#10;一人当たり面積最大値テキスト">
          <a:extLst>
            <a:ext uri="{FF2B5EF4-FFF2-40B4-BE49-F238E27FC236}">
              <a16:creationId xmlns:a16="http://schemas.microsoft.com/office/drawing/2014/main" id="{18658FFA-5EFA-43ED-9552-6BE0DE77519A}"/>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64" name="直線コネクタ 563">
          <a:extLst>
            <a:ext uri="{FF2B5EF4-FFF2-40B4-BE49-F238E27FC236}">
              <a16:creationId xmlns:a16="http://schemas.microsoft.com/office/drawing/2014/main" id="{957250EC-3251-4A34-A488-30FA80AB7792}"/>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65" name="【学校施設】&#10;一人当たり面積平均値テキスト">
          <a:extLst>
            <a:ext uri="{FF2B5EF4-FFF2-40B4-BE49-F238E27FC236}">
              <a16:creationId xmlns:a16="http://schemas.microsoft.com/office/drawing/2014/main" id="{E325B659-2F57-42E9-A15D-180933B474A3}"/>
            </a:ext>
          </a:extLst>
        </xdr:cNvPr>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66" name="フローチャート: 判断 565">
          <a:extLst>
            <a:ext uri="{FF2B5EF4-FFF2-40B4-BE49-F238E27FC236}">
              <a16:creationId xmlns:a16="http://schemas.microsoft.com/office/drawing/2014/main" id="{5E81FB6A-00FD-43E0-AA96-A21CF87F0FC6}"/>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67" name="フローチャート: 判断 566">
          <a:extLst>
            <a:ext uri="{FF2B5EF4-FFF2-40B4-BE49-F238E27FC236}">
              <a16:creationId xmlns:a16="http://schemas.microsoft.com/office/drawing/2014/main" id="{BEF94B8E-D925-402D-AB53-2748F88C4685}"/>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68" name="フローチャート: 判断 567">
          <a:extLst>
            <a:ext uri="{FF2B5EF4-FFF2-40B4-BE49-F238E27FC236}">
              <a16:creationId xmlns:a16="http://schemas.microsoft.com/office/drawing/2014/main" id="{5FB022C2-3BF6-4DCA-9EE1-92B8D996FBC0}"/>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69" name="フローチャート: 判断 568">
          <a:extLst>
            <a:ext uri="{FF2B5EF4-FFF2-40B4-BE49-F238E27FC236}">
              <a16:creationId xmlns:a16="http://schemas.microsoft.com/office/drawing/2014/main" id="{16D97002-BEEE-4175-BD5B-F1C3CEF66039}"/>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70" name="フローチャート: 判断 569">
          <a:extLst>
            <a:ext uri="{FF2B5EF4-FFF2-40B4-BE49-F238E27FC236}">
              <a16:creationId xmlns:a16="http://schemas.microsoft.com/office/drawing/2014/main" id="{13239277-7D6C-43EB-B5B9-F3E00A6BBF88}"/>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E6B3A787-928B-4EB6-9B9C-47EC5FAD1A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48F1E0A3-1CCA-462B-927A-9B6E10C86E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908122FC-234E-4AFA-AF2C-E2BCDD31443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2CA4EDA3-EA19-439D-8A2B-C7DDB2FF643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3B303CC0-B3F5-44D8-A312-76135DC2BE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144054</xdr:rowOff>
    </xdr:from>
    <xdr:to>
      <xdr:col>116</xdr:col>
      <xdr:colOff>114300</xdr:colOff>
      <xdr:row>64</xdr:row>
      <xdr:rowOff>74204</xdr:rowOff>
    </xdr:to>
    <xdr:sp macro="" textlink="">
      <xdr:nvSpPr>
        <xdr:cNvPr id="576" name="楕円 575">
          <a:extLst>
            <a:ext uri="{FF2B5EF4-FFF2-40B4-BE49-F238E27FC236}">
              <a16:creationId xmlns:a16="http://schemas.microsoft.com/office/drawing/2014/main" id="{EC627F51-2710-43C3-9230-84FF55AFF6D1}"/>
            </a:ext>
          </a:extLst>
        </xdr:cNvPr>
        <xdr:cNvSpPr/>
      </xdr:nvSpPr>
      <xdr:spPr>
        <a:xfrm>
          <a:off x="22110700" y="109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58981</xdr:rowOff>
    </xdr:from>
    <xdr:ext cx="469744" cy="259045"/>
    <xdr:sp macro="" textlink="">
      <xdr:nvSpPr>
        <xdr:cNvPr id="577" name="【学校施設】&#10;一人当たり面積該当値テキスト">
          <a:extLst>
            <a:ext uri="{FF2B5EF4-FFF2-40B4-BE49-F238E27FC236}">
              <a16:creationId xmlns:a16="http://schemas.microsoft.com/office/drawing/2014/main" id="{76DE1D8F-B84E-4805-8300-713225966614}"/>
            </a:ext>
          </a:extLst>
        </xdr:cNvPr>
        <xdr:cNvSpPr txBox="1"/>
      </xdr:nvSpPr>
      <xdr:spPr>
        <a:xfrm>
          <a:off x="22199600" y="1086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142639</xdr:rowOff>
    </xdr:from>
    <xdr:to>
      <xdr:col>112</xdr:col>
      <xdr:colOff>38100</xdr:colOff>
      <xdr:row>64</xdr:row>
      <xdr:rowOff>72789</xdr:rowOff>
    </xdr:to>
    <xdr:sp macro="" textlink="">
      <xdr:nvSpPr>
        <xdr:cNvPr id="578" name="楕円 577">
          <a:extLst>
            <a:ext uri="{FF2B5EF4-FFF2-40B4-BE49-F238E27FC236}">
              <a16:creationId xmlns:a16="http://schemas.microsoft.com/office/drawing/2014/main" id="{AD2718C4-5688-49E2-B220-B3EB7191EAC6}"/>
            </a:ext>
          </a:extLst>
        </xdr:cNvPr>
        <xdr:cNvSpPr/>
      </xdr:nvSpPr>
      <xdr:spPr>
        <a:xfrm>
          <a:off x="21272500" y="109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21989</xdr:rowOff>
    </xdr:from>
    <xdr:to>
      <xdr:col>116</xdr:col>
      <xdr:colOff>63500</xdr:colOff>
      <xdr:row>64</xdr:row>
      <xdr:rowOff>23404</xdr:rowOff>
    </xdr:to>
    <xdr:cxnSp macro="">
      <xdr:nvCxnSpPr>
        <xdr:cNvPr id="579" name="直線コネクタ 578">
          <a:extLst>
            <a:ext uri="{FF2B5EF4-FFF2-40B4-BE49-F238E27FC236}">
              <a16:creationId xmlns:a16="http://schemas.microsoft.com/office/drawing/2014/main" id="{C813FC87-2B1D-48A8-92DB-9D96CFB4B38D}"/>
            </a:ext>
          </a:extLst>
        </xdr:cNvPr>
        <xdr:cNvCxnSpPr/>
      </xdr:nvCxnSpPr>
      <xdr:spPr>
        <a:xfrm>
          <a:off x="21323300" y="10994789"/>
          <a:ext cx="8382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140244</xdr:rowOff>
    </xdr:from>
    <xdr:to>
      <xdr:col>107</xdr:col>
      <xdr:colOff>101600</xdr:colOff>
      <xdr:row>64</xdr:row>
      <xdr:rowOff>70394</xdr:rowOff>
    </xdr:to>
    <xdr:sp macro="" textlink="">
      <xdr:nvSpPr>
        <xdr:cNvPr id="580" name="楕円 579">
          <a:extLst>
            <a:ext uri="{FF2B5EF4-FFF2-40B4-BE49-F238E27FC236}">
              <a16:creationId xmlns:a16="http://schemas.microsoft.com/office/drawing/2014/main" id="{B79D5350-1449-4EA9-A54C-24776B297A48}"/>
            </a:ext>
          </a:extLst>
        </xdr:cNvPr>
        <xdr:cNvSpPr/>
      </xdr:nvSpPr>
      <xdr:spPr>
        <a:xfrm>
          <a:off x="20383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19594</xdr:rowOff>
    </xdr:from>
    <xdr:to>
      <xdr:col>111</xdr:col>
      <xdr:colOff>177800</xdr:colOff>
      <xdr:row>64</xdr:row>
      <xdr:rowOff>21989</xdr:rowOff>
    </xdr:to>
    <xdr:cxnSp macro="">
      <xdr:nvCxnSpPr>
        <xdr:cNvPr id="581" name="直線コネクタ 580">
          <a:extLst>
            <a:ext uri="{FF2B5EF4-FFF2-40B4-BE49-F238E27FC236}">
              <a16:creationId xmlns:a16="http://schemas.microsoft.com/office/drawing/2014/main" id="{C6949733-CA3C-4332-A0E8-63C821951C61}"/>
            </a:ext>
          </a:extLst>
        </xdr:cNvPr>
        <xdr:cNvCxnSpPr/>
      </xdr:nvCxnSpPr>
      <xdr:spPr>
        <a:xfrm>
          <a:off x="20434300" y="10992394"/>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137958</xdr:rowOff>
    </xdr:from>
    <xdr:to>
      <xdr:col>102</xdr:col>
      <xdr:colOff>165100</xdr:colOff>
      <xdr:row>64</xdr:row>
      <xdr:rowOff>68108</xdr:rowOff>
    </xdr:to>
    <xdr:sp macro="" textlink="">
      <xdr:nvSpPr>
        <xdr:cNvPr id="582" name="楕円 581">
          <a:extLst>
            <a:ext uri="{FF2B5EF4-FFF2-40B4-BE49-F238E27FC236}">
              <a16:creationId xmlns:a16="http://schemas.microsoft.com/office/drawing/2014/main" id="{13952133-4AE1-4794-8ED4-5144AC3BC7EF}"/>
            </a:ext>
          </a:extLst>
        </xdr:cNvPr>
        <xdr:cNvSpPr/>
      </xdr:nvSpPr>
      <xdr:spPr>
        <a:xfrm>
          <a:off x="19494500" y="109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17308</xdr:rowOff>
    </xdr:from>
    <xdr:to>
      <xdr:col>107</xdr:col>
      <xdr:colOff>50800</xdr:colOff>
      <xdr:row>64</xdr:row>
      <xdr:rowOff>19594</xdr:rowOff>
    </xdr:to>
    <xdr:cxnSp macro="">
      <xdr:nvCxnSpPr>
        <xdr:cNvPr id="583" name="直線コネクタ 582">
          <a:extLst>
            <a:ext uri="{FF2B5EF4-FFF2-40B4-BE49-F238E27FC236}">
              <a16:creationId xmlns:a16="http://schemas.microsoft.com/office/drawing/2014/main" id="{AB46D6F8-7B0D-43CD-9D1A-61D52625F6BF}"/>
            </a:ext>
          </a:extLst>
        </xdr:cNvPr>
        <xdr:cNvCxnSpPr/>
      </xdr:nvCxnSpPr>
      <xdr:spPr>
        <a:xfrm>
          <a:off x="19545300" y="109901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584" name="n_1aveValue【学校施設】&#10;一人当たり面積">
          <a:extLst>
            <a:ext uri="{FF2B5EF4-FFF2-40B4-BE49-F238E27FC236}">
              <a16:creationId xmlns:a16="http://schemas.microsoft.com/office/drawing/2014/main" id="{C763BAF8-D1AE-4E4B-8EE7-A428185E3511}"/>
            </a:ext>
          </a:extLst>
        </xdr:cNvPr>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585" name="n_2aveValue【学校施設】&#10;一人当たり面積">
          <a:extLst>
            <a:ext uri="{FF2B5EF4-FFF2-40B4-BE49-F238E27FC236}">
              <a16:creationId xmlns:a16="http://schemas.microsoft.com/office/drawing/2014/main" id="{B1F130FB-CBDD-4868-B158-FCBB33EDD69B}"/>
            </a:ext>
          </a:extLst>
        </xdr:cNvPr>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586" name="n_3aveValue【学校施設】&#10;一人当たり面積">
          <a:extLst>
            <a:ext uri="{FF2B5EF4-FFF2-40B4-BE49-F238E27FC236}">
              <a16:creationId xmlns:a16="http://schemas.microsoft.com/office/drawing/2014/main" id="{B7136616-1BF7-489C-8F6B-1152DC28E07A}"/>
            </a:ext>
          </a:extLst>
        </xdr:cNvPr>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587" name="n_4aveValue【学校施設】&#10;一人当たり面積">
          <a:extLst>
            <a:ext uri="{FF2B5EF4-FFF2-40B4-BE49-F238E27FC236}">
              <a16:creationId xmlns:a16="http://schemas.microsoft.com/office/drawing/2014/main" id="{89341FE7-43D5-48D4-82FA-17C98F83CECE}"/>
            </a:ext>
          </a:extLst>
        </xdr:cNvPr>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63916</xdr:rowOff>
    </xdr:from>
    <xdr:ext cx="469744" cy="259045"/>
    <xdr:sp macro="" textlink="">
      <xdr:nvSpPr>
        <xdr:cNvPr id="588" name="n_1mainValue【学校施設】&#10;一人当たり面積">
          <a:extLst>
            <a:ext uri="{FF2B5EF4-FFF2-40B4-BE49-F238E27FC236}">
              <a16:creationId xmlns:a16="http://schemas.microsoft.com/office/drawing/2014/main" id="{2B7E86C7-1387-477B-80AF-CC17E0E61464}"/>
            </a:ext>
          </a:extLst>
        </xdr:cNvPr>
        <xdr:cNvSpPr txBox="1"/>
      </xdr:nvSpPr>
      <xdr:spPr>
        <a:xfrm>
          <a:off x="21075727" y="1103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61521</xdr:rowOff>
    </xdr:from>
    <xdr:ext cx="469744" cy="259045"/>
    <xdr:sp macro="" textlink="">
      <xdr:nvSpPr>
        <xdr:cNvPr id="589" name="n_2mainValue【学校施設】&#10;一人当たり面積">
          <a:extLst>
            <a:ext uri="{FF2B5EF4-FFF2-40B4-BE49-F238E27FC236}">
              <a16:creationId xmlns:a16="http://schemas.microsoft.com/office/drawing/2014/main" id="{BFF87392-EF6E-4662-B29B-6AF0E466CAAE}"/>
            </a:ext>
          </a:extLst>
        </xdr:cNvPr>
        <xdr:cNvSpPr txBox="1"/>
      </xdr:nvSpPr>
      <xdr:spPr>
        <a:xfrm>
          <a:off x="201994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59235</xdr:rowOff>
    </xdr:from>
    <xdr:ext cx="469744" cy="259045"/>
    <xdr:sp macro="" textlink="">
      <xdr:nvSpPr>
        <xdr:cNvPr id="590" name="n_3mainValue【学校施設】&#10;一人当たり面積">
          <a:extLst>
            <a:ext uri="{FF2B5EF4-FFF2-40B4-BE49-F238E27FC236}">
              <a16:creationId xmlns:a16="http://schemas.microsoft.com/office/drawing/2014/main" id="{2B634BFB-1D40-42A3-A508-12B10AE7D0D7}"/>
            </a:ext>
          </a:extLst>
        </xdr:cNvPr>
        <xdr:cNvSpPr txBox="1"/>
      </xdr:nvSpPr>
      <xdr:spPr>
        <a:xfrm>
          <a:off x="19310427" y="110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840EBA8D-BF9F-430A-A2E9-56C70392996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71DEBADA-BFB2-4AAB-9B23-D3966E3F9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EC078077-DC9E-4494-A5E4-849A67944D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C4254ADE-9670-4111-BF7B-2FE3A72142C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0F7A375D-3592-4FF8-9DA5-79CAB0D9ACD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E58DF116-9795-4B65-A709-65116656587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AEC52C2C-1084-4CF3-84EB-0C84015CDE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3BFBA288-A171-49ED-A0D7-18DBF5ABDF2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a:extLst>
            <a:ext uri="{FF2B5EF4-FFF2-40B4-BE49-F238E27FC236}">
              <a16:creationId xmlns:a16="http://schemas.microsoft.com/office/drawing/2014/main" id="{A7FE02C5-9B80-4D73-8035-D6FA1581DAC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a:extLst>
            <a:ext uri="{FF2B5EF4-FFF2-40B4-BE49-F238E27FC236}">
              <a16:creationId xmlns:a16="http://schemas.microsoft.com/office/drawing/2014/main" id="{6EDDDF42-146B-4A75-873F-17640A5A17D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a:extLst>
            <a:ext uri="{FF2B5EF4-FFF2-40B4-BE49-F238E27FC236}">
              <a16:creationId xmlns:a16="http://schemas.microsoft.com/office/drawing/2014/main" id="{C1F0B30B-CA91-4656-9575-F460ECAE636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a:extLst>
            <a:ext uri="{FF2B5EF4-FFF2-40B4-BE49-F238E27FC236}">
              <a16:creationId xmlns:a16="http://schemas.microsoft.com/office/drawing/2014/main" id="{DAD1A979-5847-4FA8-8E50-1BFAEDB59EC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a:extLst>
            <a:ext uri="{FF2B5EF4-FFF2-40B4-BE49-F238E27FC236}">
              <a16:creationId xmlns:a16="http://schemas.microsoft.com/office/drawing/2014/main" id="{17CF473D-D958-4CCB-BF33-1F4A055965A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a:extLst>
            <a:ext uri="{FF2B5EF4-FFF2-40B4-BE49-F238E27FC236}">
              <a16:creationId xmlns:a16="http://schemas.microsoft.com/office/drawing/2014/main" id="{80B4BD17-78AA-415A-9157-0E3266565D5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a:extLst>
            <a:ext uri="{FF2B5EF4-FFF2-40B4-BE49-F238E27FC236}">
              <a16:creationId xmlns:a16="http://schemas.microsoft.com/office/drawing/2014/main" id="{3AFCFF01-C040-434E-A9A9-482B22A2B57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a:extLst>
            <a:ext uri="{FF2B5EF4-FFF2-40B4-BE49-F238E27FC236}">
              <a16:creationId xmlns:a16="http://schemas.microsoft.com/office/drawing/2014/main" id="{1AD9BB1F-0ADD-40AA-A9D1-D940F5069D8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a:extLst>
            <a:ext uri="{FF2B5EF4-FFF2-40B4-BE49-F238E27FC236}">
              <a16:creationId xmlns:a16="http://schemas.microsoft.com/office/drawing/2014/main" id="{A349A26F-0C32-4E27-87EC-D83E93CE2F0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a:extLst>
            <a:ext uri="{FF2B5EF4-FFF2-40B4-BE49-F238E27FC236}">
              <a16:creationId xmlns:a16="http://schemas.microsoft.com/office/drawing/2014/main" id="{B0DCC883-1D36-414E-B455-9D767B00D2B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a:extLst>
            <a:ext uri="{FF2B5EF4-FFF2-40B4-BE49-F238E27FC236}">
              <a16:creationId xmlns:a16="http://schemas.microsoft.com/office/drawing/2014/main" id="{45A6A7E0-4A17-44E8-9B32-B108A17B1A9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a:extLst>
            <a:ext uri="{FF2B5EF4-FFF2-40B4-BE49-F238E27FC236}">
              <a16:creationId xmlns:a16="http://schemas.microsoft.com/office/drawing/2014/main" id="{5657938F-C58A-42FD-85A0-697C8CCA44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a:extLst>
            <a:ext uri="{FF2B5EF4-FFF2-40B4-BE49-F238E27FC236}">
              <a16:creationId xmlns:a16="http://schemas.microsoft.com/office/drawing/2014/main" id="{1956AFE1-037E-4D7C-A1AD-95B9FF5BB15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a:extLst>
            <a:ext uri="{FF2B5EF4-FFF2-40B4-BE49-F238E27FC236}">
              <a16:creationId xmlns:a16="http://schemas.microsoft.com/office/drawing/2014/main" id="{B8731B49-D13C-410A-80CE-26243A259A2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a:extLst>
            <a:ext uri="{FF2B5EF4-FFF2-40B4-BE49-F238E27FC236}">
              <a16:creationId xmlns:a16="http://schemas.microsoft.com/office/drawing/2014/main" id="{94E50BC4-8885-4BD6-9266-09849A8060E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a:extLst>
            <a:ext uri="{FF2B5EF4-FFF2-40B4-BE49-F238E27FC236}">
              <a16:creationId xmlns:a16="http://schemas.microsoft.com/office/drawing/2014/main" id="{FBCCDAB1-EC73-4EF7-96D6-64483683D83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a:extLst>
            <a:ext uri="{FF2B5EF4-FFF2-40B4-BE49-F238E27FC236}">
              <a16:creationId xmlns:a16="http://schemas.microsoft.com/office/drawing/2014/main" id="{2C70F11A-DD94-4781-BC2C-4BCD155764E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a:extLst>
            <a:ext uri="{FF2B5EF4-FFF2-40B4-BE49-F238E27FC236}">
              <a16:creationId xmlns:a16="http://schemas.microsoft.com/office/drawing/2014/main" id="{2A0C79C2-C810-4BF9-9B33-73E928E7FE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7" name="テキスト ボックス 616">
          <a:extLst>
            <a:ext uri="{FF2B5EF4-FFF2-40B4-BE49-F238E27FC236}">
              <a16:creationId xmlns:a16="http://schemas.microsoft.com/office/drawing/2014/main" id="{87FA5B25-80AF-42D9-8F5D-EC65563FAF2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a:extLst>
            <a:ext uri="{FF2B5EF4-FFF2-40B4-BE49-F238E27FC236}">
              <a16:creationId xmlns:a16="http://schemas.microsoft.com/office/drawing/2014/main" id="{1723F633-03B3-4CCD-A0C1-F86A6F1D15A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9" name="テキスト ボックス 618">
          <a:extLst>
            <a:ext uri="{FF2B5EF4-FFF2-40B4-BE49-F238E27FC236}">
              <a16:creationId xmlns:a16="http://schemas.microsoft.com/office/drawing/2014/main" id="{0CD36BF6-E7A9-4637-BC3B-FA7BF1DF820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a:extLst>
            <a:ext uri="{FF2B5EF4-FFF2-40B4-BE49-F238E27FC236}">
              <a16:creationId xmlns:a16="http://schemas.microsoft.com/office/drawing/2014/main" id="{58232306-42B3-41FA-B0E8-637CC3FA7A9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a:extLst>
            <a:ext uri="{FF2B5EF4-FFF2-40B4-BE49-F238E27FC236}">
              <a16:creationId xmlns:a16="http://schemas.microsoft.com/office/drawing/2014/main" id="{7C638F8E-02B9-4422-A6AE-B3D4F9F59C4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a:extLst>
            <a:ext uri="{FF2B5EF4-FFF2-40B4-BE49-F238E27FC236}">
              <a16:creationId xmlns:a16="http://schemas.microsoft.com/office/drawing/2014/main" id="{38BC46AF-33E9-471E-A691-59F0DC03CB3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a:extLst>
            <a:ext uri="{FF2B5EF4-FFF2-40B4-BE49-F238E27FC236}">
              <a16:creationId xmlns:a16="http://schemas.microsoft.com/office/drawing/2014/main" id="{C29D1152-FC01-4171-8BCF-BD0BB0CF52C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a:extLst>
            <a:ext uri="{FF2B5EF4-FFF2-40B4-BE49-F238E27FC236}">
              <a16:creationId xmlns:a16="http://schemas.microsoft.com/office/drawing/2014/main" id="{7BA7CF1C-C4EF-4FD8-AD7A-7980916C58B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a:extLst>
            <a:ext uri="{FF2B5EF4-FFF2-40B4-BE49-F238E27FC236}">
              <a16:creationId xmlns:a16="http://schemas.microsoft.com/office/drawing/2014/main" id="{8EA0A6CD-4FA3-4D4B-80BA-3DA85FF8DB4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a:extLst>
            <a:ext uri="{FF2B5EF4-FFF2-40B4-BE49-F238E27FC236}">
              <a16:creationId xmlns:a16="http://schemas.microsoft.com/office/drawing/2014/main" id="{DCCF65D2-7E42-4D66-A474-A107AB5DAAF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a:extLst>
            <a:ext uri="{FF2B5EF4-FFF2-40B4-BE49-F238E27FC236}">
              <a16:creationId xmlns:a16="http://schemas.microsoft.com/office/drawing/2014/main" id="{31EAFDBE-D8AD-45AE-B07D-7355D1A830C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a:extLst>
            <a:ext uri="{FF2B5EF4-FFF2-40B4-BE49-F238E27FC236}">
              <a16:creationId xmlns:a16="http://schemas.microsoft.com/office/drawing/2014/main" id="{F080B198-F456-46FD-9157-4D35E576BA4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9" name="テキスト ボックス 628">
          <a:extLst>
            <a:ext uri="{FF2B5EF4-FFF2-40B4-BE49-F238E27FC236}">
              <a16:creationId xmlns:a16="http://schemas.microsoft.com/office/drawing/2014/main" id="{E4CDBC55-91CE-4AA9-95A6-E73EE23D23E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F9BF4B2A-3B36-4674-AD28-007F64607B4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a:extLst>
            <a:ext uri="{FF2B5EF4-FFF2-40B4-BE49-F238E27FC236}">
              <a16:creationId xmlns:a16="http://schemas.microsoft.com/office/drawing/2014/main" id="{64D35AFC-BF5C-4F51-8508-1E78313173A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32" name="直線コネクタ 631">
          <a:extLst>
            <a:ext uri="{FF2B5EF4-FFF2-40B4-BE49-F238E27FC236}">
              <a16:creationId xmlns:a16="http://schemas.microsoft.com/office/drawing/2014/main" id="{D7396436-9990-497C-9353-57E7C888A8C1}"/>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33" name="【公民館】&#10;有形固定資産減価償却率最小値テキスト">
          <a:extLst>
            <a:ext uri="{FF2B5EF4-FFF2-40B4-BE49-F238E27FC236}">
              <a16:creationId xmlns:a16="http://schemas.microsoft.com/office/drawing/2014/main" id="{C2918781-0A6C-4017-BD29-8AE842173E82}"/>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34" name="直線コネクタ 633">
          <a:extLst>
            <a:ext uri="{FF2B5EF4-FFF2-40B4-BE49-F238E27FC236}">
              <a16:creationId xmlns:a16="http://schemas.microsoft.com/office/drawing/2014/main" id="{B7928AFA-8076-4296-9E72-CF5434B72F50}"/>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35" name="【公民館】&#10;有形固定資産減価償却率最大値テキスト">
          <a:extLst>
            <a:ext uri="{FF2B5EF4-FFF2-40B4-BE49-F238E27FC236}">
              <a16:creationId xmlns:a16="http://schemas.microsoft.com/office/drawing/2014/main" id="{1B7D8016-1499-43B2-982F-EFFA7A2DECBB}"/>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36" name="直線コネクタ 635">
          <a:extLst>
            <a:ext uri="{FF2B5EF4-FFF2-40B4-BE49-F238E27FC236}">
              <a16:creationId xmlns:a16="http://schemas.microsoft.com/office/drawing/2014/main" id="{FB1D9FD6-F820-481D-8D20-0400DFD2D425}"/>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637" name="【公民館】&#10;有形固定資産減価償却率平均値テキスト">
          <a:extLst>
            <a:ext uri="{FF2B5EF4-FFF2-40B4-BE49-F238E27FC236}">
              <a16:creationId xmlns:a16="http://schemas.microsoft.com/office/drawing/2014/main" id="{817F75FB-4F16-44E9-9863-9C251077C38F}"/>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38" name="フローチャート: 判断 637">
          <a:extLst>
            <a:ext uri="{FF2B5EF4-FFF2-40B4-BE49-F238E27FC236}">
              <a16:creationId xmlns:a16="http://schemas.microsoft.com/office/drawing/2014/main" id="{18CB87C1-676D-47E0-A1E0-2C331810240D}"/>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39" name="フローチャート: 判断 638">
          <a:extLst>
            <a:ext uri="{FF2B5EF4-FFF2-40B4-BE49-F238E27FC236}">
              <a16:creationId xmlns:a16="http://schemas.microsoft.com/office/drawing/2014/main" id="{93C112F4-F755-4D86-A8D2-D57CD34FC1A3}"/>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40" name="フローチャート: 判断 639">
          <a:extLst>
            <a:ext uri="{FF2B5EF4-FFF2-40B4-BE49-F238E27FC236}">
              <a16:creationId xmlns:a16="http://schemas.microsoft.com/office/drawing/2014/main" id="{86657EFE-A85A-4920-B83C-5966201CF964}"/>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41" name="フローチャート: 判断 640">
          <a:extLst>
            <a:ext uri="{FF2B5EF4-FFF2-40B4-BE49-F238E27FC236}">
              <a16:creationId xmlns:a16="http://schemas.microsoft.com/office/drawing/2014/main" id="{BA07DEAC-36D1-42BC-9939-9C4A7D867E88}"/>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42" name="フローチャート: 判断 641">
          <a:extLst>
            <a:ext uri="{FF2B5EF4-FFF2-40B4-BE49-F238E27FC236}">
              <a16:creationId xmlns:a16="http://schemas.microsoft.com/office/drawing/2014/main" id="{7354EAD9-041B-468D-AA34-FA9F4AC9341A}"/>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E12336B5-9902-4815-9606-34BC11630A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8C2FB060-B735-4054-8DD4-AF740765B5A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33D10DDD-7313-464C-A4D0-83052DFD396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39DB38B4-D731-4F5A-9ACC-CD2B0C9190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EE725202-281E-4D15-81FF-2E62607CF9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48" name="楕円 647">
          <a:extLst>
            <a:ext uri="{FF2B5EF4-FFF2-40B4-BE49-F238E27FC236}">
              <a16:creationId xmlns:a16="http://schemas.microsoft.com/office/drawing/2014/main" id="{DC74759B-8A69-4FF7-9A40-0EF6D974CEAB}"/>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93997</xdr:rowOff>
    </xdr:from>
    <xdr:ext cx="405111" cy="259045"/>
    <xdr:sp macro="" textlink="">
      <xdr:nvSpPr>
        <xdr:cNvPr id="649" name="【公民館】&#10;有形固定資産減価償却率該当値テキスト">
          <a:extLst>
            <a:ext uri="{FF2B5EF4-FFF2-40B4-BE49-F238E27FC236}">
              <a16:creationId xmlns:a16="http://schemas.microsoft.com/office/drawing/2014/main" id="{461344F6-87DC-43B5-A0F8-B31F7A1BF637}"/>
            </a:ext>
          </a:extLst>
        </xdr:cNvPr>
        <xdr:cNvSpPr txBox="1"/>
      </xdr:nvSpPr>
      <xdr:spPr>
        <a:xfrm>
          <a:off x="16357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38463</xdr:rowOff>
    </xdr:from>
    <xdr:to>
      <xdr:col>81</xdr:col>
      <xdr:colOff>101600</xdr:colOff>
      <xdr:row>104</xdr:row>
      <xdr:rowOff>140063</xdr:rowOff>
    </xdr:to>
    <xdr:sp macro="" textlink="">
      <xdr:nvSpPr>
        <xdr:cNvPr id="650" name="楕円 649">
          <a:extLst>
            <a:ext uri="{FF2B5EF4-FFF2-40B4-BE49-F238E27FC236}">
              <a16:creationId xmlns:a16="http://schemas.microsoft.com/office/drawing/2014/main" id="{D1BC1E04-025F-49FF-AC19-8369C89FBD0F}"/>
            </a:ext>
          </a:extLst>
        </xdr:cNvPr>
        <xdr:cNvSpPr/>
      </xdr:nvSpPr>
      <xdr:spPr>
        <a:xfrm>
          <a:off x="15430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89263</xdr:rowOff>
    </xdr:from>
    <xdr:to>
      <xdr:col>85</xdr:col>
      <xdr:colOff>127000</xdr:colOff>
      <xdr:row>104</xdr:row>
      <xdr:rowOff>121920</xdr:rowOff>
    </xdr:to>
    <xdr:cxnSp macro="">
      <xdr:nvCxnSpPr>
        <xdr:cNvPr id="651" name="直線コネクタ 650">
          <a:extLst>
            <a:ext uri="{FF2B5EF4-FFF2-40B4-BE49-F238E27FC236}">
              <a16:creationId xmlns:a16="http://schemas.microsoft.com/office/drawing/2014/main" id="{AAD90753-5A8B-4EB4-9C93-FD4AF18913E9}"/>
            </a:ext>
          </a:extLst>
        </xdr:cNvPr>
        <xdr:cNvCxnSpPr/>
      </xdr:nvCxnSpPr>
      <xdr:spPr>
        <a:xfrm>
          <a:off x="15481300" y="179200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652" name="楕円 651">
          <a:extLst>
            <a:ext uri="{FF2B5EF4-FFF2-40B4-BE49-F238E27FC236}">
              <a16:creationId xmlns:a16="http://schemas.microsoft.com/office/drawing/2014/main" id="{CF643473-F66B-4915-BCD6-30A0D0DC1281}"/>
            </a:ext>
          </a:extLst>
        </xdr:cNvPr>
        <xdr:cNvSpPr/>
      </xdr:nvSpPr>
      <xdr:spPr>
        <a:xfrm>
          <a:off x="14541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56606</xdr:rowOff>
    </xdr:from>
    <xdr:to>
      <xdr:col>81</xdr:col>
      <xdr:colOff>50800</xdr:colOff>
      <xdr:row>104</xdr:row>
      <xdr:rowOff>89263</xdr:rowOff>
    </xdr:to>
    <xdr:cxnSp macro="">
      <xdr:nvCxnSpPr>
        <xdr:cNvPr id="653" name="直線コネクタ 652">
          <a:extLst>
            <a:ext uri="{FF2B5EF4-FFF2-40B4-BE49-F238E27FC236}">
              <a16:creationId xmlns:a16="http://schemas.microsoft.com/office/drawing/2014/main" id="{96526E1D-A3E8-46F4-95DB-2B3D4FA1C336}"/>
            </a:ext>
          </a:extLst>
        </xdr:cNvPr>
        <xdr:cNvCxnSpPr/>
      </xdr:nvCxnSpPr>
      <xdr:spPr>
        <a:xfrm>
          <a:off x="14592300" y="1788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654" name="楕円 653">
          <a:extLst>
            <a:ext uri="{FF2B5EF4-FFF2-40B4-BE49-F238E27FC236}">
              <a16:creationId xmlns:a16="http://schemas.microsoft.com/office/drawing/2014/main" id="{74103A15-9403-4466-B3CE-4C9A2BD59D81}"/>
            </a:ext>
          </a:extLst>
        </xdr:cNvPr>
        <xdr:cNvSpPr/>
      </xdr:nvSpPr>
      <xdr:spPr>
        <a:xfrm>
          <a:off x="13652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23949</xdr:rowOff>
    </xdr:from>
    <xdr:to>
      <xdr:col>76</xdr:col>
      <xdr:colOff>114300</xdr:colOff>
      <xdr:row>104</xdr:row>
      <xdr:rowOff>56606</xdr:rowOff>
    </xdr:to>
    <xdr:cxnSp macro="">
      <xdr:nvCxnSpPr>
        <xdr:cNvPr id="655" name="直線コネクタ 654">
          <a:extLst>
            <a:ext uri="{FF2B5EF4-FFF2-40B4-BE49-F238E27FC236}">
              <a16:creationId xmlns:a16="http://schemas.microsoft.com/office/drawing/2014/main" id="{1DE90359-EAE9-46F3-999C-42B06BD75B48}"/>
            </a:ext>
          </a:extLst>
        </xdr:cNvPr>
        <xdr:cNvCxnSpPr/>
      </xdr:nvCxnSpPr>
      <xdr:spPr>
        <a:xfrm>
          <a:off x="13703300" y="1785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656" name="n_1aveValue【公民館】&#10;有形固定資産減価償却率">
          <a:extLst>
            <a:ext uri="{FF2B5EF4-FFF2-40B4-BE49-F238E27FC236}">
              <a16:creationId xmlns:a16="http://schemas.microsoft.com/office/drawing/2014/main" id="{2956A157-28F1-4D44-B4C2-45B7018D645A}"/>
            </a:ext>
          </a:extLst>
        </xdr:cNvPr>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657" name="n_2aveValue【公民館】&#10;有形固定資産減価償却率">
          <a:extLst>
            <a:ext uri="{FF2B5EF4-FFF2-40B4-BE49-F238E27FC236}">
              <a16:creationId xmlns:a16="http://schemas.microsoft.com/office/drawing/2014/main" id="{97AFE34A-4721-4E02-B139-F62999985436}"/>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658" name="n_3aveValue【公民館】&#10;有形固定資産減価償却率">
          <a:extLst>
            <a:ext uri="{FF2B5EF4-FFF2-40B4-BE49-F238E27FC236}">
              <a16:creationId xmlns:a16="http://schemas.microsoft.com/office/drawing/2014/main" id="{7AF38581-9865-49F2-B335-C4AAB504B1AD}"/>
            </a:ext>
          </a:extLst>
        </xdr:cNvPr>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659" name="n_4aveValue【公民館】&#10;有形固定資産減価償却率">
          <a:extLst>
            <a:ext uri="{FF2B5EF4-FFF2-40B4-BE49-F238E27FC236}">
              <a16:creationId xmlns:a16="http://schemas.microsoft.com/office/drawing/2014/main" id="{5E52C198-C3F9-44FD-A5FF-3D3A9FC05E2C}"/>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156590</xdr:rowOff>
    </xdr:from>
    <xdr:ext cx="405111" cy="259045"/>
    <xdr:sp macro="" textlink="">
      <xdr:nvSpPr>
        <xdr:cNvPr id="660" name="n_1mainValue【公民館】&#10;有形固定資産減価償却率">
          <a:extLst>
            <a:ext uri="{FF2B5EF4-FFF2-40B4-BE49-F238E27FC236}">
              <a16:creationId xmlns:a16="http://schemas.microsoft.com/office/drawing/2014/main" id="{F774854A-014E-419D-B2EA-4E29D206E5DB}"/>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661" name="n_2mainValue【公民館】&#10;有形固定資産減価償却率">
          <a:extLst>
            <a:ext uri="{FF2B5EF4-FFF2-40B4-BE49-F238E27FC236}">
              <a16:creationId xmlns:a16="http://schemas.microsoft.com/office/drawing/2014/main" id="{CB331627-F5E3-4C84-9250-DF309558A1CA}"/>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662" name="n_3mainValue【公民館】&#10;有形固定資産減価償却率">
          <a:extLst>
            <a:ext uri="{FF2B5EF4-FFF2-40B4-BE49-F238E27FC236}">
              <a16:creationId xmlns:a16="http://schemas.microsoft.com/office/drawing/2014/main" id="{41B266F0-60F8-4C99-8734-ACF5DD1956B1}"/>
            </a:ext>
          </a:extLst>
        </xdr:cNvPr>
        <xdr:cNvSpPr txBox="1"/>
      </xdr:nvSpPr>
      <xdr:spPr>
        <a:xfrm>
          <a:off x="13500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id="{FA862C23-92CB-45A1-8B58-30CA81BFE1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id="{36074D53-548F-4A44-B36B-B133A3436EB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id="{7302394F-0E5A-497F-BAD1-F3426680B83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id="{60540C4F-9AB2-4AF2-9669-204BFC7F6F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id="{F7752993-45E1-4F05-AB96-0189388F570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id="{27061AAB-64A0-4288-93CB-49E41CE6BE7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id="{308BED76-8656-4505-88B9-106D06E3713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id="{BAFD220B-EC10-4A02-8A0F-5835982BADA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id="{9964447B-9D93-4E5E-80A6-4F90A2867FD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id="{6BDEBFC9-3FCE-4DDA-BFC4-9B66247D401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3" name="直線コネクタ 672">
          <a:extLst>
            <a:ext uri="{FF2B5EF4-FFF2-40B4-BE49-F238E27FC236}">
              <a16:creationId xmlns:a16="http://schemas.microsoft.com/office/drawing/2014/main" id="{354E00E5-B7C2-4823-B9F1-C01C872488C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4" name="テキスト ボックス 673">
          <a:extLst>
            <a:ext uri="{FF2B5EF4-FFF2-40B4-BE49-F238E27FC236}">
              <a16:creationId xmlns:a16="http://schemas.microsoft.com/office/drawing/2014/main" id="{2296EBD3-D120-4506-8B25-2270EEB3EA7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5" name="直線コネクタ 674">
          <a:extLst>
            <a:ext uri="{FF2B5EF4-FFF2-40B4-BE49-F238E27FC236}">
              <a16:creationId xmlns:a16="http://schemas.microsoft.com/office/drawing/2014/main" id="{D31C6BD0-960B-4A20-9AAA-003A3AC4518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6" name="テキスト ボックス 675">
          <a:extLst>
            <a:ext uri="{FF2B5EF4-FFF2-40B4-BE49-F238E27FC236}">
              <a16:creationId xmlns:a16="http://schemas.microsoft.com/office/drawing/2014/main" id="{1BADFD7A-177E-48FB-9C5D-D4DB814B7FA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7" name="直線コネクタ 676">
          <a:extLst>
            <a:ext uri="{FF2B5EF4-FFF2-40B4-BE49-F238E27FC236}">
              <a16:creationId xmlns:a16="http://schemas.microsoft.com/office/drawing/2014/main" id="{23B9B9D7-74C3-4A4E-8473-937A81DC159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8" name="テキスト ボックス 677">
          <a:extLst>
            <a:ext uri="{FF2B5EF4-FFF2-40B4-BE49-F238E27FC236}">
              <a16:creationId xmlns:a16="http://schemas.microsoft.com/office/drawing/2014/main" id="{55B6899F-9BE6-47E0-A500-E4FBBAFF3E9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9" name="直線コネクタ 678">
          <a:extLst>
            <a:ext uri="{FF2B5EF4-FFF2-40B4-BE49-F238E27FC236}">
              <a16:creationId xmlns:a16="http://schemas.microsoft.com/office/drawing/2014/main" id="{D37C04E6-BD3E-4119-9EAA-AB254E5828B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0" name="テキスト ボックス 679">
          <a:extLst>
            <a:ext uri="{FF2B5EF4-FFF2-40B4-BE49-F238E27FC236}">
              <a16:creationId xmlns:a16="http://schemas.microsoft.com/office/drawing/2014/main" id="{BB2C6D18-C0FA-4EBE-B7DC-1DB79D59AF1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a:extLst>
            <a:ext uri="{FF2B5EF4-FFF2-40B4-BE49-F238E27FC236}">
              <a16:creationId xmlns:a16="http://schemas.microsoft.com/office/drawing/2014/main" id="{D83EDDB2-974A-4C25-B195-B7FA0DD2CCA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id="{5DDCD4B5-9C2A-4363-8D34-D5F88733B55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a:extLst>
            <a:ext uri="{FF2B5EF4-FFF2-40B4-BE49-F238E27FC236}">
              <a16:creationId xmlns:a16="http://schemas.microsoft.com/office/drawing/2014/main" id="{DDC3E335-8743-4B0B-AFC5-434DE7A2320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684" name="直線コネクタ 683">
          <a:extLst>
            <a:ext uri="{FF2B5EF4-FFF2-40B4-BE49-F238E27FC236}">
              <a16:creationId xmlns:a16="http://schemas.microsoft.com/office/drawing/2014/main" id="{E1B780D2-D5AF-42FA-8008-851A8AD97E07}"/>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85" name="【公民館】&#10;一人当たり面積最小値テキスト">
          <a:extLst>
            <a:ext uri="{FF2B5EF4-FFF2-40B4-BE49-F238E27FC236}">
              <a16:creationId xmlns:a16="http://schemas.microsoft.com/office/drawing/2014/main" id="{25428F0A-81BE-46C2-8B9F-0A7A3E028ADD}"/>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86" name="直線コネクタ 685">
          <a:extLst>
            <a:ext uri="{FF2B5EF4-FFF2-40B4-BE49-F238E27FC236}">
              <a16:creationId xmlns:a16="http://schemas.microsoft.com/office/drawing/2014/main" id="{CBA39FFF-6098-48C7-8CCF-19EA7DC6010B}"/>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687" name="【公民館】&#10;一人当たり面積最大値テキスト">
          <a:extLst>
            <a:ext uri="{FF2B5EF4-FFF2-40B4-BE49-F238E27FC236}">
              <a16:creationId xmlns:a16="http://schemas.microsoft.com/office/drawing/2014/main" id="{37F7941C-0D55-4667-A501-A8413D9E125E}"/>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688" name="直線コネクタ 687">
          <a:extLst>
            <a:ext uri="{FF2B5EF4-FFF2-40B4-BE49-F238E27FC236}">
              <a16:creationId xmlns:a16="http://schemas.microsoft.com/office/drawing/2014/main" id="{D8B35CDF-0902-4FD6-A972-0A574E72668D}"/>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689" name="【公民館】&#10;一人当たり面積平均値テキスト">
          <a:extLst>
            <a:ext uri="{FF2B5EF4-FFF2-40B4-BE49-F238E27FC236}">
              <a16:creationId xmlns:a16="http://schemas.microsoft.com/office/drawing/2014/main" id="{86FA002E-C4C8-488D-98C7-51C754A566EE}"/>
            </a:ext>
          </a:extLst>
        </xdr:cNvPr>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690" name="フローチャート: 判断 689">
          <a:extLst>
            <a:ext uri="{FF2B5EF4-FFF2-40B4-BE49-F238E27FC236}">
              <a16:creationId xmlns:a16="http://schemas.microsoft.com/office/drawing/2014/main" id="{683E6734-73EE-403E-80C7-D8CF8E12849F}"/>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691" name="フローチャート: 判断 690">
          <a:extLst>
            <a:ext uri="{FF2B5EF4-FFF2-40B4-BE49-F238E27FC236}">
              <a16:creationId xmlns:a16="http://schemas.microsoft.com/office/drawing/2014/main" id="{BE0C27E2-96D2-4CE2-8FAA-EBAE1115AE0A}"/>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92" name="フローチャート: 判断 691">
          <a:extLst>
            <a:ext uri="{FF2B5EF4-FFF2-40B4-BE49-F238E27FC236}">
              <a16:creationId xmlns:a16="http://schemas.microsoft.com/office/drawing/2014/main" id="{923EA272-168E-40FC-B90E-3A8E08BA62F7}"/>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693" name="フローチャート: 判断 692">
          <a:extLst>
            <a:ext uri="{FF2B5EF4-FFF2-40B4-BE49-F238E27FC236}">
              <a16:creationId xmlns:a16="http://schemas.microsoft.com/office/drawing/2014/main" id="{1D80750E-232B-451D-A32A-9B846612355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694" name="フローチャート: 判断 693">
          <a:extLst>
            <a:ext uri="{FF2B5EF4-FFF2-40B4-BE49-F238E27FC236}">
              <a16:creationId xmlns:a16="http://schemas.microsoft.com/office/drawing/2014/main" id="{87C4E4FC-FEB0-4B64-8ACF-2D10BFF7F786}"/>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2C069743-E527-45C4-8AA1-54420AFF03E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39CC1F2B-50EA-41B2-A623-78699A35BC9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78C44467-4180-40B6-99C8-837B0F5000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4DCB77A6-4CCA-460C-8CA6-5073322A976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A6E9EF0A-B865-448E-A0DB-92DEFA2626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700" name="楕円 699">
          <a:extLst>
            <a:ext uri="{FF2B5EF4-FFF2-40B4-BE49-F238E27FC236}">
              <a16:creationId xmlns:a16="http://schemas.microsoft.com/office/drawing/2014/main" id="{4D402CF0-8957-4D65-BB09-A9E3E9C46BAD}"/>
            </a:ext>
          </a:extLst>
        </xdr:cNvPr>
        <xdr:cNvSpPr/>
      </xdr:nvSpPr>
      <xdr:spPr>
        <a:xfrm>
          <a:off x="22110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70629</xdr:rowOff>
    </xdr:from>
    <xdr:ext cx="469744" cy="259045"/>
    <xdr:sp macro="" textlink="">
      <xdr:nvSpPr>
        <xdr:cNvPr id="701" name="【公民館】&#10;一人当たり面積該当値テキスト">
          <a:extLst>
            <a:ext uri="{FF2B5EF4-FFF2-40B4-BE49-F238E27FC236}">
              <a16:creationId xmlns:a16="http://schemas.microsoft.com/office/drawing/2014/main" id="{E46E6A29-9700-48E0-91CA-30A9B09B5C2E}"/>
            </a:ext>
          </a:extLst>
        </xdr:cNvPr>
        <xdr:cNvSpPr txBox="1"/>
      </xdr:nvSpPr>
      <xdr:spPr>
        <a:xfrm>
          <a:off x="22199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702" name="楕円 701">
          <a:extLst>
            <a:ext uri="{FF2B5EF4-FFF2-40B4-BE49-F238E27FC236}">
              <a16:creationId xmlns:a16="http://schemas.microsoft.com/office/drawing/2014/main" id="{5F5ED21A-B03C-4755-9B1F-9A091B757E9D}"/>
            </a:ext>
          </a:extLst>
        </xdr:cNvPr>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35052</xdr:rowOff>
    </xdr:from>
    <xdr:to>
      <xdr:col>116</xdr:col>
      <xdr:colOff>63500</xdr:colOff>
      <xdr:row>108</xdr:row>
      <xdr:rowOff>35052</xdr:rowOff>
    </xdr:to>
    <xdr:cxnSp macro="">
      <xdr:nvCxnSpPr>
        <xdr:cNvPr id="703" name="直線コネクタ 702">
          <a:extLst>
            <a:ext uri="{FF2B5EF4-FFF2-40B4-BE49-F238E27FC236}">
              <a16:creationId xmlns:a16="http://schemas.microsoft.com/office/drawing/2014/main" id="{60136330-6A0D-453B-8668-BDE4BFC191D2}"/>
            </a:ext>
          </a:extLst>
        </xdr:cNvPr>
        <xdr:cNvCxnSpPr/>
      </xdr:nvCxnSpPr>
      <xdr:spPr>
        <a:xfrm>
          <a:off x="21323300" y="1855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153415</xdr:rowOff>
    </xdr:from>
    <xdr:to>
      <xdr:col>107</xdr:col>
      <xdr:colOff>101600</xdr:colOff>
      <xdr:row>108</xdr:row>
      <xdr:rowOff>83565</xdr:rowOff>
    </xdr:to>
    <xdr:sp macro="" textlink="">
      <xdr:nvSpPr>
        <xdr:cNvPr id="704" name="楕円 703">
          <a:extLst>
            <a:ext uri="{FF2B5EF4-FFF2-40B4-BE49-F238E27FC236}">
              <a16:creationId xmlns:a16="http://schemas.microsoft.com/office/drawing/2014/main" id="{375A210E-36E9-47E5-97B9-B44E6F21E2F4}"/>
            </a:ext>
          </a:extLst>
        </xdr:cNvPr>
        <xdr:cNvSpPr/>
      </xdr:nvSpPr>
      <xdr:spPr>
        <a:xfrm>
          <a:off x="20383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32765</xdr:rowOff>
    </xdr:from>
    <xdr:to>
      <xdr:col>111</xdr:col>
      <xdr:colOff>177800</xdr:colOff>
      <xdr:row>108</xdr:row>
      <xdr:rowOff>35052</xdr:rowOff>
    </xdr:to>
    <xdr:cxnSp macro="">
      <xdr:nvCxnSpPr>
        <xdr:cNvPr id="705" name="直線コネクタ 704">
          <a:extLst>
            <a:ext uri="{FF2B5EF4-FFF2-40B4-BE49-F238E27FC236}">
              <a16:creationId xmlns:a16="http://schemas.microsoft.com/office/drawing/2014/main" id="{97193C60-0F7F-4F53-8C8A-89CD8252E722}"/>
            </a:ext>
          </a:extLst>
        </xdr:cNvPr>
        <xdr:cNvCxnSpPr/>
      </xdr:nvCxnSpPr>
      <xdr:spPr>
        <a:xfrm>
          <a:off x="20434300" y="185493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153415</xdr:rowOff>
    </xdr:from>
    <xdr:to>
      <xdr:col>102</xdr:col>
      <xdr:colOff>165100</xdr:colOff>
      <xdr:row>108</xdr:row>
      <xdr:rowOff>83565</xdr:rowOff>
    </xdr:to>
    <xdr:sp macro="" textlink="">
      <xdr:nvSpPr>
        <xdr:cNvPr id="706" name="楕円 705">
          <a:extLst>
            <a:ext uri="{FF2B5EF4-FFF2-40B4-BE49-F238E27FC236}">
              <a16:creationId xmlns:a16="http://schemas.microsoft.com/office/drawing/2014/main" id="{7A70E06A-59E7-4441-8BE1-0D30ECCFF99F}"/>
            </a:ext>
          </a:extLst>
        </xdr:cNvPr>
        <xdr:cNvSpPr/>
      </xdr:nvSpPr>
      <xdr:spPr>
        <a:xfrm>
          <a:off x="19494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32765</xdr:rowOff>
    </xdr:from>
    <xdr:to>
      <xdr:col>107</xdr:col>
      <xdr:colOff>50800</xdr:colOff>
      <xdr:row>108</xdr:row>
      <xdr:rowOff>32765</xdr:rowOff>
    </xdr:to>
    <xdr:cxnSp macro="">
      <xdr:nvCxnSpPr>
        <xdr:cNvPr id="707" name="直線コネクタ 706">
          <a:extLst>
            <a:ext uri="{FF2B5EF4-FFF2-40B4-BE49-F238E27FC236}">
              <a16:creationId xmlns:a16="http://schemas.microsoft.com/office/drawing/2014/main" id="{C9F36D9C-36CD-446F-A6BE-DD96F82ACE2B}"/>
            </a:ext>
          </a:extLst>
        </xdr:cNvPr>
        <xdr:cNvCxnSpPr/>
      </xdr:nvCxnSpPr>
      <xdr:spPr>
        <a:xfrm>
          <a:off x="19545300" y="1854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08" name="n_1aveValue【公民館】&#10;一人当たり面積">
          <a:extLst>
            <a:ext uri="{FF2B5EF4-FFF2-40B4-BE49-F238E27FC236}">
              <a16:creationId xmlns:a16="http://schemas.microsoft.com/office/drawing/2014/main" id="{DAA0EF79-1032-468B-88BA-DEC27C0306E9}"/>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09" name="n_2aveValue【公民館】&#10;一人当たり面積">
          <a:extLst>
            <a:ext uri="{FF2B5EF4-FFF2-40B4-BE49-F238E27FC236}">
              <a16:creationId xmlns:a16="http://schemas.microsoft.com/office/drawing/2014/main" id="{6537A0C7-ABF0-46A9-B2ED-9BA3E5B3E63B}"/>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10" name="n_3aveValue【公民館】&#10;一人当たり面積">
          <a:extLst>
            <a:ext uri="{FF2B5EF4-FFF2-40B4-BE49-F238E27FC236}">
              <a16:creationId xmlns:a16="http://schemas.microsoft.com/office/drawing/2014/main" id="{90DCCA69-C526-423D-A0D6-F00674FD9216}"/>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11" name="n_4aveValue【公民館】&#10;一人当たり面積">
          <a:extLst>
            <a:ext uri="{FF2B5EF4-FFF2-40B4-BE49-F238E27FC236}">
              <a16:creationId xmlns:a16="http://schemas.microsoft.com/office/drawing/2014/main" id="{4195A98C-1FBA-45C9-87C8-729EA6DD5047}"/>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712" name="n_1mainValue【公民館】&#10;一人当たり面積">
          <a:extLst>
            <a:ext uri="{FF2B5EF4-FFF2-40B4-BE49-F238E27FC236}">
              <a16:creationId xmlns:a16="http://schemas.microsoft.com/office/drawing/2014/main" id="{1567D96E-D842-4298-8460-E48E3AA1AB9D}"/>
            </a:ext>
          </a:extLst>
        </xdr:cNvPr>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74692</xdr:rowOff>
    </xdr:from>
    <xdr:ext cx="469744" cy="259045"/>
    <xdr:sp macro="" textlink="">
      <xdr:nvSpPr>
        <xdr:cNvPr id="713" name="n_2mainValue【公民館】&#10;一人当たり面積">
          <a:extLst>
            <a:ext uri="{FF2B5EF4-FFF2-40B4-BE49-F238E27FC236}">
              <a16:creationId xmlns:a16="http://schemas.microsoft.com/office/drawing/2014/main" id="{09E6DD79-444B-4CC2-8AA8-9519FDC09FB9}"/>
            </a:ext>
          </a:extLst>
        </xdr:cNvPr>
        <xdr:cNvSpPr txBox="1"/>
      </xdr:nvSpPr>
      <xdr:spPr>
        <a:xfrm>
          <a:off x="20199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74692</xdr:rowOff>
    </xdr:from>
    <xdr:ext cx="469744" cy="259045"/>
    <xdr:sp macro="" textlink="">
      <xdr:nvSpPr>
        <xdr:cNvPr id="714" name="n_3mainValue【公民館】&#10;一人当たり面積">
          <a:extLst>
            <a:ext uri="{FF2B5EF4-FFF2-40B4-BE49-F238E27FC236}">
              <a16:creationId xmlns:a16="http://schemas.microsoft.com/office/drawing/2014/main" id="{349845FD-99D6-4552-94C5-FFA1F9E44286}"/>
            </a:ext>
          </a:extLst>
        </xdr:cNvPr>
        <xdr:cNvSpPr txBox="1"/>
      </xdr:nvSpPr>
      <xdr:spPr>
        <a:xfrm>
          <a:off x="19310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a:extLst>
            <a:ext uri="{FF2B5EF4-FFF2-40B4-BE49-F238E27FC236}">
              <a16:creationId xmlns:a16="http://schemas.microsoft.com/office/drawing/2014/main" id="{77E26629-385B-4E60-8DB4-57F93B1AC6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a:extLst>
            <a:ext uri="{FF2B5EF4-FFF2-40B4-BE49-F238E27FC236}">
              <a16:creationId xmlns:a16="http://schemas.microsoft.com/office/drawing/2014/main" id="{7C6F639F-D8DA-4598-A2B4-2D7711515F4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a:extLst>
            <a:ext uri="{FF2B5EF4-FFF2-40B4-BE49-F238E27FC236}">
              <a16:creationId xmlns:a16="http://schemas.microsoft.com/office/drawing/2014/main" id="{295302F5-10C3-47A7-B8F9-A6C2970D7EC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年度の道路の一人当たり延長は</a:t>
          </a:r>
          <a:r>
            <a:rPr kumimoji="1" lang="en-US" altLang="ja-JP" sz="1100">
              <a:solidFill>
                <a:schemeClr val="dk1"/>
              </a:solidFill>
              <a:effectLst/>
              <a:latin typeface="+mn-lt"/>
              <a:ea typeface="+mn-ea"/>
              <a:cs typeface="+mn-cs"/>
            </a:rPr>
            <a:t>3.317</a:t>
          </a:r>
          <a:r>
            <a:rPr kumimoji="1" lang="ja-JP" altLang="ja-JP" sz="1100">
              <a:solidFill>
                <a:schemeClr val="dk1"/>
              </a:solidFill>
              <a:effectLst/>
              <a:latin typeface="+mn-lt"/>
              <a:ea typeface="+mn-ea"/>
              <a:cs typeface="+mn-cs"/>
            </a:rPr>
            <a:t>ｍで、平成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3,362</a:t>
          </a:r>
          <a:r>
            <a:rPr kumimoji="1" lang="ja-JP" altLang="ja-JP" sz="1100">
              <a:solidFill>
                <a:schemeClr val="dk1"/>
              </a:solidFill>
              <a:effectLst/>
              <a:latin typeface="+mn-lt"/>
              <a:ea typeface="+mn-ea"/>
              <a:cs typeface="+mn-cs"/>
            </a:rPr>
            <a:t>ｍから</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ｍ減少しており、類似団体内平均値の</a:t>
          </a:r>
          <a:r>
            <a:rPr kumimoji="1" lang="en-US" altLang="ja-JP" sz="1100">
              <a:solidFill>
                <a:schemeClr val="dk1"/>
              </a:solidFill>
              <a:effectLst/>
              <a:latin typeface="+mn-lt"/>
              <a:ea typeface="+mn-ea"/>
              <a:cs typeface="+mn-cs"/>
            </a:rPr>
            <a:t>18.769</a:t>
          </a:r>
          <a:r>
            <a:rPr kumimoji="1" lang="ja-JP" altLang="ja-JP" sz="1100">
              <a:solidFill>
                <a:schemeClr val="dk1"/>
              </a:solidFill>
              <a:effectLst/>
              <a:latin typeface="+mn-lt"/>
              <a:ea typeface="+mn-ea"/>
              <a:cs typeface="+mn-cs"/>
            </a:rPr>
            <a:t>ｍより低い傾向にある。また、</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年度の学校施設における有形固定資産減価償却率は</a:t>
          </a:r>
          <a:r>
            <a:rPr kumimoji="1" lang="en-US" altLang="ja-JP" sz="1100">
              <a:solidFill>
                <a:schemeClr val="dk1"/>
              </a:solidFill>
              <a:effectLst/>
              <a:latin typeface="+mn-lt"/>
              <a:ea typeface="+mn-ea"/>
              <a:cs typeface="+mn-cs"/>
            </a:rPr>
            <a:t>74.1</a:t>
          </a:r>
          <a:r>
            <a:rPr kumimoji="1" lang="ja-JP" altLang="ja-JP" sz="1100">
              <a:solidFill>
                <a:schemeClr val="dk1"/>
              </a:solidFill>
              <a:effectLst/>
              <a:latin typeface="+mn-lt"/>
              <a:ea typeface="+mn-ea"/>
              <a:cs typeface="+mn-cs"/>
            </a:rPr>
            <a:t>％で、平成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73.1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％増加しており、類似団体内平均値の</a:t>
          </a:r>
          <a:r>
            <a:rPr kumimoji="1" lang="en-US" altLang="ja-JP" sz="1100">
              <a:solidFill>
                <a:schemeClr val="dk1"/>
              </a:solidFill>
              <a:effectLst/>
              <a:latin typeface="+mn-lt"/>
              <a:ea typeface="+mn-ea"/>
              <a:cs typeface="+mn-cs"/>
            </a:rPr>
            <a:t>58.2</a:t>
          </a:r>
          <a:r>
            <a:rPr kumimoji="1" lang="ja-JP" altLang="ja-JP" sz="1100">
              <a:solidFill>
                <a:schemeClr val="dk1"/>
              </a:solidFill>
              <a:effectLst/>
              <a:latin typeface="+mn-lt"/>
              <a:ea typeface="+mn-ea"/>
              <a:cs typeface="+mn-cs"/>
            </a:rPr>
            <a:t>％より高い傾向にある。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4FCFC1-4825-4059-8BC2-D8DBFD411D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DCF270-953D-48B7-811D-B0CD6A1BCC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ADD3C4-EEBF-40BA-8363-759FE1AD80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2DEA48-BD06-4675-A338-DC2BFE86C2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707E05-62F2-4166-9466-EAF2A8FDF9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B07299-B0E8-4442-9AA2-E0E9CAD9F9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22189B-ACC8-410F-9724-19AAA3845A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293EE9-D529-4EB9-BAB1-855FACF5631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F671DE-D1B1-47A0-9062-6919088B1E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7CC8A8-9251-4C19-A09E-8A5BCC8F20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92,131
88,211
18.02
32,279,757
30,921,222
1,306,733
17,825,379
20,472,454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76559C-1D5C-4429-97F6-D151959BD1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5497F4-9C39-4F0A-A954-6BFCB4F80CC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5AC1C1-D998-4422-80CA-EA980A1512C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57D0F1-87DC-4D51-A0A7-45541BC46C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152F96-F00A-4B5E-94E5-E4C73E287C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F44B93E-C25D-45A1-A9F0-7E42CCFB02D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02CA23-C9ED-46BA-AB83-F5CA2C69CD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0F878C-2151-40A7-B17A-53F85396C3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D45F60-105F-4A8D-8F87-BF7D4F224B7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694CBE-D006-478D-881E-0DA4AEF266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31C9988-09D6-4756-A703-B732850DF0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9A8A9B-A6F9-4C0D-B913-7E0FA6D402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6057FF5-B068-4812-AEA2-BE4B8C1A6C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3B006E8-D086-465C-8FC6-B909D8EDFFA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562DE3-5DB0-40DA-87D5-C8ED491677A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91B746-2401-4FB3-9AB6-5159005EA5E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3EBA56-8AB0-49B4-879A-71A299219D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F6E200-8E8B-439D-BFEA-E78DCD64203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B064B6-DC30-4A29-B6D4-D9FC07ADBD3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E9A1BE8-A896-473E-9A70-AF9FF30C386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BF269F-E145-4AC3-BD36-8CB60E037BB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3DE94F-E23B-4B3F-A55B-F602BE3249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5711E05-13F2-4F58-9D93-B043E05EF9B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5F81C8-A241-4DDC-A22C-2F13EAAF0A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F1170CE-7647-4589-BFBD-C8E3E7C05A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9D4CF2-7836-42E1-A3FD-CE8F48A7AE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ADF4B1-9C20-4547-80DA-B2866ECF37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B5F8A6-A085-4417-8D98-CBF8AF4426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5ACE0A-3D61-419F-85A5-CD1795C764F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2175771-370E-4DA5-A32B-1C42E51CB8C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55999F-9E3C-42F3-A6C1-6562813718E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F5F8B7D-85D8-45B2-88A0-CC4C7575BED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89CECAB-BE83-4C6A-87B6-463246821A1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7AC2D3B-132B-41D7-AF65-E2885B5BC4B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385E7B5-C1C4-4017-A7AF-0737FE37056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6824CF8-41EC-43AB-B76F-6A12CF5ACD7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D8EA504-0F06-4CE9-AA8B-30E7D31819B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A79F856-B495-409C-889B-BA42119A603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962C2E4-B303-45CF-A821-C073FD3B75F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E5CF559-0C3A-44B4-9F1A-17D69C247F9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7F5C0F3-EBFA-4F48-AA69-0C766B2155B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22DA1A5-0BFE-4051-9D86-FA025475047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261A497-576C-4D7B-AE79-C562C47C2AE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A3972F8-B7A5-4AE8-BDEA-55E8E179120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2DC2FCA-B71F-4916-91EA-C69C6C7C05E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777B9AF-9706-4721-8B50-E00634C033A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C6E6E53-5ADC-4989-A330-F2ECC752590B}"/>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54D2412-0192-45C4-A19E-5D575FFD0FC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A495B29-09F5-4AAC-B076-493C95E7B82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255605A1-F099-4C67-8B05-C60AE92FF93F}"/>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6E8A9E88-4FCD-415C-ACD6-2E0E825554D6}"/>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AA7296C8-5C2A-4106-BA34-645858DBAEF5}"/>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72A8F7E1-9A45-4D44-AE2F-2B3FCAC1F0F5}"/>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EC6E59BA-0302-4F7E-85A9-6E5A675405F3}"/>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3702A87B-00F4-4626-9772-2D3099642A94}"/>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4C06ABEB-4FD5-46FE-86C4-C7A5B4BE321E}"/>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4A8136EF-6A2B-4D6B-9476-21D22677F646}"/>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6D0CE3A-E0C8-4923-8F2A-6125501B63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BBE39F-956B-471E-9777-41B5FB28FE4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F4E2CC0-0CA3-4D14-961A-9487C784842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588E590-9DD6-4FE4-AC32-1F57C91299C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2477B30-3F56-43D8-A002-D3CCCC2203B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4" name="楕円 73">
          <a:extLst>
            <a:ext uri="{FF2B5EF4-FFF2-40B4-BE49-F238E27FC236}">
              <a16:creationId xmlns:a16="http://schemas.microsoft.com/office/drawing/2014/main" id="{45E64F5F-B280-43C7-9A1B-B5DEB1AAE706}"/>
            </a:ext>
          </a:extLst>
        </xdr:cNvPr>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5" name="【図書館】&#10;有形固定資産減価償却率該当値テキスト">
          <a:extLst>
            <a:ext uri="{FF2B5EF4-FFF2-40B4-BE49-F238E27FC236}">
              <a16:creationId xmlns:a16="http://schemas.microsoft.com/office/drawing/2014/main" id="{2CFAD441-3455-4B41-8CB1-1981F8F1FA06}"/>
            </a:ext>
          </a:extLst>
        </xdr:cNvPr>
        <xdr:cNvSpPr txBox="1"/>
      </xdr:nvSpPr>
      <xdr:spPr>
        <a:xfrm>
          <a:off x="4673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xdr:nvSpPr>
        <xdr:cNvPr id="76" name="楕円 75">
          <a:extLst>
            <a:ext uri="{FF2B5EF4-FFF2-40B4-BE49-F238E27FC236}">
              <a16:creationId xmlns:a16="http://schemas.microsoft.com/office/drawing/2014/main" id="{37DEAFDF-8FC2-45C4-90A8-3DB04C1F1924}"/>
            </a:ext>
          </a:extLst>
        </xdr:cNvPr>
        <xdr:cNvSpPr/>
      </xdr:nvSpPr>
      <xdr:spPr>
        <a:xfrm>
          <a:off x="3746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146413</xdr:rowOff>
    </xdr:from>
    <xdr:to>
      <xdr:col>24</xdr:col>
      <xdr:colOff>63500</xdr:colOff>
      <xdr:row>38</xdr:row>
      <xdr:rowOff>7620</xdr:rowOff>
    </xdr:to>
    <xdr:cxnSp macro="">
      <xdr:nvCxnSpPr>
        <xdr:cNvPr id="77" name="直線コネクタ 76">
          <a:extLst>
            <a:ext uri="{FF2B5EF4-FFF2-40B4-BE49-F238E27FC236}">
              <a16:creationId xmlns:a16="http://schemas.microsoft.com/office/drawing/2014/main" id="{485FE46D-16A9-42F7-95F2-165724E44195}"/>
            </a:ext>
          </a:extLst>
        </xdr:cNvPr>
        <xdr:cNvCxnSpPr/>
      </xdr:nvCxnSpPr>
      <xdr:spPr>
        <a:xfrm>
          <a:off x="3797300" y="64900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62956</xdr:rowOff>
    </xdr:from>
    <xdr:to>
      <xdr:col>15</xdr:col>
      <xdr:colOff>101600</xdr:colOff>
      <xdr:row>37</xdr:row>
      <xdr:rowOff>164556</xdr:rowOff>
    </xdr:to>
    <xdr:sp macro="" textlink="">
      <xdr:nvSpPr>
        <xdr:cNvPr id="78" name="楕円 77">
          <a:extLst>
            <a:ext uri="{FF2B5EF4-FFF2-40B4-BE49-F238E27FC236}">
              <a16:creationId xmlns:a16="http://schemas.microsoft.com/office/drawing/2014/main" id="{889C3F3F-810A-41DC-84E9-1EFB92866C8A}"/>
            </a:ext>
          </a:extLst>
        </xdr:cNvPr>
        <xdr:cNvSpPr/>
      </xdr:nvSpPr>
      <xdr:spPr>
        <a:xfrm>
          <a:off x="2857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113756</xdr:rowOff>
    </xdr:from>
    <xdr:to>
      <xdr:col>19</xdr:col>
      <xdr:colOff>177800</xdr:colOff>
      <xdr:row>37</xdr:row>
      <xdr:rowOff>146413</xdr:rowOff>
    </xdr:to>
    <xdr:cxnSp macro="">
      <xdr:nvCxnSpPr>
        <xdr:cNvPr id="79" name="直線コネクタ 78">
          <a:extLst>
            <a:ext uri="{FF2B5EF4-FFF2-40B4-BE49-F238E27FC236}">
              <a16:creationId xmlns:a16="http://schemas.microsoft.com/office/drawing/2014/main" id="{E15A144E-1821-41E2-B5E2-B62F1A910376}"/>
            </a:ext>
          </a:extLst>
        </xdr:cNvPr>
        <xdr:cNvCxnSpPr/>
      </xdr:nvCxnSpPr>
      <xdr:spPr>
        <a:xfrm>
          <a:off x="2908300" y="645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30299</xdr:rowOff>
    </xdr:from>
    <xdr:to>
      <xdr:col>10</xdr:col>
      <xdr:colOff>165100</xdr:colOff>
      <xdr:row>37</xdr:row>
      <xdr:rowOff>131899</xdr:rowOff>
    </xdr:to>
    <xdr:sp macro="" textlink="">
      <xdr:nvSpPr>
        <xdr:cNvPr id="80" name="楕円 79">
          <a:extLst>
            <a:ext uri="{FF2B5EF4-FFF2-40B4-BE49-F238E27FC236}">
              <a16:creationId xmlns:a16="http://schemas.microsoft.com/office/drawing/2014/main" id="{D1B9ADB1-5E94-4DEF-A5F6-BB3284EBF03A}"/>
            </a:ext>
          </a:extLst>
        </xdr:cNvPr>
        <xdr:cNvSpPr/>
      </xdr:nvSpPr>
      <xdr:spPr>
        <a:xfrm>
          <a:off x="1968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81099</xdr:rowOff>
    </xdr:from>
    <xdr:to>
      <xdr:col>15</xdr:col>
      <xdr:colOff>50800</xdr:colOff>
      <xdr:row>37</xdr:row>
      <xdr:rowOff>113756</xdr:rowOff>
    </xdr:to>
    <xdr:cxnSp macro="">
      <xdr:nvCxnSpPr>
        <xdr:cNvPr id="81" name="直線コネクタ 80">
          <a:extLst>
            <a:ext uri="{FF2B5EF4-FFF2-40B4-BE49-F238E27FC236}">
              <a16:creationId xmlns:a16="http://schemas.microsoft.com/office/drawing/2014/main" id="{D38F52B2-66CC-4085-AD29-28E3926B0958}"/>
            </a:ext>
          </a:extLst>
        </xdr:cNvPr>
        <xdr:cNvCxnSpPr/>
      </xdr:nvCxnSpPr>
      <xdr:spPr>
        <a:xfrm>
          <a:off x="2019300" y="642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2" name="n_1aveValue【図書館】&#10;有形固定資産減価償却率">
          <a:extLst>
            <a:ext uri="{FF2B5EF4-FFF2-40B4-BE49-F238E27FC236}">
              <a16:creationId xmlns:a16="http://schemas.microsoft.com/office/drawing/2014/main" id="{8EC25CA4-BE82-485E-85CB-80EB20DCAC2D}"/>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3" name="n_2aveValue【図書館】&#10;有形固定資産減価償却率">
          <a:extLst>
            <a:ext uri="{FF2B5EF4-FFF2-40B4-BE49-F238E27FC236}">
              <a16:creationId xmlns:a16="http://schemas.microsoft.com/office/drawing/2014/main" id="{3133EF6C-3A5A-42BD-B8B0-18410B6F0F86}"/>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4" name="n_3aveValue【図書館】&#10;有形固定資産減価償却率">
          <a:extLst>
            <a:ext uri="{FF2B5EF4-FFF2-40B4-BE49-F238E27FC236}">
              <a16:creationId xmlns:a16="http://schemas.microsoft.com/office/drawing/2014/main" id="{E8B22382-EF04-46A1-85F9-20FE1CA8D8CF}"/>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a:extLst>
            <a:ext uri="{FF2B5EF4-FFF2-40B4-BE49-F238E27FC236}">
              <a16:creationId xmlns:a16="http://schemas.microsoft.com/office/drawing/2014/main" id="{4B420283-3FBA-4EC7-959E-6DD4F0EEF8B3}"/>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16890</xdr:rowOff>
    </xdr:from>
    <xdr:ext cx="405111" cy="259045"/>
    <xdr:sp macro="" textlink="">
      <xdr:nvSpPr>
        <xdr:cNvPr id="86" name="n_1mainValue【図書館】&#10;有形固定資産減価償却率">
          <a:extLst>
            <a:ext uri="{FF2B5EF4-FFF2-40B4-BE49-F238E27FC236}">
              <a16:creationId xmlns:a16="http://schemas.microsoft.com/office/drawing/2014/main" id="{7F72DA23-547D-4CD4-9B49-EAD134DD71DE}"/>
            </a:ext>
          </a:extLst>
        </xdr:cNvPr>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155683</xdr:rowOff>
    </xdr:from>
    <xdr:ext cx="405111" cy="259045"/>
    <xdr:sp macro="" textlink="">
      <xdr:nvSpPr>
        <xdr:cNvPr id="87" name="n_2mainValue【図書館】&#10;有形固定資産減価償却率">
          <a:extLst>
            <a:ext uri="{FF2B5EF4-FFF2-40B4-BE49-F238E27FC236}">
              <a16:creationId xmlns:a16="http://schemas.microsoft.com/office/drawing/2014/main" id="{3809A0EB-A469-42C3-9A35-4C02253F95E4}"/>
            </a:ext>
          </a:extLst>
        </xdr:cNvPr>
        <xdr:cNvSpPr txBox="1"/>
      </xdr:nvSpPr>
      <xdr:spPr>
        <a:xfrm>
          <a:off x="2705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123026</xdr:rowOff>
    </xdr:from>
    <xdr:ext cx="405111" cy="259045"/>
    <xdr:sp macro="" textlink="">
      <xdr:nvSpPr>
        <xdr:cNvPr id="88" name="n_3mainValue【図書館】&#10;有形固定資産減価償却率">
          <a:extLst>
            <a:ext uri="{FF2B5EF4-FFF2-40B4-BE49-F238E27FC236}">
              <a16:creationId xmlns:a16="http://schemas.microsoft.com/office/drawing/2014/main" id="{E3C64CF4-EAE9-404C-8209-A7305527AA6A}"/>
            </a:ext>
          </a:extLst>
        </xdr:cNvPr>
        <xdr:cNvSpPr txBox="1"/>
      </xdr:nvSpPr>
      <xdr:spPr>
        <a:xfrm>
          <a:off x="1816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318E7D6-7AE9-4093-AE16-FF2D1B1D95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4959A9A-A11E-4DB0-BCF5-14C73E72FC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27D67FA-FD2D-46B3-8A21-BD7E86AE9FA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76A9DEC-43D4-427E-8E1D-44840D5B148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000E3FC-D9FB-431C-9874-EEDB09EBDD6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19FEA3B-48DF-4014-926C-1386FCE53F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272803B-F2FD-4242-9000-32340BA12D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CC99441-7E3A-488A-872D-81ECDF7882A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6D8C7EF0-2930-48BD-994F-4DDAEE8A91A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FA8CC6B-92CF-48D6-B75F-6C8FC43B26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E5F3EB6-FA07-4CE9-9571-3E088169B90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2BF65C9-FD6C-4D42-8751-7E2ADFA1F6C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E73ED55-72BE-444D-B903-4CADD3DDAC8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6221E1B9-807B-4529-A1FC-D526850C174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379C890-20E4-40B0-B8A4-836F633FE31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7F44CE5B-50C5-4546-94B3-F6BBB66AF24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48A3B44-163F-40CB-85E7-D5C87C488C8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F45008E2-B0FB-42CD-8195-B5760571997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F593CF6-6054-4BE2-B6D1-C0A29B40B14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7435DF50-F048-45E7-BF0A-2635ED93A07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BEB8B78-E6A1-4946-9C1A-32EB530E22B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61DE01D2-2BB2-4D66-9B28-5FEEC7000F6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280767BD-B517-484C-B476-5CDC65A24AA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a:extLst>
            <a:ext uri="{FF2B5EF4-FFF2-40B4-BE49-F238E27FC236}">
              <a16:creationId xmlns:a16="http://schemas.microsoft.com/office/drawing/2014/main" id="{849F360A-3412-4C36-9600-29A14CF53E9E}"/>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a:extLst>
            <a:ext uri="{FF2B5EF4-FFF2-40B4-BE49-F238E27FC236}">
              <a16:creationId xmlns:a16="http://schemas.microsoft.com/office/drawing/2014/main" id="{DDA0B17C-FBFC-4BF7-B423-0EE56A24594B}"/>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a:extLst>
            <a:ext uri="{FF2B5EF4-FFF2-40B4-BE49-F238E27FC236}">
              <a16:creationId xmlns:a16="http://schemas.microsoft.com/office/drawing/2014/main" id="{A41973D0-A00F-41E2-BDA3-0DECE34184AA}"/>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a:extLst>
            <a:ext uri="{FF2B5EF4-FFF2-40B4-BE49-F238E27FC236}">
              <a16:creationId xmlns:a16="http://schemas.microsoft.com/office/drawing/2014/main" id="{75C0704C-3E33-45BC-8D45-DDF4016ADFB2}"/>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a:extLst>
            <a:ext uri="{FF2B5EF4-FFF2-40B4-BE49-F238E27FC236}">
              <a16:creationId xmlns:a16="http://schemas.microsoft.com/office/drawing/2014/main" id="{CF738CF3-0D96-4D49-9992-1CDF29A2FC31}"/>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17" name="【図書館】&#10;一人当たり面積平均値テキスト">
          <a:extLst>
            <a:ext uri="{FF2B5EF4-FFF2-40B4-BE49-F238E27FC236}">
              <a16:creationId xmlns:a16="http://schemas.microsoft.com/office/drawing/2014/main" id="{03EE9B61-337B-4ED5-9E15-88F63789C654}"/>
            </a:ext>
          </a:extLst>
        </xdr:cNvPr>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a:extLst>
            <a:ext uri="{FF2B5EF4-FFF2-40B4-BE49-F238E27FC236}">
              <a16:creationId xmlns:a16="http://schemas.microsoft.com/office/drawing/2014/main" id="{AFD2A44C-755D-44EE-96F1-7C332ECA5243}"/>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a:extLst>
            <a:ext uri="{FF2B5EF4-FFF2-40B4-BE49-F238E27FC236}">
              <a16:creationId xmlns:a16="http://schemas.microsoft.com/office/drawing/2014/main" id="{5F685358-DAC1-4AB8-A1D3-003089007588}"/>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a:extLst>
            <a:ext uri="{FF2B5EF4-FFF2-40B4-BE49-F238E27FC236}">
              <a16:creationId xmlns:a16="http://schemas.microsoft.com/office/drawing/2014/main" id="{6DE2836B-306B-4961-AF9A-8BED49FA855E}"/>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a:extLst>
            <a:ext uri="{FF2B5EF4-FFF2-40B4-BE49-F238E27FC236}">
              <a16:creationId xmlns:a16="http://schemas.microsoft.com/office/drawing/2014/main" id="{1E133546-AD28-4372-81A1-49CC1D4939F0}"/>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a:extLst>
            <a:ext uri="{FF2B5EF4-FFF2-40B4-BE49-F238E27FC236}">
              <a16:creationId xmlns:a16="http://schemas.microsoft.com/office/drawing/2014/main" id="{2C3B0A0A-1812-48DD-AD08-13C5F3BEE159}"/>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54F38B7-BC2F-4548-BA21-37102BFE466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8753AEB-80C0-4EEE-A458-6D2F9BD3E12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1ABB7BF-10C5-4634-934D-768AEA7E1D6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CC985B2-F5BD-4EC9-9717-9FE8D68CC0E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7E75AB5-2048-4B5C-B239-C34D552BB5A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28" name="楕円 127">
          <a:extLst>
            <a:ext uri="{FF2B5EF4-FFF2-40B4-BE49-F238E27FC236}">
              <a16:creationId xmlns:a16="http://schemas.microsoft.com/office/drawing/2014/main" id="{661F4DCD-B28F-4BC4-97B0-406BAB58A12C}"/>
            </a:ext>
          </a:extLst>
        </xdr:cNvPr>
        <xdr:cNvSpPr/>
      </xdr:nvSpPr>
      <xdr:spPr>
        <a:xfrm>
          <a:off x="10426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60977</xdr:rowOff>
    </xdr:from>
    <xdr:ext cx="469744" cy="259045"/>
    <xdr:sp macro="" textlink="">
      <xdr:nvSpPr>
        <xdr:cNvPr id="129" name="【図書館】&#10;一人当たり面積該当値テキスト">
          <a:extLst>
            <a:ext uri="{FF2B5EF4-FFF2-40B4-BE49-F238E27FC236}">
              <a16:creationId xmlns:a16="http://schemas.microsoft.com/office/drawing/2014/main" id="{0D9583C8-719D-4396-9B0F-771EE330ED3F}"/>
            </a:ext>
          </a:extLst>
        </xdr:cNvPr>
        <xdr:cNvSpPr txBox="1"/>
      </xdr:nvSpPr>
      <xdr:spPr>
        <a:xfrm>
          <a:off x="10515600"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30" name="楕円 129">
          <a:extLst>
            <a:ext uri="{FF2B5EF4-FFF2-40B4-BE49-F238E27FC236}">
              <a16:creationId xmlns:a16="http://schemas.microsoft.com/office/drawing/2014/main" id="{33FF8367-0AD8-4123-8C6B-E95EA68E39DC}"/>
            </a:ext>
          </a:extLst>
        </xdr:cNvPr>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38</xdr:row>
      <xdr:rowOff>133350</xdr:rowOff>
    </xdr:to>
    <xdr:cxnSp macro="">
      <xdr:nvCxnSpPr>
        <xdr:cNvPr id="131" name="直線コネクタ 130">
          <a:extLst>
            <a:ext uri="{FF2B5EF4-FFF2-40B4-BE49-F238E27FC236}">
              <a16:creationId xmlns:a16="http://schemas.microsoft.com/office/drawing/2014/main" id="{AC2AA870-EB99-4F1F-BCF4-C0804BC0DB26}"/>
            </a:ext>
          </a:extLst>
        </xdr:cNvPr>
        <xdr:cNvCxnSpPr/>
      </xdr:nvCxnSpPr>
      <xdr:spPr>
        <a:xfrm>
          <a:off x="9639300" y="664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2" name="楕円 131">
          <a:extLst>
            <a:ext uri="{FF2B5EF4-FFF2-40B4-BE49-F238E27FC236}">
              <a16:creationId xmlns:a16="http://schemas.microsoft.com/office/drawing/2014/main" id="{D5D7B3AE-5E06-4688-AFDB-D193A4C86F60}"/>
            </a:ext>
          </a:extLst>
        </xdr:cNvPr>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133350</xdr:rowOff>
    </xdr:to>
    <xdr:cxnSp macro="">
      <xdr:nvCxnSpPr>
        <xdr:cNvPr id="133" name="直線コネクタ 132">
          <a:extLst>
            <a:ext uri="{FF2B5EF4-FFF2-40B4-BE49-F238E27FC236}">
              <a16:creationId xmlns:a16="http://schemas.microsoft.com/office/drawing/2014/main" id="{1BFB1891-08F7-4546-A95A-1CDDBE7C8308}"/>
            </a:ext>
          </a:extLst>
        </xdr:cNvPr>
        <xdr:cNvCxnSpPr/>
      </xdr:nvCxnSpPr>
      <xdr:spPr>
        <a:xfrm>
          <a:off x="8750300" y="6629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44450</xdr:rowOff>
    </xdr:from>
    <xdr:to>
      <xdr:col>41</xdr:col>
      <xdr:colOff>101600</xdr:colOff>
      <xdr:row>38</xdr:row>
      <xdr:rowOff>146050</xdr:rowOff>
    </xdr:to>
    <xdr:sp macro="" textlink="">
      <xdr:nvSpPr>
        <xdr:cNvPr id="134" name="楕円 133">
          <a:extLst>
            <a:ext uri="{FF2B5EF4-FFF2-40B4-BE49-F238E27FC236}">
              <a16:creationId xmlns:a16="http://schemas.microsoft.com/office/drawing/2014/main" id="{0593E336-FACC-42BE-B865-9FC3F3847F78}"/>
            </a:ext>
          </a:extLst>
        </xdr:cNvPr>
        <xdr:cNvSpPr/>
      </xdr:nvSpPr>
      <xdr:spPr>
        <a:xfrm>
          <a:off x="781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95250</xdr:rowOff>
    </xdr:from>
    <xdr:to>
      <xdr:col>45</xdr:col>
      <xdr:colOff>177800</xdr:colOff>
      <xdr:row>38</xdr:row>
      <xdr:rowOff>114300</xdr:rowOff>
    </xdr:to>
    <xdr:cxnSp macro="">
      <xdr:nvCxnSpPr>
        <xdr:cNvPr id="135" name="直線コネクタ 134">
          <a:extLst>
            <a:ext uri="{FF2B5EF4-FFF2-40B4-BE49-F238E27FC236}">
              <a16:creationId xmlns:a16="http://schemas.microsoft.com/office/drawing/2014/main" id="{9F717B64-9519-459E-8359-3CBF48BD87FF}"/>
            </a:ext>
          </a:extLst>
        </xdr:cNvPr>
        <xdr:cNvCxnSpPr/>
      </xdr:nvCxnSpPr>
      <xdr:spPr>
        <a:xfrm>
          <a:off x="7861300" y="6610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36" name="n_1aveValue【図書館】&#10;一人当たり面積">
          <a:extLst>
            <a:ext uri="{FF2B5EF4-FFF2-40B4-BE49-F238E27FC236}">
              <a16:creationId xmlns:a16="http://schemas.microsoft.com/office/drawing/2014/main" id="{55D6BA36-8733-41C4-963C-CD915E0918D4}"/>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7" name="n_2aveValue【図書館】&#10;一人当たり面積">
          <a:extLst>
            <a:ext uri="{FF2B5EF4-FFF2-40B4-BE49-F238E27FC236}">
              <a16:creationId xmlns:a16="http://schemas.microsoft.com/office/drawing/2014/main" id="{F47A1C28-9A53-402A-B4A3-9971C0426F56}"/>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8" name="n_3aveValue【図書館】&#10;一人当たり面積">
          <a:extLst>
            <a:ext uri="{FF2B5EF4-FFF2-40B4-BE49-F238E27FC236}">
              <a16:creationId xmlns:a16="http://schemas.microsoft.com/office/drawing/2014/main" id="{34E089FD-EC7B-4D14-BFB7-3CD97D1C4677}"/>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9" name="n_4aveValue【図書館】&#10;一人当たり面積">
          <a:extLst>
            <a:ext uri="{FF2B5EF4-FFF2-40B4-BE49-F238E27FC236}">
              <a16:creationId xmlns:a16="http://schemas.microsoft.com/office/drawing/2014/main" id="{F2559A79-96BB-4511-AB17-DBAF70D90AE0}"/>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3827</xdr:rowOff>
    </xdr:from>
    <xdr:ext cx="469744" cy="259045"/>
    <xdr:sp macro="" textlink="">
      <xdr:nvSpPr>
        <xdr:cNvPr id="140" name="n_1mainValue【図書館】&#10;一人当たり面積">
          <a:extLst>
            <a:ext uri="{FF2B5EF4-FFF2-40B4-BE49-F238E27FC236}">
              <a16:creationId xmlns:a16="http://schemas.microsoft.com/office/drawing/2014/main" id="{DC566538-8DF4-4033-9870-2C0944337F3A}"/>
            </a:ext>
          </a:extLst>
        </xdr:cNvPr>
        <xdr:cNvSpPr txBox="1"/>
      </xdr:nvSpPr>
      <xdr:spPr>
        <a:xfrm>
          <a:off x="93917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mainValue【図書館】&#10;一人当たり面積">
          <a:extLst>
            <a:ext uri="{FF2B5EF4-FFF2-40B4-BE49-F238E27FC236}">
              <a16:creationId xmlns:a16="http://schemas.microsoft.com/office/drawing/2014/main" id="{1C219F43-357A-41B9-BD15-D2A7CA271844}"/>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137177</xdr:rowOff>
    </xdr:from>
    <xdr:ext cx="469744" cy="259045"/>
    <xdr:sp macro="" textlink="">
      <xdr:nvSpPr>
        <xdr:cNvPr id="142" name="n_3mainValue【図書館】&#10;一人当たり面積">
          <a:extLst>
            <a:ext uri="{FF2B5EF4-FFF2-40B4-BE49-F238E27FC236}">
              <a16:creationId xmlns:a16="http://schemas.microsoft.com/office/drawing/2014/main" id="{81DFD013-3EA8-4146-8CA7-957800501F5E}"/>
            </a:ext>
          </a:extLst>
        </xdr:cNvPr>
        <xdr:cNvSpPr txBox="1"/>
      </xdr:nvSpPr>
      <xdr:spPr>
        <a:xfrm>
          <a:off x="7626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46F4F740-4AF1-42E9-9E9F-21C619A9A10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432BF885-4A93-44F3-B086-6C8AE45596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B2054810-E999-4A3A-AC8D-E75A50BAA31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72C7B1B3-4E11-4670-B924-744C970E464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E3E1109A-1B7B-4F2D-8E70-0695E922C1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F5733B7-9063-41EA-8B17-3A4EC613ACB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38561B76-0129-431A-A7FF-49A1C468A66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768B9E61-9E40-4871-A3D7-0CAF4D242B1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39B1E77E-F24D-48F6-831E-1245DF2614A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EF727AAB-0581-4866-8594-2146112B656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E589C3F8-6F9A-4EB0-9840-84BE2687E9F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BA95C7B1-69E3-4B10-AEDE-C200579B462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89C2B60A-5321-4A0E-BD0A-AB0D24CAA47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1C41A1AC-F47D-4E8A-9FDA-65ADA35E002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5A3E5FBF-5A8E-49CF-B0D7-E8EB6E87ACE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B36D1BAA-A802-4928-8E9A-DB0EF590851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BD9E900B-4953-4CB7-B0DA-D406B444146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435E453F-CB22-4AEF-A50C-921C34FE692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D840A31F-FFE3-49A5-9EF6-3142FF47F4C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F9AB91D8-48E1-417C-9A8E-59AF140D3D9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4E90F758-CB34-4D0B-B722-1A2157E2656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4D99E3C5-78C7-418B-814B-0BAA5D4F0AD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AF8C765A-9608-46E9-A58A-C724A722740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790416A7-3D24-4B7D-AFAA-2D3B629E75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9D73A887-BBCB-48FE-A7F3-E32C01D48CF7}"/>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ED36497B-3F76-4E18-B64D-62CBED15EDA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86F3C74E-BC86-40E6-B36C-61B804BB8C1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6347BC46-8DF5-4E6A-955F-76A79A1DFE32}"/>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a:extLst>
            <a:ext uri="{FF2B5EF4-FFF2-40B4-BE49-F238E27FC236}">
              <a16:creationId xmlns:a16="http://schemas.microsoft.com/office/drawing/2014/main" id="{BCDB16AB-E471-425A-9E02-CB263E645732}"/>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FE2A2846-3667-440F-A6F1-BED50732CFC5}"/>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a:extLst>
            <a:ext uri="{FF2B5EF4-FFF2-40B4-BE49-F238E27FC236}">
              <a16:creationId xmlns:a16="http://schemas.microsoft.com/office/drawing/2014/main" id="{81B225AD-A959-42ED-A5C8-87370B8DE599}"/>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a:extLst>
            <a:ext uri="{FF2B5EF4-FFF2-40B4-BE49-F238E27FC236}">
              <a16:creationId xmlns:a16="http://schemas.microsoft.com/office/drawing/2014/main" id="{D0A3C53A-2CBA-439F-94B0-EB65A92A8C81}"/>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a:extLst>
            <a:ext uri="{FF2B5EF4-FFF2-40B4-BE49-F238E27FC236}">
              <a16:creationId xmlns:a16="http://schemas.microsoft.com/office/drawing/2014/main" id="{136ABD54-8443-46C3-BCBA-6A0D17890156}"/>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a:extLst>
            <a:ext uri="{FF2B5EF4-FFF2-40B4-BE49-F238E27FC236}">
              <a16:creationId xmlns:a16="http://schemas.microsoft.com/office/drawing/2014/main" id="{B558C177-2861-496C-A050-C240CADB391A}"/>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a:extLst>
            <a:ext uri="{FF2B5EF4-FFF2-40B4-BE49-F238E27FC236}">
              <a16:creationId xmlns:a16="http://schemas.microsoft.com/office/drawing/2014/main" id="{37DEE5E4-9990-4C58-881D-45BD5F35EA93}"/>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51C17B1-72F8-412E-9C77-964F38AD106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3CEFD8A-B366-4ED9-A4D9-1B31E7B7A1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F3B6EF0-01E9-4DCA-B724-D19AF101F30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E86EE99-F09C-45A5-9835-91F7D99D662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5A97F67-7744-484C-880B-FFA7FB14E08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83" name="楕円 182">
          <a:extLst>
            <a:ext uri="{FF2B5EF4-FFF2-40B4-BE49-F238E27FC236}">
              <a16:creationId xmlns:a16="http://schemas.microsoft.com/office/drawing/2014/main" id="{D8443FDD-FBF6-4E5E-96E7-9DD8FF44F322}"/>
            </a:ext>
          </a:extLst>
        </xdr:cNvPr>
        <xdr:cNvSpPr/>
      </xdr:nvSpPr>
      <xdr:spPr>
        <a:xfrm>
          <a:off x="4584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52087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4169BA8C-E695-477D-A6B3-D9FCD5A6C884}"/>
            </a:ext>
          </a:extLst>
        </xdr:cNvPr>
        <xdr:cNvSpPr txBox="1"/>
      </xdr:nvSpPr>
      <xdr:spPr>
        <a:xfrm>
          <a:off x="4673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158750</xdr:rowOff>
    </xdr:from>
    <xdr:to>
      <xdr:col>20</xdr:col>
      <xdr:colOff>38100</xdr:colOff>
      <xdr:row>59</xdr:row>
      <xdr:rowOff>88900</xdr:rowOff>
    </xdr:to>
    <xdr:sp macro="" textlink="">
      <xdr:nvSpPr>
        <xdr:cNvPr id="185" name="楕円 184">
          <a:extLst>
            <a:ext uri="{FF2B5EF4-FFF2-40B4-BE49-F238E27FC236}">
              <a16:creationId xmlns:a16="http://schemas.microsoft.com/office/drawing/2014/main" id="{AE8C9E0C-C368-40FA-A063-F03CF23F9C69}"/>
            </a:ext>
          </a:extLst>
        </xdr:cNvPr>
        <xdr:cNvSpPr/>
      </xdr:nvSpPr>
      <xdr:spPr>
        <a:xfrm>
          <a:off x="3746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38100</xdr:rowOff>
    </xdr:from>
    <xdr:to>
      <xdr:col>24</xdr:col>
      <xdr:colOff>63500</xdr:colOff>
      <xdr:row>59</xdr:row>
      <xdr:rowOff>80010</xdr:rowOff>
    </xdr:to>
    <xdr:cxnSp macro="">
      <xdr:nvCxnSpPr>
        <xdr:cNvPr id="186" name="直線コネクタ 185">
          <a:extLst>
            <a:ext uri="{FF2B5EF4-FFF2-40B4-BE49-F238E27FC236}">
              <a16:creationId xmlns:a16="http://schemas.microsoft.com/office/drawing/2014/main" id="{D2898CAA-414A-489F-91B5-C6866028ACAB}"/>
            </a:ext>
          </a:extLst>
        </xdr:cNvPr>
        <xdr:cNvCxnSpPr/>
      </xdr:nvCxnSpPr>
      <xdr:spPr>
        <a:xfrm>
          <a:off x="3797300" y="101536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116840</xdr:rowOff>
    </xdr:from>
    <xdr:to>
      <xdr:col>15</xdr:col>
      <xdr:colOff>101600</xdr:colOff>
      <xdr:row>59</xdr:row>
      <xdr:rowOff>46990</xdr:rowOff>
    </xdr:to>
    <xdr:sp macro="" textlink="">
      <xdr:nvSpPr>
        <xdr:cNvPr id="187" name="楕円 186">
          <a:extLst>
            <a:ext uri="{FF2B5EF4-FFF2-40B4-BE49-F238E27FC236}">
              <a16:creationId xmlns:a16="http://schemas.microsoft.com/office/drawing/2014/main" id="{BB1AEF42-76E3-49DD-81D1-2C0E39360994}"/>
            </a:ext>
          </a:extLst>
        </xdr:cNvPr>
        <xdr:cNvSpPr/>
      </xdr:nvSpPr>
      <xdr:spPr>
        <a:xfrm>
          <a:off x="2857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167640</xdr:rowOff>
    </xdr:from>
    <xdr:to>
      <xdr:col>19</xdr:col>
      <xdr:colOff>177800</xdr:colOff>
      <xdr:row>59</xdr:row>
      <xdr:rowOff>38100</xdr:rowOff>
    </xdr:to>
    <xdr:cxnSp macro="">
      <xdr:nvCxnSpPr>
        <xdr:cNvPr id="188" name="直線コネクタ 187">
          <a:extLst>
            <a:ext uri="{FF2B5EF4-FFF2-40B4-BE49-F238E27FC236}">
              <a16:creationId xmlns:a16="http://schemas.microsoft.com/office/drawing/2014/main" id="{7E9B80F7-01B3-4AC4-8579-FB297B8C3A74}"/>
            </a:ext>
          </a:extLst>
        </xdr:cNvPr>
        <xdr:cNvCxnSpPr/>
      </xdr:nvCxnSpPr>
      <xdr:spPr>
        <a:xfrm>
          <a:off x="2908300" y="101117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89" name="楕円 188">
          <a:extLst>
            <a:ext uri="{FF2B5EF4-FFF2-40B4-BE49-F238E27FC236}">
              <a16:creationId xmlns:a16="http://schemas.microsoft.com/office/drawing/2014/main" id="{63513880-A7C8-4CAF-9127-A7A641F98B85}"/>
            </a:ext>
          </a:extLst>
        </xdr:cNvPr>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125730</xdr:rowOff>
    </xdr:from>
    <xdr:to>
      <xdr:col>15</xdr:col>
      <xdr:colOff>50800</xdr:colOff>
      <xdr:row>58</xdr:row>
      <xdr:rowOff>167640</xdr:rowOff>
    </xdr:to>
    <xdr:cxnSp macro="">
      <xdr:nvCxnSpPr>
        <xdr:cNvPr id="190" name="直線コネクタ 189">
          <a:extLst>
            <a:ext uri="{FF2B5EF4-FFF2-40B4-BE49-F238E27FC236}">
              <a16:creationId xmlns:a16="http://schemas.microsoft.com/office/drawing/2014/main" id="{BCE34550-259C-4077-8DF5-8610661F8CCE}"/>
            </a:ext>
          </a:extLst>
        </xdr:cNvPr>
        <xdr:cNvCxnSpPr/>
      </xdr:nvCxnSpPr>
      <xdr:spPr>
        <a:xfrm>
          <a:off x="2019300" y="100698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1" name="n_1aveValue【体育館・プール】&#10;有形固定資産減価償却率">
          <a:extLst>
            <a:ext uri="{FF2B5EF4-FFF2-40B4-BE49-F238E27FC236}">
              <a16:creationId xmlns:a16="http://schemas.microsoft.com/office/drawing/2014/main" id="{A205683F-A76F-4EF5-B550-23437063D589}"/>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2" name="n_2aveValue【体育館・プール】&#10;有形固定資産減価償却率">
          <a:extLst>
            <a:ext uri="{FF2B5EF4-FFF2-40B4-BE49-F238E27FC236}">
              <a16:creationId xmlns:a16="http://schemas.microsoft.com/office/drawing/2014/main" id="{8791FCD1-CC83-42FC-BCA7-B49DE215F2C8}"/>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193" name="n_3aveValue【体育館・プール】&#10;有形固定資産減価償却率">
          <a:extLst>
            <a:ext uri="{FF2B5EF4-FFF2-40B4-BE49-F238E27FC236}">
              <a16:creationId xmlns:a16="http://schemas.microsoft.com/office/drawing/2014/main" id="{A67F53FE-5ED7-41A2-B503-3A0D6677648B}"/>
            </a:ext>
          </a:extLst>
        </xdr:cNvPr>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4" name="n_4aveValue【体育館・プール】&#10;有形固定資産減価償却率">
          <a:extLst>
            <a:ext uri="{FF2B5EF4-FFF2-40B4-BE49-F238E27FC236}">
              <a16:creationId xmlns:a16="http://schemas.microsoft.com/office/drawing/2014/main" id="{D3502373-4129-4B37-AB5F-D2C022E169DA}"/>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105427</xdr:rowOff>
    </xdr:from>
    <xdr:ext cx="405111" cy="259045"/>
    <xdr:sp macro="" textlink="">
      <xdr:nvSpPr>
        <xdr:cNvPr id="195" name="n_1mainValue【体育館・プール】&#10;有形固定資産減価償却率">
          <a:extLst>
            <a:ext uri="{FF2B5EF4-FFF2-40B4-BE49-F238E27FC236}">
              <a16:creationId xmlns:a16="http://schemas.microsoft.com/office/drawing/2014/main" id="{C8BEB3A6-6C4C-4C77-9754-7995AB1ADB01}"/>
            </a:ext>
          </a:extLst>
        </xdr:cNvPr>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63517</xdr:rowOff>
    </xdr:from>
    <xdr:ext cx="405111" cy="259045"/>
    <xdr:sp macro="" textlink="">
      <xdr:nvSpPr>
        <xdr:cNvPr id="196" name="n_2mainValue【体育館・プール】&#10;有形固定資産減価償却率">
          <a:extLst>
            <a:ext uri="{FF2B5EF4-FFF2-40B4-BE49-F238E27FC236}">
              <a16:creationId xmlns:a16="http://schemas.microsoft.com/office/drawing/2014/main" id="{40AB9128-9340-40D6-AF49-366AA317A34A}"/>
            </a:ext>
          </a:extLst>
        </xdr:cNvPr>
        <xdr:cNvSpPr txBox="1"/>
      </xdr:nvSpPr>
      <xdr:spPr>
        <a:xfrm>
          <a:off x="2705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21607</xdr:rowOff>
    </xdr:from>
    <xdr:ext cx="405111" cy="259045"/>
    <xdr:sp macro="" textlink="">
      <xdr:nvSpPr>
        <xdr:cNvPr id="197" name="n_3mainValue【体育館・プール】&#10;有形固定資産減価償却率">
          <a:extLst>
            <a:ext uri="{FF2B5EF4-FFF2-40B4-BE49-F238E27FC236}">
              <a16:creationId xmlns:a16="http://schemas.microsoft.com/office/drawing/2014/main" id="{0B46E182-70FE-4951-BB24-7818A77C0641}"/>
            </a:ext>
          </a:extLst>
        </xdr:cNvPr>
        <xdr:cNvSpPr txBox="1"/>
      </xdr:nvSpPr>
      <xdr:spPr>
        <a:xfrm>
          <a:off x="1816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D332ECA8-2332-4ACA-B72D-620BC6F7378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91EA028F-9E04-455D-8C6C-E7F202C41E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D0C6E27F-6F4C-4166-A528-DBDD005B0D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5158892D-162C-4F72-B21D-9A49231278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7BDE45F4-2301-470A-A6C1-A53A333E172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BCE5091C-46C3-428A-963B-5167AF97D39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B74767C-73D2-44F8-A016-8453DC1FF7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D59DBFB7-F3D7-411A-BF6D-E990500DBD0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8C6FB81-15DE-43EE-A049-80455B8B103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32CAC63B-AB39-4E26-99B7-DF25ECCE8B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F7532C1-8D1F-4AB4-999D-7FD1F440952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AD562ABB-7D4E-45DC-9354-E37AF30B72C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FE380AAF-1FB7-4867-9473-15A6CE9397E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C7E1030A-0DD5-4EC1-9027-6B228FC3EAB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DC8C932C-13C3-4DFC-9EA2-8CBEDC53101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B5C03106-EB61-48B6-916E-01E60B03E3F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110E6F21-1FC1-4875-B753-8B02D7FF4DC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E29403F6-C5AC-494F-8BDA-A4C853A216D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1B5778F6-93D1-443E-AEEE-00E8C8F65BD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0F614F1B-3606-4E87-A97E-26DE9815592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FC978924-682F-4FD9-A1D4-AE9EC6B49D2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C3C953C5-EA0A-4014-885C-771E5B454E1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03EC9FB4-06B3-4E4B-87B9-E8E4DFF45C9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a:extLst>
            <a:ext uri="{FF2B5EF4-FFF2-40B4-BE49-F238E27FC236}">
              <a16:creationId xmlns:a16="http://schemas.microsoft.com/office/drawing/2014/main" id="{7F88FDA8-DF81-4551-A02E-BD2DF7BA31D3}"/>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a:extLst>
            <a:ext uri="{FF2B5EF4-FFF2-40B4-BE49-F238E27FC236}">
              <a16:creationId xmlns:a16="http://schemas.microsoft.com/office/drawing/2014/main" id="{E6702DAC-6F49-4B51-83A3-002A36F93DAC}"/>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a:extLst>
            <a:ext uri="{FF2B5EF4-FFF2-40B4-BE49-F238E27FC236}">
              <a16:creationId xmlns:a16="http://schemas.microsoft.com/office/drawing/2014/main" id="{283E98B6-4D62-4FB9-9C41-C4ADE894EA09}"/>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a:extLst>
            <a:ext uri="{FF2B5EF4-FFF2-40B4-BE49-F238E27FC236}">
              <a16:creationId xmlns:a16="http://schemas.microsoft.com/office/drawing/2014/main" id="{72F89C06-CA41-4802-A85F-AF506B18DFF9}"/>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a:extLst>
            <a:ext uri="{FF2B5EF4-FFF2-40B4-BE49-F238E27FC236}">
              <a16:creationId xmlns:a16="http://schemas.microsoft.com/office/drawing/2014/main" id="{C1126B1F-A3E2-4D30-80C0-BF0ED4DA30D9}"/>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26" name="【体育館・プール】&#10;一人当たり面積平均値テキスト">
          <a:extLst>
            <a:ext uri="{FF2B5EF4-FFF2-40B4-BE49-F238E27FC236}">
              <a16:creationId xmlns:a16="http://schemas.microsoft.com/office/drawing/2014/main" id="{B6BA2D5A-6EB0-445A-9B8E-35C2F3490A6A}"/>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a:extLst>
            <a:ext uri="{FF2B5EF4-FFF2-40B4-BE49-F238E27FC236}">
              <a16:creationId xmlns:a16="http://schemas.microsoft.com/office/drawing/2014/main" id="{651451D9-C635-408E-B661-8EEA018241F2}"/>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a:extLst>
            <a:ext uri="{FF2B5EF4-FFF2-40B4-BE49-F238E27FC236}">
              <a16:creationId xmlns:a16="http://schemas.microsoft.com/office/drawing/2014/main" id="{92BE4E1A-9A75-4AED-8107-B693637DAA8E}"/>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a:extLst>
            <a:ext uri="{FF2B5EF4-FFF2-40B4-BE49-F238E27FC236}">
              <a16:creationId xmlns:a16="http://schemas.microsoft.com/office/drawing/2014/main" id="{D3AC7984-D18A-4698-A7AC-A2681B527028}"/>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a:extLst>
            <a:ext uri="{FF2B5EF4-FFF2-40B4-BE49-F238E27FC236}">
              <a16:creationId xmlns:a16="http://schemas.microsoft.com/office/drawing/2014/main" id="{1359BECF-D98C-439F-BD17-0054A1DAA7C8}"/>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a:extLst>
            <a:ext uri="{FF2B5EF4-FFF2-40B4-BE49-F238E27FC236}">
              <a16:creationId xmlns:a16="http://schemas.microsoft.com/office/drawing/2014/main" id="{6E689B97-6764-442C-9C2D-495D403CBD44}"/>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39F31A9A-A38F-447F-8CEA-25A8FD7E876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936DF97-A7FF-4C67-A87B-417E310CE4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C337A05-D04B-49A3-92EB-B5DF417DBD7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79777E2-2FDF-4220-8914-20839B6D9B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A6273C2-D3F9-4C76-BB86-78FA83BF6EA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60960</xdr:rowOff>
    </xdr:from>
    <xdr:to>
      <xdr:col>55</xdr:col>
      <xdr:colOff>50800</xdr:colOff>
      <xdr:row>63</xdr:row>
      <xdr:rowOff>162560</xdr:rowOff>
    </xdr:to>
    <xdr:sp macro="" textlink="">
      <xdr:nvSpPr>
        <xdr:cNvPr id="237" name="楕円 236">
          <a:extLst>
            <a:ext uri="{FF2B5EF4-FFF2-40B4-BE49-F238E27FC236}">
              <a16:creationId xmlns:a16="http://schemas.microsoft.com/office/drawing/2014/main" id="{17AA3CFE-AB68-4C27-97A6-D744BCC6E6C5}"/>
            </a:ext>
          </a:extLst>
        </xdr:cNvPr>
        <xdr:cNvSpPr/>
      </xdr:nvSpPr>
      <xdr:spPr>
        <a:xfrm>
          <a:off x="104267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147337</xdr:rowOff>
    </xdr:from>
    <xdr:ext cx="469744" cy="259045"/>
    <xdr:sp macro="" textlink="">
      <xdr:nvSpPr>
        <xdr:cNvPr id="238" name="【体育館・プール】&#10;一人当たり面積該当値テキスト">
          <a:extLst>
            <a:ext uri="{FF2B5EF4-FFF2-40B4-BE49-F238E27FC236}">
              <a16:creationId xmlns:a16="http://schemas.microsoft.com/office/drawing/2014/main" id="{C20FAEBB-C8F7-41A4-83BB-7C4CA2C4014C}"/>
            </a:ext>
          </a:extLst>
        </xdr:cNvPr>
        <xdr:cNvSpPr txBox="1"/>
      </xdr:nvSpPr>
      <xdr:spPr>
        <a:xfrm>
          <a:off x="10515600"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59690</xdr:rowOff>
    </xdr:from>
    <xdr:to>
      <xdr:col>50</xdr:col>
      <xdr:colOff>165100</xdr:colOff>
      <xdr:row>63</xdr:row>
      <xdr:rowOff>161290</xdr:rowOff>
    </xdr:to>
    <xdr:sp macro="" textlink="">
      <xdr:nvSpPr>
        <xdr:cNvPr id="239" name="楕円 238">
          <a:extLst>
            <a:ext uri="{FF2B5EF4-FFF2-40B4-BE49-F238E27FC236}">
              <a16:creationId xmlns:a16="http://schemas.microsoft.com/office/drawing/2014/main" id="{ACF8E33F-3CCA-4107-98DB-02D97E3CA831}"/>
            </a:ext>
          </a:extLst>
        </xdr:cNvPr>
        <xdr:cNvSpPr/>
      </xdr:nvSpPr>
      <xdr:spPr>
        <a:xfrm>
          <a:off x="9588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110490</xdr:rowOff>
    </xdr:from>
    <xdr:to>
      <xdr:col>55</xdr:col>
      <xdr:colOff>0</xdr:colOff>
      <xdr:row>63</xdr:row>
      <xdr:rowOff>111760</xdr:rowOff>
    </xdr:to>
    <xdr:cxnSp macro="">
      <xdr:nvCxnSpPr>
        <xdr:cNvPr id="240" name="直線コネクタ 239">
          <a:extLst>
            <a:ext uri="{FF2B5EF4-FFF2-40B4-BE49-F238E27FC236}">
              <a16:creationId xmlns:a16="http://schemas.microsoft.com/office/drawing/2014/main" id="{A9DBEE0B-28B9-49FC-A632-5C41680AE8C7}"/>
            </a:ext>
          </a:extLst>
        </xdr:cNvPr>
        <xdr:cNvCxnSpPr/>
      </xdr:nvCxnSpPr>
      <xdr:spPr>
        <a:xfrm>
          <a:off x="9639300" y="109118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55880</xdr:rowOff>
    </xdr:from>
    <xdr:to>
      <xdr:col>46</xdr:col>
      <xdr:colOff>38100</xdr:colOff>
      <xdr:row>63</xdr:row>
      <xdr:rowOff>157480</xdr:rowOff>
    </xdr:to>
    <xdr:sp macro="" textlink="">
      <xdr:nvSpPr>
        <xdr:cNvPr id="241" name="楕円 240">
          <a:extLst>
            <a:ext uri="{FF2B5EF4-FFF2-40B4-BE49-F238E27FC236}">
              <a16:creationId xmlns:a16="http://schemas.microsoft.com/office/drawing/2014/main" id="{8678D19A-9970-41F0-9712-F0BE77CBB282}"/>
            </a:ext>
          </a:extLst>
        </xdr:cNvPr>
        <xdr:cNvSpPr/>
      </xdr:nvSpPr>
      <xdr:spPr>
        <a:xfrm>
          <a:off x="8699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106680</xdr:rowOff>
    </xdr:from>
    <xdr:to>
      <xdr:col>50</xdr:col>
      <xdr:colOff>114300</xdr:colOff>
      <xdr:row>63</xdr:row>
      <xdr:rowOff>110490</xdr:rowOff>
    </xdr:to>
    <xdr:cxnSp macro="">
      <xdr:nvCxnSpPr>
        <xdr:cNvPr id="242" name="直線コネクタ 241">
          <a:extLst>
            <a:ext uri="{FF2B5EF4-FFF2-40B4-BE49-F238E27FC236}">
              <a16:creationId xmlns:a16="http://schemas.microsoft.com/office/drawing/2014/main" id="{6B96A5E5-856E-4E4C-BC37-A45F9EB36A39}"/>
            </a:ext>
          </a:extLst>
        </xdr:cNvPr>
        <xdr:cNvCxnSpPr/>
      </xdr:nvCxnSpPr>
      <xdr:spPr>
        <a:xfrm>
          <a:off x="8750300" y="1090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53340</xdr:rowOff>
    </xdr:from>
    <xdr:to>
      <xdr:col>41</xdr:col>
      <xdr:colOff>101600</xdr:colOff>
      <xdr:row>63</xdr:row>
      <xdr:rowOff>154940</xdr:rowOff>
    </xdr:to>
    <xdr:sp macro="" textlink="">
      <xdr:nvSpPr>
        <xdr:cNvPr id="243" name="楕円 242">
          <a:extLst>
            <a:ext uri="{FF2B5EF4-FFF2-40B4-BE49-F238E27FC236}">
              <a16:creationId xmlns:a16="http://schemas.microsoft.com/office/drawing/2014/main" id="{763B57D9-4BC9-43DB-B059-C6B2EE91FCD1}"/>
            </a:ext>
          </a:extLst>
        </xdr:cNvPr>
        <xdr:cNvSpPr/>
      </xdr:nvSpPr>
      <xdr:spPr>
        <a:xfrm>
          <a:off x="7810500" y="108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104140</xdr:rowOff>
    </xdr:from>
    <xdr:to>
      <xdr:col>45</xdr:col>
      <xdr:colOff>177800</xdr:colOff>
      <xdr:row>63</xdr:row>
      <xdr:rowOff>106680</xdr:rowOff>
    </xdr:to>
    <xdr:cxnSp macro="">
      <xdr:nvCxnSpPr>
        <xdr:cNvPr id="244" name="直線コネクタ 243">
          <a:extLst>
            <a:ext uri="{FF2B5EF4-FFF2-40B4-BE49-F238E27FC236}">
              <a16:creationId xmlns:a16="http://schemas.microsoft.com/office/drawing/2014/main" id="{87F26DE6-7BC5-456A-8D40-B8A8A21C0B66}"/>
            </a:ext>
          </a:extLst>
        </xdr:cNvPr>
        <xdr:cNvCxnSpPr/>
      </xdr:nvCxnSpPr>
      <xdr:spPr>
        <a:xfrm>
          <a:off x="7861300" y="109054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45" name="n_1aveValue【体育館・プール】&#10;一人当たり面積">
          <a:extLst>
            <a:ext uri="{FF2B5EF4-FFF2-40B4-BE49-F238E27FC236}">
              <a16:creationId xmlns:a16="http://schemas.microsoft.com/office/drawing/2014/main" id="{2D5F5A41-293C-47E7-A713-F64FE7278B88}"/>
            </a:ext>
          </a:extLst>
        </xdr:cNvPr>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46" name="n_2aveValue【体育館・プール】&#10;一人当たり面積">
          <a:extLst>
            <a:ext uri="{FF2B5EF4-FFF2-40B4-BE49-F238E27FC236}">
              <a16:creationId xmlns:a16="http://schemas.microsoft.com/office/drawing/2014/main" id="{0B4EE0B1-C24D-4C1A-8B6E-05900D190836}"/>
            </a:ext>
          </a:extLst>
        </xdr:cNvPr>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47" name="n_3aveValue【体育館・プール】&#10;一人当たり面積">
          <a:extLst>
            <a:ext uri="{FF2B5EF4-FFF2-40B4-BE49-F238E27FC236}">
              <a16:creationId xmlns:a16="http://schemas.microsoft.com/office/drawing/2014/main" id="{905A07A2-AE35-4BCC-9BEC-3B67C73DE707}"/>
            </a:ext>
          </a:extLst>
        </xdr:cNvPr>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48" name="n_4aveValue【体育館・プール】&#10;一人当たり面積">
          <a:extLst>
            <a:ext uri="{FF2B5EF4-FFF2-40B4-BE49-F238E27FC236}">
              <a16:creationId xmlns:a16="http://schemas.microsoft.com/office/drawing/2014/main" id="{D67E97AE-425B-455D-8C18-7AE6266D4DE9}"/>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152417</xdr:rowOff>
    </xdr:from>
    <xdr:ext cx="469744" cy="259045"/>
    <xdr:sp macro="" textlink="">
      <xdr:nvSpPr>
        <xdr:cNvPr id="249" name="n_1mainValue【体育館・プール】&#10;一人当たり面積">
          <a:extLst>
            <a:ext uri="{FF2B5EF4-FFF2-40B4-BE49-F238E27FC236}">
              <a16:creationId xmlns:a16="http://schemas.microsoft.com/office/drawing/2014/main" id="{6E0693D5-6A34-4369-84D2-268F312602E3}"/>
            </a:ext>
          </a:extLst>
        </xdr:cNvPr>
        <xdr:cNvSpPr txBox="1"/>
      </xdr:nvSpPr>
      <xdr:spPr>
        <a:xfrm>
          <a:off x="9391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148607</xdr:rowOff>
    </xdr:from>
    <xdr:ext cx="469744" cy="259045"/>
    <xdr:sp macro="" textlink="">
      <xdr:nvSpPr>
        <xdr:cNvPr id="250" name="n_2mainValue【体育館・プール】&#10;一人当たり面積">
          <a:extLst>
            <a:ext uri="{FF2B5EF4-FFF2-40B4-BE49-F238E27FC236}">
              <a16:creationId xmlns:a16="http://schemas.microsoft.com/office/drawing/2014/main" id="{60ADC496-54EE-4EFD-B04E-CF1F44D642ED}"/>
            </a:ext>
          </a:extLst>
        </xdr:cNvPr>
        <xdr:cNvSpPr txBox="1"/>
      </xdr:nvSpPr>
      <xdr:spPr>
        <a:xfrm>
          <a:off x="8515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146067</xdr:rowOff>
    </xdr:from>
    <xdr:ext cx="469744" cy="259045"/>
    <xdr:sp macro="" textlink="">
      <xdr:nvSpPr>
        <xdr:cNvPr id="251" name="n_3mainValue【体育館・プール】&#10;一人当たり面積">
          <a:extLst>
            <a:ext uri="{FF2B5EF4-FFF2-40B4-BE49-F238E27FC236}">
              <a16:creationId xmlns:a16="http://schemas.microsoft.com/office/drawing/2014/main" id="{BC80E3E2-4B79-41CA-90C1-CBF1015EAEBF}"/>
            </a:ext>
          </a:extLst>
        </xdr:cNvPr>
        <xdr:cNvSpPr txBox="1"/>
      </xdr:nvSpPr>
      <xdr:spPr>
        <a:xfrm>
          <a:off x="7626427" y="1094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62AEE408-8A24-4ABA-9AA2-FC5E672A075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B498219D-A284-479F-A1E9-356CE1C4B37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9C880AF-6767-4D2D-98CF-F389BB0A44A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4A3AC6C2-D62C-402B-8780-F04F8DD2311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B8781EA9-AE09-46B9-B163-4438D40FD98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EE75757-2B3C-4A2A-A8BE-ED96C12914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4619342-6765-490D-AD86-E5F83875CE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7B17FA34-26E0-4245-B1B0-E4991CF612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FECBABAD-08AA-4166-9A98-7BC7E7639C9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9B8E252B-EF73-4A74-AA4E-1D003ABCAE0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5019E0F9-192B-4DDF-A8FA-DF80086ACBF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55C11D24-67AB-454F-B0E5-73438F1038C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5E984031-B00B-4306-BDDF-C82D8E61CFD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D913BBDC-7D0E-4BCF-A112-F00CC439F04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74D98585-6F88-4D25-975E-60CEC43DF35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186ABE8E-F214-47C3-8B03-8C4AEFD94E3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5DA3899F-DA17-4687-ADE7-B2842B3FE90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AB7EE600-0EA0-4026-94A3-BF46297257B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18CCB459-5547-42A2-BCCC-BB8A65CE80C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F6D006B4-E897-44F7-879E-5B3BB14EECE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197F13FC-3C00-4073-882C-3FF070F7ED7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BA46BA2B-909F-4D86-AD4E-CD43EDFB0CB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F080A577-510C-4C7B-BF60-12E71F68FA0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21D9B9AF-3137-4741-BF42-39F6A099F2C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5158B2B8-B9CA-4616-BA2A-8630C9A5D89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E11B5A02-EA94-4156-8C45-6744B76AE9A6}"/>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23DCB333-883A-4900-AFA8-E068BF4C03F1}"/>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EF1F281A-0C1E-463C-82A4-EAEDAC855EC6}"/>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a:extLst>
            <a:ext uri="{FF2B5EF4-FFF2-40B4-BE49-F238E27FC236}">
              <a16:creationId xmlns:a16="http://schemas.microsoft.com/office/drawing/2014/main" id="{BC737319-9172-4E14-B28E-5646AEDD548E}"/>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a:extLst>
            <a:ext uri="{FF2B5EF4-FFF2-40B4-BE49-F238E27FC236}">
              <a16:creationId xmlns:a16="http://schemas.microsoft.com/office/drawing/2014/main" id="{C13B3657-CA89-403A-AE07-FB0566EC9633}"/>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5C3D63EC-C5AD-4788-B9FA-0D309E5B12E1}"/>
            </a:ext>
          </a:extLst>
        </xdr:cNvPr>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a:extLst>
            <a:ext uri="{FF2B5EF4-FFF2-40B4-BE49-F238E27FC236}">
              <a16:creationId xmlns:a16="http://schemas.microsoft.com/office/drawing/2014/main" id="{B2F87D60-8225-43E1-B871-65E5BEA5CACC}"/>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a:extLst>
            <a:ext uri="{FF2B5EF4-FFF2-40B4-BE49-F238E27FC236}">
              <a16:creationId xmlns:a16="http://schemas.microsoft.com/office/drawing/2014/main" id="{E66B405D-B1E0-4CBF-898D-B517FB0A5BFA}"/>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a:extLst>
            <a:ext uri="{FF2B5EF4-FFF2-40B4-BE49-F238E27FC236}">
              <a16:creationId xmlns:a16="http://schemas.microsoft.com/office/drawing/2014/main" id="{E353DE54-9B6F-49B9-871F-EB1359B7BBC3}"/>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a:extLst>
            <a:ext uri="{FF2B5EF4-FFF2-40B4-BE49-F238E27FC236}">
              <a16:creationId xmlns:a16="http://schemas.microsoft.com/office/drawing/2014/main" id="{5555937F-C93A-4DB2-9980-05AF6DAFC776}"/>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a:extLst>
            <a:ext uri="{FF2B5EF4-FFF2-40B4-BE49-F238E27FC236}">
              <a16:creationId xmlns:a16="http://schemas.microsoft.com/office/drawing/2014/main" id="{C75B9E65-3E9C-4701-B2EA-59B67659C250}"/>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057707A-F553-4C11-8FBB-E17B9B0BF7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325A0AD-D454-46ED-8949-0D42FDF87E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A2607135-BCFD-470D-9C67-65914DFC5DE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D4593F8-0C9B-4813-8E50-9A42D36014C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59EA094-272E-4947-B9C7-ABCBE3ECD73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96701</xdr:rowOff>
    </xdr:from>
    <xdr:to>
      <xdr:col>24</xdr:col>
      <xdr:colOff>114300</xdr:colOff>
      <xdr:row>82</xdr:row>
      <xdr:rowOff>26851</xdr:rowOff>
    </xdr:to>
    <xdr:sp macro="" textlink="">
      <xdr:nvSpPr>
        <xdr:cNvPr id="293" name="楕円 292">
          <a:extLst>
            <a:ext uri="{FF2B5EF4-FFF2-40B4-BE49-F238E27FC236}">
              <a16:creationId xmlns:a16="http://schemas.microsoft.com/office/drawing/2014/main" id="{571AE331-D6FC-4F85-BE8A-9379810B2E97}"/>
            </a:ext>
          </a:extLst>
        </xdr:cNvPr>
        <xdr:cNvSpPr/>
      </xdr:nvSpPr>
      <xdr:spPr>
        <a:xfrm>
          <a:off x="4584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119578</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B0CA9AFC-9FD0-4500-92BE-2942F9709D8B}"/>
            </a:ext>
          </a:extLst>
        </xdr:cNvPr>
        <xdr:cNvSpPr txBox="1"/>
      </xdr:nvSpPr>
      <xdr:spPr>
        <a:xfrm>
          <a:off x="4673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60779</xdr:rowOff>
    </xdr:from>
    <xdr:to>
      <xdr:col>20</xdr:col>
      <xdr:colOff>38100</xdr:colOff>
      <xdr:row>81</xdr:row>
      <xdr:rowOff>162379</xdr:rowOff>
    </xdr:to>
    <xdr:sp macro="" textlink="">
      <xdr:nvSpPr>
        <xdr:cNvPr id="295" name="楕円 294">
          <a:extLst>
            <a:ext uri="{FF2B5EF4-FFF2-40B4-BE49-F238E27FC236}">
              <a16:creationId xmlns:a16="http://schemas.microsoft.com/office/drawing/2014/main" id="{BEE18C5F-015B-4082-BDBE-1036710A3832}"/>
            </a:ext>
          </a:extLst>
        </xdr:cNvPr>
        <xdr:cNvSpPr/>
      </xdr:nvSpPr>
      <xdr:spPr>
        <a:xfrm>
          <a:off x="3746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111579</xdr:rowOff>
    </xdr:from>
    <xdr:to>
      <xdr:col>24</xdr:col>
      <xdr:colOff>63500</xdr:colOff>
      <xdr:row>81</xdr:row>
      <xdr:rowOff>147501</xdr:rowOff>
    </xdr:to>
    <xdr:cxnSp macro="">
      <xdr:nvCxnSpPr>
        <xdr:cNvPr id="296" name="直線コネクタ 295">
          <a:extLst>
            <a:ext uri="{FF2B5EF4-FFF2-40B4-BE49-F238E27FC236}">
              <a16:creationId xmlns:a16="http://schemas.microsoft.com/office/drawing/2014/main" id="{98D587C9-3E56-48E3-AA2B-6540DA785AC9}"/>
            </a:ext>
          </a:extLst>
        </xdr:cNvPr>
        <xdr:cNvCxnSpPr/>
      </xdr:nvCxnSpPr>
      <xdr:spPr>
        <a:xfrm>
          <a:off x="3797300" y="1399902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24856</xdr:rowOff>
    </xdr:from>
    <xdr:to>
      <xdr:col>15</xdr:col>
      <xdr:colOff>101600</xdr:colOff>
      <xdr:row>81</xdr:row>
      <xdr:rowOff>126456</xdr:rowOff>
    </xdr:to>
    <xdr:sp macro="" textlink="">
      <xdr:nvSpPr>
        <xdr:cNvPr id="297" name="楕円 296">
          <a:extLst>
            <a:ext uri="{FF2B5EF4-FFF2-40B4-BE49-F238E27FC236}">
              <a16:creationId xmlns:a16="http://schemas.microsoft.com/office/drawing/2014/main" id="{EC98534B-29C5-4660-9027-C15360533C33}"/>
            </a:ext>
          </a:extLst>
        </xdr:cNvPr>
        <xdr:cNvSpPr/>
      </xdr:nvSpPr>
      <xdr:spPr>
        <a:xfrm>
          <a:off x="2857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75656</xdr:rowOff>
    </xdr:from>
    <xdr:to>
      <xdr:col>19</xdr:col>
      <xdr:colOff>177800</xdr:colOff>
      <xdr:row>81</xdr:row>
      <xdr:rowOff>111579</xdr:rowOff>
    </xdr:to>
    <xdr:cxnSp macro="">
      <xdr:nvCxnSpPr>
        <xdr:cNvPr id="298" name="直線コネクタ 297">
          <a:extLst>
            <a:ext uri="{FF2B5EF4-FFF2-40B4-BE49-F238E27FC236}">
              <a16:creationId xmlns:a16="http://schemas.microsoft.com/office/drawing/2014/main" id="{A8BDE31C-68F5-4D86-8F29-E5A5AE66803B}"/>
            </a:ext>
          </a:extLst>
        </xdr:cNvPr>
        <xdr:cNvCxnSpPr/>
      </xdr:nvCxnSpPr>
      <xdr:spPr>
        <a:xfrm>
          <a:off x="2908300" y="139631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160382</xdr:rowOff>
    </xdr:from>
    <xdr:to>
      <xdr:col>10</xdr:col>
      <xdr:colOff>165100</xdr:colOff>
      <xdr:row>81</xdr:row>
      <xdr:rowOff>90532</xdr:rowOff>
    </xdr:to>
    <xdr:sp macro="" textlink="">
      <xdr:nvSpPr>
        <xdr:cNvPr id="299" name="楕円 298">
          <a:extLst>
            <a:ext uri="{FF2B5EF4-FFF2-40B4-BE49-F238E27FC236}">
              <a16:creationId xmlns:a16="http://schemas.microsoft.com/office/drawing/2014/main" id="{94578979-9994-48FC-A66D-6E3AEE221D0C}"/>
            </a:ext>
          </a:extLst>
        </xdr:cNvPr>
        <xdr:cNvSpPr/>
      </xdr:nvSpPr>
      <xdr:spPr>
        <a:xfrm>
          <a:off x="1968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39732</xdr:rowOff>
    </xdr:from>
    <xdr:to>
      <xdr:col>15</xdr:col>
      <xdr:colOff>50800</xdr:colOff>
      <xdr:row>81</xdr:row>
      <xdr:rowOff>75656</xdr:rowOff>
    </xdr:to>
    <xdr:cxnSp macro="">
      <xdr:nvCxnSpPr>
        <xdr:cNvPr id="300" name="直線コネクタ 299">
          <a:extLst>
            <a:ext uri="{FF2B5EF4-FFF2-40B4-BE49-F238E27FC236}">
              <a16:creationId xmlns:a16="http://schemas.microsoft.com/office/drawing/2014/main" id="{BC01860B-0A51-48C5-BF06-67C66D62958B}"/>
            </a:ext>
          </a:extLst>
        </xdr:cNvPr>
        <xdr:cNvCxnSpPr/>
      </xdr:nvCxnSpPr>
      <xdr:spPr>
        <a:xfrm>
          <a:off x="2019300" y="139271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01" name="n_1aveValue【福祉施設】&#10;有形固定資産減価償却率">
          <a:extLst>
            <a:ext uri="{FF2B5EF4-FFF2-40B4-BE49-F238E27FC236}">
              <a16:creationId xmlns:a16="http://schemas.microsoft.com/office/drawing/2014/main" id="{5C220290-8714-4B20-B9FD-EB40A3E052BD}"/>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02" name="n_2aveValue【福祉施設】&#10;有形固定資産減価償却率">
          <a:extLst>
            <a:ext uri="{FF2B5EF4-FFF2-40B4-BE49-F238E27FC236}">
              <a16:creationId xmlns:a16="http://schemas.microsoft.com/office/drawing/2014/main" id="{AB6EFBA1-8CB1-4C21-AFE3-E238C986E060}"/>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03" name="n_3aveValue【福祉施設】&#10;有形固定資産減価償却率">
          <a:extLst>
            <a:ext uri="{FF2B5EF4-FFF2-40B4-BE49-F238E27FC236}">
              <a16:creationId xmlns:a16="http://schemas.microsoft.com/office/drawing/2014/main" id="{18E10816-E417-4516-90A4-0683E206563B}"/>
            </a:ext>
          </a:extLst>
        </xdr:cNvPr>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4" name="n_4aveValue【福祉施設】&#10;有形固定資産減価償却率">
          <a:extLst>
            <a:ext uri="{FF2B5EF4-FFF2-40B4-BE49-F238E27FC236}">
              <a16:creationId xmlns:a16="http://schemas.microsoft.com/office/drawing/2014/main" id="{DF774970-12E6-4778-AE1A-F847AF99F1EF}"/>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7456</xdr:rowOff>
    </xdr:from>
    <xdr:ext cx="405111" cy="259045"/>
    <xdr:sp macro="" textlink="">
      <xdr:nvSpPr>
        <xdr:cNvPr id="305" name="n_1mainValue【福祉施設】&#10;有形固定資産減価償却率">
          <a:extLst>
            <a:ext uri="{FF2B5EF4-FFF2-40B4-BE49-F238E27FC236}">
              <a16:creationId xmlns:a16="http://schemas.microsoft.com/office/drawing/2014/main" id="{2C8CBBC2-AF6C-446D-AB59-048E9E55925E}"/>
            </a:ext>
          </a:extLst>
        </xdr:cNvPr>
        <xdr:cNvSpPr txBox="1"/>
      </xdr:nvSpPr>
      <xdr:spPr>
        <a:xfrm>
          <a:off x="35820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142983</xdr:rowOff>
    </xdr:from>
    <xdr:ext cx="405111" cy="259045"/>
    <xdr:sp macro="" textlink="">
      <xdr:nvSpPr>
        <xdr:cNvPr id="306" name="n_2mainValue【福祉施設】&#10;有形固定資産減価償却率">
          <a:extLst>
            <a:ext uri="{FF2B5EF4-FFF2-40B4-BE49-F238E27FC236}">
              <a16:creationId xmlns:a16="http://schemas.microsoft.com/office/drawing/2014/main" id="{52A9728E-FCDD-44BC-877E-35F6BD241876}"/>
            </a:ext>
          </a:extLst>
        </xdr:cNvPr>
        <xdr:cNvSpPr txBox="1"/>
      </xdr:nvSpPr>
      <xdr:spPr>
        <a:xfrm>
          <a:off x="2705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107059</xdr:rowOff>
    </xdr:from>
    <xdr:ext cx="405111" cy="259045"/>
    <xdr:sp macro="" textlink="">
      <xdr:nvSpPr>
        <xdr:cNvPr id="307" name="n_3mainValue【福祉施設】&#10;有形固定資産減価償却率">
          <a:extLst>
            <a:ext uri="{FF2B5EF4-FFF2-40B4-BE49-F238E27FC236}">
              <a16:creationId xmlns:a16="http://schemas.microsoft.com/office/drawing/2014/main" id="{2BA47EF0-85F5-46FD-943F-E65C3F671E19}"/>
            </a:ext>
          </a:extLst>
        </xdr:cNvPr>
        <xdr:cNvSpPr txBox="1"/>
      </xdr:nvSpPr>
      <xdr:spPr>
        <a:xfrm>
          <a:off x="1816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362ABBB3-E851-4E87-A71E-4AC7FF19B3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D4FC407E-363B-49AA-866A-81E883DD79D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6E57DD25-4490-47FE-8783-CB1F130D252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2EBAC420-82CE-4EA9-AEFD-7C661677B4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1909BA14-B77C-4522-9F0F-A43D6FE9ED9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B68AA8EC-F246-4D11-A227-23E71A2FCB4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FDBB773F-8B8B-462E-93A1-72EEF83996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453DFC1A-EB7C-48BE-A43D-78DB7AFD326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A8660989-67E5-405E-91A9-50CD8166962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CA161FE-15C1-4288-BEDD-95E446CF091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58B0723B-2F1B-4F84-99A6-AD0D3A41BC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8EB6732D-EF71-4E5E-8173-E04593E8D1A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D664DA7D-44F4-44F3-8D36-89DC7DF842A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6259447D-F7AD-4FF0-B869-16A2D6A7334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6774818A-6F72-4114-A49A-0DEC166CAF6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37BCD8E1-98B6-441E-B230-14B44173BEC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E2975D7-E608-4C5E-B790-B565ABFFE0E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8A0DC4BC-0DCB-4D8F-91BD-06A9FB604AF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4553E06B-EDA0-4EBB-8D10-FB56DD3E82D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60056E22-3FD7-40B0-8625-BA1DA5D5C23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8983259-1B6C-4C38-8A34-68F85C864D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39BA1B9-D6D6-4B8C-A574-5017F715506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5E7DC590-6139-4EB6-96F1-37658A43C9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a:extLst>
            <a:ext uri="{FF2B5EF4-FFF2-40B4-BE49-F238E27FC236}">
              <a16:creationId xmlns:a16="http://schemas.microsoft.com/office/drawing/2014/main" id="{84BAA7DD-C9F4-4A36-ADA5-7B5B8C4BA472}"/>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a:extLst>
            <a:ext uri="{FF2B5EF4-FFF2-40B4-BE49-F238E27FC236}">
              <a16:creationId xmlns:a16="http://schemas.microsoft.com/office/drawing/2014/main" id="{C9798C55-C773-40B6-AE79-0DAD5A5C34AB}"/>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a:extLst>
            <a:ext uri="{FF2B5EF4-FFF2-40B4-BE49-F238E27FC236}">
              <a16:creationId xmlns:a16="http://schemas.microsoft.com/office/drawing/2014/main" id="{2F235241-E936-4421-B834-83D81A5DF105}"/>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a:extLst>
            <a:ext uri="{FF2B5EF4-FFF2-40B4-BE49-F238E27FC236}">
              <a16:creationId xmlns:a16="http://schemas.microsoft.com/office/drawing/2014/main" id="{83BCD441-2D1F-486F-9207-CD66FDF050DF}"/>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a:extLst>
            <a:ext uri="{FF2B5EF4-FFF2-40B4-BE49-F238E27FC236}">
              <a16:creationId xmlns:a16="http://schemas.microsoft.com/office/drawing/2014/main" id="{9DBCCC82-6B55-41E5-9E88-534389D17C3D}"/>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36" name="【福祉施設】&#10;一人当たり面積平均値テキスト">
          <a:extLst>
            <a:ext uri="{FF2B5EF4-FFF2-40B4-BE49-F238E27FC236}">
              <a16:creationId xmlns:a16="http://schemas.microsoft.com/office/drawing/2014/main" id="{FFDC9587-1206-4594-9CCC-E716FA2D5F90}"/>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a:extLst>
            <a:ext uri="{FF2B5EF4-FFF2-40B4-BE49-F238E27FC236}">
              <a16:creationId xmlns:a16="http://schemas.microsoft.com/office/drawing/2014/main" id="{C8A74F01-DEE2-4976-BA4A-15E8B5460E48}"/>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a:extLst>
            <a:ext uri="{FF2B5EF4-FFF2-40B4-BE49-F238E27FC236}">
              <a16:creationId xmlns:a16="http://schemas.microsoft.com/office/drawing/2014/main" id="{32C3153C-6BF3-43EB-A4E6-D96155CCB991}"/>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a:extLst>
            <a:ext uri="{FF2B5EF4-FFF2-40B4-BE49-F238E27FC236}">
              <a16:creationId xmlns:a16="http://schemas.microsoft.com/office/drawing/2014/main" id="{00D13FE9-1237-4878-8557-CD39FF559A92}"/>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a:extLst>
            <a:ext uri="{FF2B5EF4-FFF2-40B4-BE49-F238E27FC236}">
              <a16:creationId xmlns:a16="http://schemas.microsoft.com/office/drawing/2014/main" id="{3ED7CB69-5F5C-400B-A836-CCF37A34B76F}"/>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a:extLst>
            <a:ext uri="{FF2B5EF4-FFF2-40B4-BE49-F238E27FC236}">
              <a16:creationId xmlns:a16="http://schemas.microsoft.com/office/drawing/2014/main" id="{CBF8A2CA-7952-4D1D-B1F2-6F17EFE67DA8}"/>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8226066-4E08-4FE8-807F-5DE209F487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F87F6D63-D86C-4753-995E-95DC9DE2076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AD68C42-E860-45E0-80F6-E336B0F041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BFE34504-B955-4C7D-BB68-C97BE0CFAD1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A66EDB5D-2735-456C-A8FC-F838B5796E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63500</xdr:rowOff>
    </xdr:from>
    <xdr:to>
      <xdr:col>55</xdr:col>
      <xdr:colOff>50800</xdr:colOff>
      <xdr:row>85</xdr:row>
      <xdr:rowOff>165100</xdr:rowOff>
    </xdr:to>
    <xdr:sp macro="" textlink="">
      <xdr:nvSpPr>
        <xdr:cNvPr id="347" name="楕円 346">
          <a:extLst>
            <a:ext uri="{FF2B5EF4-FFF2-40B4-BE49-F238E27FC236}">
              <a16:creationId xmlns:a16="http://schemas.microsoft.com/office/drawing/2014/main" id="{700ADDA7-1932-4EA0-96AE-386F5A1241CA}"/>
            </a:ext>
          </a:extLst>
        </xdr:cNvPr>
        <xdr:cNvSpPr/>
      </xdr:nvSpPr>
      <xdr:spPr>
        <a:xfrm>
          <a:off x="10426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41927</xdr:rowOff>
    </xdr:from>
    <xdr:ext cx="469744" cy="259045"/>
    <xdr:sp macro="" textlink="">
      <xdr:nvSpPr>
        <xdr:cNvPr id="348" name="【福祉施設】&#10;一人当たり面積該当値テキスト">
          <a:extLst>
            <a:ext uri="{FF2B5EF4-FFF2-40B4-BE49-F238E27FC236}">
              <a16:creationId xmlns:a16="http://schemas.microsoft.com/office/drawing/2014/main" id="{1303A0A9-A336-4F54-807D-8070D22AF229}"/>
            </a:ext>
          </a:extLst>
        </xdr:cNvPr>
        <xdr:cNvSpPr txBox="1"/>
      </xdr:nvSpPr>
      <xdr:spPr>
        <a:xfrm>
          <a:off x="10515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59689</xdr:rowOff>
    </xdr:from>
    <xdr:to>
      <xdr:col>50</xdr:col>
      <xdr:colOff>165100</xdr:colOff>
      <xdr:row>85</xdr:row>
      <xdr:rowOff>161289</xdr:rowOff>
    </xdr:to>
    <xdr:sp macro="" textlink="">
      <xdr:nvSpPr>
        <xdr:cNvPr id="349" name="楕円 348">
          <a:extLst>
            <a:ext uri="{FF2B5EF4-FFF2-40B4-BE49-F238E27FC236}">
              <a16:creationId xmlns:a16="http://schemas.microsoft.com/office/drawing/2014/main" id="{3DA01968-AD65-4038-8B97-502593466CE1}"/>
            </a:ext>
          </a:extLst>
        </xdr:cNvPr>
        <xdr:cNvSpPr/>
      </xdr:nvSpPr>
      <xdr:spPr>
        <a:xfrm>
          <a:off x="9588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110489</xdr:rowOff>
    </xdr:from>
    <xdr:to>
      <xdr:col>55</xdr:col>
      <xdr:colOff>0</xdr:colOff>
      <xdr:row>85</xdr:row>
      <xdr:rowOff>114300</xdr:rowOff>
    </xdr:to>
    <xdr:cxnSp macro="">
      <xdr:nvCxnSpPr>
        <xdr:cNvPr id="350" name="直線コネクタ 349">
          <a:extLst>
            <a:ext uri="{FF2B5EF4-FFF2-40B4-BE49-F238E27FC236}">
              <a16:creationId xmlns:a16="http://schemas.microsoft.com/office/drawing/2014/main" id="{7E0FABA2-AA8C-45B9-9067-C32F03C1ABC5}"/>
            </a:ext>
          </a:extLst>
        </xdr:cNvPr>
        <xdr:cNvCxnSpPr/>
      </xdr:nvCxnSpPr>
      <xdr:spPr>
        <a:xfrm>
          <a:off x="9639300" y="146837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55880</xdr:rowOff>
    </xdr:from>
    <xdr:to>
      <xdr:col>46</xdr:col>
      <xdr:colOff>38100</xdr:colOff>
      <xdr:row>85</xdr:row>
      <xdr:rowOff>157480</xdr:rowOff>
    </xdr:to>
    <xdr:sp macro="" textlink="">
      <xdr:nvSpPr>
        <xdr:cNvPr id="351" name="楕円 350">
          <a:extLst>
            <a:ext uri="{FF2B5EF4-FFF2-40B4-BE49-F238E27FC236}">
              <a16:creationId xmlns:a16="http://schemas.microsoft.com/office/drawing/2014/main" id="{F699B342-5F72-4404-9D5E-FD25D8179DAA}"/>
            </a:ext>
          </a:extLst>
        </xdr:cNvPr>
        <xdr:cNvSpPr/>
      </xdr:nvSpPr>
      <xdr:spPr>
        <a:xfrm>
          <a:off x="8699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106680</xdr:rowOff>
    </xdr:from>
    <xdr:to>
      <xdr:col>50</xdr:col>
      <xdr:colOff>114300</xdr:colOff>
      <xdr:row>85</xdr:row>
      <xdr:rowOff>110489</xdr:rowOff>
    </xdr:to>
    <xdr:cxnSp macro="">
      <xdr:nvCxnSpPr>
        <xdr:cNvPr id="352" name="直線コネクタ 351">
          <a:extLst>
            <a:ext uri="{FF2B5EF4-FFF2-40B4-BE49-F238E27FC236}">
              <a16:creationId xmlns:a16="http://schemas.microsoft.com/office/drawing/2014/main" id="{A1FD2D27-0759-453B-87E1-79F275435F86}"/>
            </a:ext>
          </a:extLst>
        </xdr:cNvPr>
        <xdr:cNvCxnSpPr/>
      </xdr:nvCxnSpPr>
      <xdr:spPr>
        <a:xfrm>
          <a:off x="8750300" y="1467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52070</xdr:rowOff>
    </xdr:from>
    <xdr:to>
      <xdr:col>41</xdr:col>
      <xdr:colOff>101600</xdr:colOff>
      <xdr:row>85</xdr:row>
      <xdr:rowOff>153670</xdr:rowOff>
    </xdr:to>
    <xdr:sp macro="" textlink="">
      <xdr:nvSpPr>
        <xdr:cNvPr id="353" name="楕円 352">
          <a:extLst>
            <a:ext uri="{FF2B5EF4-FFF2-40B4-BE49-F238E27FC236}">
              <a16:creationId xmlns:a16="http://schemas.microsoft.com/office/drawing/2014/main" id="{0D84BDB9-67CD-49BB-9D04-0F220CEB6E74}"/>
            </a:ext>
          </a:extLst>
        </xdr:cNvPr>
        <xdr:cNvSpPr/>
      </xdr:nvSpPr>
      <xdr:spPr>
        <a:xfrm>
          <a:off x="7810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102870</xdr:rowOff>
    </xdr:from>
    <xdr:to>
      <xdr:col>45</xdr:col>
      <xdr:colOff>177800</xdr:colOff>
      <xdr:row>85</xdr:row>
      <xdr:rowOff>106680</xdr:rowOff>
    </xdr:to>
    <xdr:cxnSp macro="">
      <xdr:nvCxnSpPr>
        <xdr:cNvPr id="354" name="直線コネクタ 353">
          <a:extLst>
            <a:ext uri="{FF2B5EF4-FFF2-40B4-BE49-F238E27FC236}">
              <a16:creationId xmlns:a16="http://schemas.microsoft.com/office/drawing/2014/main" id="{90255101-3783-4B88-9EAF-F52499BD727C}"/>
            </a:ext>
          </a:extLst>
        </xdr:cNvPr>
        <xdr:cNvCxnSpPr/>
      </xdr:nvCxnSpPr>
      <xdr:spPr>
        <a:xfrm>
          <a:off x="7861300" y="1467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55" name="n_1aveValue【福祉施設】&#10;一人当たり面積">
          <a:extLst>
            <a:ext uri="{FF2B5EF4-FFF2-40B4-BE49-F238E27FC236}">
              <a16:creationId xmlns:a16="http://schemas.microsoft.com/office/drawing/2014/main" id="{4BAEEE97-6971-4665-A005-FDC11AC97349}"/>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56" name="n_2aveValue【福祉施設】&#10;一人当たり面積">
          <a:extLst>
            <a:ext uri="{FF2B5EF4-FFF2-40B4-BE49-F238E27FC236}">
              <a16:creationId xmlns:a16="http://schemas.microsoft.com/office/drawing/2014/main" id="{8241BB18-DC26-4BCB-8867-5FCDD962C826}"/>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57" name="n_3aveValue【福祉施設】&#10;一人当たり面積">
          <a:extLst>
            <a:ext uri="{FF2B5EF4-FFF2-40B4-BE49-F238E27FC236}">
              <a16:creationId xmlns:a16="http://schemas.microsoft.com/office/drawing/2014/main" id="{DBD9712E-7767-4BC2-A0DB-4AE46782B1BA}"/>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8" name="n_4aveValue【福祉施設】&#10;一人当たり面積">
          <a:extLst>
            <a:ext uri="{FF2B5EF4-FFF2-40B4-BE49-F238E27FC236}">
              <a16:creationId xmlns:a16="http://schemas.microsoft.com/office/drawing/2014/main" id="{C6B81173-B2D7-4852-8686-DC4D132E0767}"/>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152416</xdr:rowOff>
    </xdr:from>
    <xdr:ext cx="469744" cy="259045"/>
    <xdr:sp macro="" textlink="">
      <xdr:nvSpPr>
        <xdr:cNvPr id="359" name="n_1mainValue【福祉施設】&#10;一人当たり面積">
          <a:extLst>
            <a:ext uri="{FF2B5EF4-FFF2-40B4-BE49-F238E27FC236}">
              <a16:creationId xmlns:a16="http://schemas.microsoft.com/office/drawing/2014/main" id="{A844B48C-79A4-4EE8-8493-A740E4902793}"/>
            </a:ext>
          </a:extLst>
        </xdr:cNvPr>
        <xdr:cNvSpPr txBox="1"/>
      </xdr:nvSpPr>
      <xdr:spPr>
        <a:xfrm>
          <a:off x="9391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148607</xdr:rowOff>
    </xdr:from>
    <xdr:ext cx="469744" cy="259045"/>
    <xdr:sp macro="" textlink="">
      <xdr:nvSpPr>
        <xdr:cNvPr id="360" name="n_2mainValue【福祉施設】&#10;一人当たり面積">
          <a:extLst>
            <a:ext uri="{FF2B5EF4-FFF2-40B4-BE49-F238E27FC236}">
              <a16:creationId xmlns:a16="http://schemas.microsoft.com/office/drawing/2014/main" id="{CFAC437C-F382-49A0-BDAF-6203C2F5D7EB}"/>
            </a:ext>
          </a:extLst>
        </xdr:cNvPr>
        <xdr:cNvSpPr txBox="1"/>
      </xdr:nvSpPr>
      <xdr:spPr>
        <a:xfrm>
          <a:off x="8515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144797</xdr:rowOff>
    </xdr:from>
    <xdr:ext cx="469744" cy="259045"/>
    <xdr:sp macro="" textlink="">
      <xdr:nvSpPr>
        <xdr:cNvPr id="361" name="n_3mainValue【福祉施設】&#10;一人当たり面積">
          <a:extLst>
            <a:ext uri="{FF2B5EF4-FFF2-40B4-BE49-F238E27FC236}">
              <a16:creationId xmlns:a16="http://schemas.microsoft.com/office/drawing/2014/main" id="{C69744AC-FFFD-42DD-BC62-B20EE905618F}"/>
            </a:ext>
          </a:extLst>
        </xdr:cNvPr>
        <xdr:cNvSpPr txBox="1"/>
      </xdr:nvSpPr>
      <xdr:spPr>
        <a:xfrm>
          <a:off x="7626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2722906-A411-4141-8E38-9229B6A8C8E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C16DC895-8447-4503-BCAF-42364AC77AC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6C35B656-35B4-437D-BF78-C051D2C8F43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AFE1D10-0937-4988-91E5-C60F6276332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80549942-D703-4DE1-A2FF-2F89FC1B795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1527B1FB-C259-45C0-A97D-E7E9F4F2DC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A87E1B4C-5E76-4C5A-999B-7D895E0CD4B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269CEDDD-70D2-4A73-B68A-6A31B792DBF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E055C9E2-42FC-4AA5-A995-3BFFAEE1F54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6E68289F-80A3-4C95-A299-A3F34FCB879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6136C6B4-8703-4FF0-A281-80585BEDFF5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B1F06FE1-A85B-4BD5-BDBC-589432BAC79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C124F736-5995-4330-8261-3707CFAA1D1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8D106BAA-3863-4187-8C82-1EE88FA6379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581FE968-B3C3-4FAC-94D0-F6B6FA77F84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8C871C61-C3BE-44FF-B34E-A5690FFF35B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DDF5B7A8-1CF3-4492-84C9-3027E20971E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D6DF93EC-BD6C-422D-97B7-7317AB7E3F0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FCB669A2-362E-4F22-AC3B-F35B78B6806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340A20F2-D091-40C6-B8B8-4CD17D5022D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3635212F-D08E-4CF6-8AEF-03E59FDD80A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98292704-D5E3-4EBE-BC0D-2BCAD97DE8F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a:extLst>
            <a:ext uri="{FF2B5EF4-FFF2-40B4-BE49-F238E27FC236}">
              <a16:creationId xmlns:a16="http://schemas.microsoft.com/office/drawing/2014/main" id="{1ABE4AB1-1086-4647-9ACF-6D4263B56AB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2F4ED0A9-1B52-4DB7-8EB6-BB36ECB5D6C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a:extLst>
            <a:ext uri="{FF2B5EF4-FFF2-40B4-BE49-F238E27FC236}">
              <a16:creationId xmlns:a16="http://schemas.microsoft.com/office/drawing/2014/main" id="{3E8A7801-8656-443A-A1E2-B4DAFEA532E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a:extLst>
            <a:ext uri="{FF2B5EF4-FFF2-40B4-BE49-F238E27FC236}">
              <a16:creationId xmlns:a16="http://schemas.microsoft.com/office/drawing/2014/main" id="{1AF9FDF8-0253-4BC6-A9C8-06A08FC38F70}"/>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a:extLst>
            <a:ext uri="{FF2B5EF4-FFF2-40B4-BE49-F238E27FC236}">
              <a16:creationId xmlns:a16="http://schemas.microsoft.com/office/drawing/2014/main" id="{5001C8A6-00EF-4B45-9F16-6CDD00B8433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a:extLst>
            <a:ext uri="{FF2B5EF4-FFF2-40B4-BE49-F238E27FC236}">
              <a16:creationId xmlns:a16="http://schemas.microsoft.com/office/drawing/2014/main" id="{5D573BCF-89B6-465B-8681-EE93E5E3C3E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a:extLst>
            <a:ext uri="{FF2B5EF4-FFF2-40B4-BE49-F238E27FC236}">
              <a16:creationId xmlns:a16="http://schemas.microsoft.com/office/drawing/2014/main" id="{1FAF50AC-DA1A-45AB-B42C-10FEEEEA9AD5}"/>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a:extLst>
            <a:ext uri="{FF2B5EF4-FFF2-40B4-BE49-F238E27FC236}">
              <a16:creationId xmlns:a16="http://schemas.microsoft.com/office/drawing/2014/main" id="{6BA0AE55-B214-4E0B-8267-92F62C2E8094}"/>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92" name="【市民会館】&#10;有形固定資産減価償却率平均値テキスト">
          <a:extLst>
            <a:ext uri="{FF2B5EF4-FFF2-40B4-BE49-F238E27FC236}">
              <a16:creationId xmlns:a16="http://schemas.microsoft.com/office/drawing/2014/main" id="{53FB04ED-ADBD-42D4-8033-673169981770}"/>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a:extLst>
            <a:ext uri="{FF2B5EF4-FFF2-40B4-BE49-F238E27FC236}">
              <a16:creationId xmlns:a16="http://schemas.microsoft.com/office/drawing/2014/main" id="{CA60E167-9673-480A-83B0-3FD78875E379}"/>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a:extLst>
            <a:ext uri="{FF2B5EF4-FFF2-40B4-BE49-F238E27FC236}">
              <a16:creationId xmlns:a16="http://schemas.microsoft.com/office/drawing/2014/main" id="{A0BC82BC-439B-43AE-8A5A-35FD3035A51E}"/>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a:extLst>
            <a:ext uri="{FF2B5EF4-FFF2-40B4-BE49-F238E27FC236}">
              <a16:creationId xmlns:a16="http://schemas.microsoft.com/office/drawing/2014/main" id="{46879E71-6AA1-4F2B-831F-BB55922794B2}"/>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a:extLst>
            <a:ext uri="{FF2B5EF4-FFF2-40B4-BE49-F238E27FC236}">
              <a16:creationId xmlns:a16="http://schemas.microsoft.com/office/drawing/2014/main" id="{8703B98D-BCE9-4C6C-850C-E566E5CD2C47}"/>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7" name="フローチャート: 判断 396">
          <a:extLst>
            <a:ext uri="{FF2B5EF4-FFF2-40B4-BE49-F238E27FC236}">
              <a16:creationId xmlns:a16="http://schemas.microsoft.com/office/drawing/2014/main" id="{C220448C-434C-4902-916F-19F36D4F669C}"/>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FF2B60C0-43B7-47AB-AB7E-8045C964DAC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C1BE3F43-2EF2-4FFB-A880-6677AD9A39E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682658D8-F840-4F9A-A210-90748CDD2B1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FB36736A-5E7A-4EFA-91CD-27CBDA8C72A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C8BE6E5C-1B79-4CDC-B7FC-E7FBB3DC89B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53158</xdr:rowOff>
    </xdr:from>
    <xdr:to>
      <xdr:col>24</xdr:col>
      <xdr:colOff>114300</xdr:colOff>
      <xdr:row>103</xdr:row>
      <xdr:rowOff>154758</xdr:rowOff>
    </xdr:to>
    <xdr:sp macro="" textlink="">
      <xdr:nvSpPr>
        <xdr:cNvPr id="403" name="楕円 402">
          <a:extLst>
            <a:ext uri="{FF2B5EF4-FFF2-40B4-BE49-F238E27FC236}">
              <a16:creationId xmlns:a16="http://schemas.microsoft.com/office/drawing/2014/main" id="{5EF59666-B38F-40B0-868D-2AC8F77C8C2C}"/>
            </a:ext>
          </a:extLst>
        </xdr:cNvPr>
        <xdr:cNvSpPr/>
      </xdr:nvSpPr>
      <xdr:spPr>
        <a:xfrm>
          <a:off x="45847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76035</xdr:rowOff>
    </xdr:from>
    <xdr:ext cx="405111" cy="259045"/>
    <xdr:sp macro="" textlink="">
      <xdr:nvSpPr>
        <xdr:cNvPr id="404" name="【市民会館】&#10;有形固定資産減価償却率該当値テキスト">
          <a:extLst>
            <a:ext uri="{FF2B5EF4-FFF2-40B4-BE49-F238E27FC236}">
              <a16:creationId xmlns:a16="http://schemas.microsoft.com/office/drawing/2014/main" id="{C09B5E18-3F17-4E7D-B539-AE76CE63BC9A}"/>
            </a:ext>
          </a:extLst>
        </xdr:cNvPr>
        <xdr:cNvSpPr txBox="1"/>
      </xdr:nvSpPr>
      <xdr:spPr>
        <a:xfrm>
          <a:off x="4673600" y="1756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20501</xdr:rowOff>
    </xdr:from>
    <xdr:to>
      <xdr:col>20</xdr:col>
      <xdr:colOff>38100</xdr:colOff>
      <xdr:row>103</xdr:row>
      <xdr:rowOff>122101</xdr:rowOff>
    </xdr:to>
    <xdr:sp macro="" textlink="">
      <xdr:nvSpPr>
        <xdr:cNvPr id="405" name="楕円 404">
          <a:extLst>
            <a:ext uri="{FF2B5EF4-FFF2-40B4-BE49-F238E27FC236}">
              <a16:creationId xmlns:a16="http://schemas.microsoft.com/office/drawing/2014/main" id="{C333F48E-1FD7-4490-8650-37D777CFDDF5}"/>
            </a:ext>
          </a:extLst>
        </xdr:cNvPr>
        <xdr:cNvSpPr/>
      </xdr:nvSpPr>
      <xdr:spPr>
        <a:xfrm>
          <a:off x="3746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71301</xdr:rowOff>
    </xdr:from>
    <xdr:to>
      <xdr:col>24</xdr:col>
      <xdr:colOff>63500</xdr:colOff>
      <xdr:row>103</xdr:row>
      <xdr:rowOff>103958</xdr:rowOff>
    </xdr:to>
    <xdr:cxnSp macro="">
      <xdr:nvCxnSpPr>
        <xdr:cNvPr id="406" name="直線コネクタ 405">
          <a:extLst>
            <a:ext uri="{FF2B5EF4-FFF2-40B4-BE49-F238E27FC236}">
              <a16:creationId xmlns:a16="http://schemas.microsoft.com/office/drawing/2014/main" id="{7B472652-64BC-47C5-AE2C-EEAF062178D8}"/>
            </a:ext>
          </a:extLst>
        </xdr:cNvPr>
        <xdr:cNvCxnSpPr/>
      </xdr:nvCxnSpPr>
      <xdr:spPr>
        <a:xfrm>
          <a:off x="3797300" y="177306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159294</xdr:rowOff>
    </xdr:from>
    <xdr:to>
      <xdr:col>15</xdr:col>
      <xdr:colOff>101600</xdr:colOff>
      <xdr:row>103</xdr:row>
      <xdr:rowOff>89444</xdr:rowOff>
    </xdr:to>
    <xdr:sp macro="" textlink="">
      <xdr:nvSpPr>
        <xdr:cNvPr id="407" name="楕円 406">
          <a:extLst>
            <a:ext uri="{FF2B5EF4-FFF2-40B4-BE49-F238E27FC236}">
              <a16:creationId xmlns:a16="http://schemas.microsoft.com/office/drawing/2014/main" id="{1F6820B6-28E8-4926-BDDC-9B1D0A305FCA}"/>
            </a:ext>
          </a:extLst>
        </xdr:cNvPr>
        <xdr:cNvSpPr/>
      </xdr:nvSpPr>
      <xdr:spPr>
        <a:xfrm>
          <a:off x="2857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38644</xdr:rowOff>
    </xdr:from>
    <xdr:to>
      <xdr:col>19</xdr:col>
      <xdr:colOff>177800</xdr:colOff>
      <xdr:row>103</xdr:row>
      <xdr:rowOff>71301</xdr:rowOff>
    </xdr:to>
    <xdr:cxnSp macro="">
      <xdr:nvCxnSpPr>
        <xdr:cNvPr id="408" name="直線コネクタ 407">
          <a:extLst>
            <a:ext uri="{FF2B5EF4-FFF2-40B4-BE49-F238E27FC236}">
              <a16:creationId xmlns:a16="http://schemas.microsoft.com/office/drawing/2014/main" id="{B5047071-A79E-47A6-BE9A-E9BFA8F3FE65}"/>
            </a:ext>
          </a:extLst>
        </xdr:cNvPr>
        <xdr:cNvCxnSpPr/>
      </xdr:nvCxnSpPr>
      <xdr:spPr>
        <a:xfrm>
          <a:off x="2908300" y="176979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126637</xdr:rowOff>
    </xdr:from>
    <xdr:to>
      <xdr:col>10</xdr:col>
      <xdr:colOff>165100</xdr:colOff>
      <xdr:row>103</xdr:row>
      <xdr:rowOff>56787</xdr:rowOff>
    </xdr:to>
    <xdr:sp macro="" textlink="">
      <xdr:nvSpPr>
        <xdr:cNvPr id="409" name="楕円 408">
          <a:extLst>
            <a:ext uri="{FF2B5EF4-FFF2-40B4-BE49-F238E27FC236}">
              <a16:creationId xmlns:a16="http://schemas.microsoft.com/office/drawing/2014/main" id="{E90B0119-8009-41F6-A0A3-20E23F2A3A0A}"/>
            </a:ext>
          </a:extLst>
        </xdr:cNvPr>
        <xdr:cNvSpPr/>
      </xdr:nvSpPr>
      <xdr:spPr>
        <a:xfrm>
          <a:off x="1968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5987</xdr:rowOff>
    </xdr:from>
    <xdr:to>
      <xdr:col>15</xdr:col>
      <xdr:colOff>50800</xdr:colOff>
      <xdr:row>103</xdr:row>
      <xdr:rowOff>38644</xdr:rowOff>
    </xdr:to>
    <xdr:cxnSp macro="">
      <xdr:nvCxnSpPr>
        <xdr:cNvPr id="410" name="直線コネクタ 409">
          <a:extLst>
            <a:ext uri="{FF2B5EF4-FFF2-40B4-BE49-F238E27FC236}">
              <a16:creationId xmlns:a16="http://schemas.microsoft.com/office/drawing/2014/main" id="{1035BBCB-7151-4B2A-AD00-9D34C3FD6A49}"/>
            </a:ext>
          </a:extLst>
        </xdr:cNvPr>
        <xdr:cNvCxnSpPr/>
      </xdr:nvCxnSpPr>
      <xdr:spPr>
        <a:xfrm>
          <a:off x="2019300" y="176653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11" name="n_1aveValue【市民会館】&#10;有形固定資産減価償却率">
          <a:extLst>
            <a:ext uri="{FF2B5EF4-FFF2-40B4-BE49-F238E27FC236}">
              <a16:creationId xmlns:a16="http://schemas.microsoft.com/office/drawing/2014/main" id="{827FDDFB-59C2-4853-B529-4CDC749F88CB}"/>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12" name="n_2aveValue【市民会館】&#10;有形固定資産減価償却率">
          <a:extLst>
            <a:ext uri="{FF2B5EF4-FFF2-40B4-BE49-F238E27FC236}">
              <a16:creationId xmlns:a16="http://schemas.microsoft.com/office/drawing/2014/main" id="{523CC653-6286-4117-8CF5-06CA24ED592D}"/>
            </a:ext>
          </a:extLst>
        </xdr:cNvPr>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13" name="n_3aveValue【市民会館】&#10;有形固定資産減価償却率">
          <a:extLst>
            <a:ext uri="{FF2B5EF4-FFF2-40B4-BE49-F238E27FC236}">
              <a16:creationId xmlns:a16="http://schemas.microsoft.com/office/drawing/2014/main" id="{B53C692C-7999-4A3C-BEED-6C7C96478931}"/>
            </a:ext>
          </a:extLst>
        </xdr:cNvPr>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14" name="n_4aveValue【市民会館】&#10;有形固定資産減価償却率">
          <a:extLst>
            <a:ext uri="{FF2B5EF4-FFF2-40B4-BE49-F238E27FC236}">
              <a16:creationId xmlns:a16="http://schemas.microsoft.com/office/drawing/2014/main" id="{97D1998F-27CA-4EDD-AAA2-7F7AFAB59A1F}"/>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138628</xdr:rowOff>
    </xdr:from>
    <xdr:ext cx="405111" cy="259045"/>
    <xdr:sp macro="" textlink="">
      <xdr:nvSpPr>
        <xdr:cNvPr id="415" name="n_1mainValue【市民会館】&#10;有形固定資産減価償却率">
          <a:extLst>
            <a:ext uri="{FF2B5EF4-FFF2-40B4-BE49-F238E27FC236}">
              <a16:creationId xmlns:a16="http://schemas.microsoft.com/office/drawing/2014/main" id="{0C84E1C7-B67A-4FF6-B65D-BA9C2AE8ED66}"/>
            </a:ext>
          </a:extLst>
        </xdr:cNvPr>
        <xdr:cNvSpPr txBox="1"/>
      </xdr:nvSpPr>
      <xdr:spPr>
        <a:xfrm>
          <a:off x="35820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105971</xdr:rowOff>
    </xdr:from>
    <xdr:ext cx="405111" cy="259045"/>
    <xdr:sp macro="" textlink="">
      <xdr:nvSpPr>
        <xdr:cNvPr id="416" name="n_2mainValue【市民会館】&#10;有形固定資産減価償却率">
          <a:extLst>
            <a:ext uri="{FF2B5EF4-FFF2-40B4-BE49-F238E27FC236}">
              <a16:creationId xmlns:a16="http://schemas.microsoft.com/office/drawing/2014/main" id="{A48B9A6D-423E-4F37-8E44-E2B5459C9254}"/>
            </a:ext>
          </a:extLst>
        </xdr:cNvPr>
        <xdr:cNvSpPr txBox="1"/>
      </xdr:nvSpPr>
      <xdr:spPr>
        <a:xfrm>
          <a:off x="2705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73314</xdr:rowOff>
    </xdr:from>
    <xdr:ext cx="405111" cy="259045"/>
    <xdr:sp macro="" textlink="">
      <xdr:nvSpPr>
        <xdr:cNvPr id="417" name="n_3mainValue【市民会館】&#10;有形固定資産減価償却率">
          <a:extLst>
            <a:ext uri="{FF2B5EF4-FFF2-40B4-BE49-F238E27FC236}">
              <a16:creationId xmlns:a16="http://schemas.microsoft.com/office/drawing/2014/main" id="{620188D1-F410-4BC0-8E91-EF0D9FAA0FEF}"/>
            </a:ext>
          </a:extLst>
        </xdr:cNvPr>
        <xdr:cNvSpPr txBox="1"/>
      </xdr:nvSpPr>
      <xdr:spPr>
        <a:xfrm>
          <a:off x="1816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F02FA2D2-DE3D-4780-B563-F5F6DE8799A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6BBDEADC-E3B3-4314-A9B9-C32F6551875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20650879-CBA7-4BED-914F-1E561F5A258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DBE58AFE-C277-445F-8340-BB7598F8992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F835B17B-AB65-49DC-87C7-D1EE3A6205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9738BF6D-4E4C-419C-B1C1-E13CC3B7A35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3473FB56-3E65-4DFA-9999-C18546EA79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6C3B3FA5-3D8E-49BA-AE61-7D318F821DE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64C0F7FE-3D2C-4FE5-AAC7-B95F1CD8896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816EF697-ECE2-45A8-A745-99DA4C7EF06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B82557B7-0C61-43F8-8ADA-4D3E305D67B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F4326EAF-FABE-4B0B-B0B0-196F6CB1F51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517B6528-8C3B-40FE-B0A9-E97529A54E4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2320AEC4-2BD1-4AE6-8BA9-EE7B573007AE}"/>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C6E54FC7-EF8E-42AE-95E4-CF3BC2FA713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9DD953E7-4A98-41B3-99C8-0D54508C5FDC}"/>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0279AF01-37AB-4A2C-82C3-8FD0B837D22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A1200AE0-1C30-40B7-9FC7-59F295D1DC43}"/>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2DD3BFA6-E405-42EE-B0DC-EE0861F2DC5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19B88199-2EAB-4B4C-A95F-89EF21D1337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a:extLst>
            <a:ext uri="{FF2B5EF4-FFF2-40B4-BE49-F238E27FC236}">
              <a16:creationId xmlns:a16="http://schemas.microsoft.com/office/drawing/2014/main" id="{86040C5C-C546-4B97-A2AB-18797752F75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9" name="直線コネクタ 438">
          <a:extLst>
            <a:ext uri="{FF2B5EF4-FFF2-40B4-BE49-F238E27FC236}">
              <a16:creationId xmlns:a16="http://schemas.microsoft.com/office/drawing/2014/main" id="{C11332EB-20AE-4A6C-A333-BF48641CBD0E}"/>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40" name="【市民会館】&#10;一人当たり面積最小値テキスト">
          <a:extLst>
            <a:ext uri="{FF2B5EF4-FFF2-40B4-BE49-F238E27FC236}">
              <a16:creationId xmlns:a16="http://schemas.microsoft.com/office/drawing/2014/main" id="{BF04BA4D-16B4-48D5-BE83-4782905ED742}"/>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41" name="直線コネクタ 440">
          <a:extLst>
            <a:ext uri="{FF2B5EF4-FFF2-40B4-BE49-F238E27FC236}">
              <a16:creationId xmlns:a16="http://schemas.microsoft.com/office/drawing/2014/main" id="{2A600DD3-4756-456D-A010-C77C12BEE599}"/>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42" name="【市民会館】&#10;一人当たり面積最大値テキスト">
          <a:extLst>
            <a:ext uri="{FF2B5EF4-FFF2-40B4-BE49-F238E27FC236}">
              <a16:creationId xmlns:a16="http://schemas.microsoft.com/office/drawing/2014/main" id="{85327F98-1196-4382-A649-D8002FECD9B8}"/>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3" name="直線コネクタ 442">
          <a:extLst>
            <a:ext uri="{FF2B5EF4-FFF2-40B4-BE49-F238E27FC236}">
              <a16:creationId xmlns:a16="http://schemas.microsoft.com/office/drawing/2014/main" id="{41FD59CB-5B6E-4369-8526-A38FDA70EA48}"/>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44" name="【市民会館】&#10;一人当たり面積平均値テキスト">
          <a:extLst>
            <a:ext uri="{FF2B5EF4-FFF2-40B4-BE49-F238E27FC236}">
              <a16:creationId xmlns:a16="http://schemas.microsoft.com/office/drawing/2014/main" id="{A7CC6291-9ACE-4825-AAD5-41B775839464}"/>
            </a:ext>
          </a:extLst>
        </xdr:cNvPr>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45" name="フローチャート: 判断 444">
          <a:extLst>
            <a:ext uri="{FF2B5EF4-FFF2-40B4-BE49-F238E27FC236}">
              <a16:creationId xmlns:a16="http://schemas.microsoft.com/office/drawing/2014/main" id="{B2BDBE59-DB6B-4044-806E-A65E7D14E95C}"/>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6" name="フローチャート: 判断 445">
          <a:extLst>
            <a:ext uri="{FF2B5EF4-FFF2-40B4-BE49-F238E27FC236}">
              <a16:creationId xmlns:a16="http://schemas.microsoft.com/office/drawing/2014/main" id="{AD399835-8DE2-44EF-BB21-81314907731F}"/>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7" name="フローチャート: 判断 446">
          <a:extLst>
            <a:ext uri="{FF2B5EF4-FFF2-40B4-BE49-F238E27FC236}">
              <a16:creationId xmlns:a16="http://schemas.microsoft.com/office/drawing/2014/main" id="{FFBEF195-A5FC-4D39-B801-B4885773509E}"/>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8" name="フローチャート: 判断 447">
          <a:extLst>
            <a:ext uri="{FF2B5EF4-FFF2-40B4-BE49-F238E27FC236}">
              <a16:creationId xmlns:a16="http://schemas.microsoft.com/office/drawing/2014/main" id="{BC84A363-B302-4EA3-AF46-38A6ACFE736C}"/>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9" name="フローチャート: 判断 448">
          <a:extLst>
            <a:ext uri="{FF2B5EF4-FFF2-40B4-BE49-F238E27FC236}">
              <a16:creationId xmlns:a16="http://schemas.microsoft.com/office/drawing/2014/main" id="{0F932AEE-6795-4CE2-A7D2-095A89F3ADB6}"/>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78DAFE34-0E39-4C23-8AEB-55588F9E4DA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466E7DBB-D035-47E2-8929-38C364A63CD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3CA9612C-E705-4383-803F-B2D0B4C481A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6426D454-C09A-46A8-8F8A-7A7265A5023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4F786ADB-B01B-487B-ACE7-CFCB904DF6F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66548</xdr:rowOff>
    </xdr:from>
    <xdr:to>
      <xdr:col>55</xdr:col>
      <xdr:colOff>50800</xdr:colOff>
      <xdr:row>106</xdr:row>
      <xdr:rowOff>168148</xdr:rowOff>
    </xdr:to>
    <xdr:sp macro="" textlink="">
      <xdr:nvSpPr>
        <xdr:cNvPr id="455" name="楕円 454">
          <a:extLst>
            <a:ext uri="{FF2B5EF4-FFF2-40B4-BE49-F238E27FC236}">
              <a16:creationId xmlns:a16="http://schemas.microsoft.com/office/drawing/2014/main" id="{5EC12F18-725D-49F1-AE11-C8EA0E0A8441}"/>
            </a:ext>
          </a:extLst>
        </xdr:cNvPr>
        <xdr:cNvSpPr/>
      </xdr:nvSpPr>
      <xdr:spPr>
        <a:xfrm>
          <a:off x="104267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44975</xdr:rowOff>
    </xdr:from>
    <xdr:ext cx="469744" cy="259045"/>
    <xdr:sp macro="" textlink="">
      <xdr:nvSpPr>
        <xdr:cNvPr id="456" name="【市民会館】&#10;一人当たり面積該当値テキスト">
          <a:extLst>
            <a:ext uri="{FF2B5EF4-FFF2-40B4-BE49-F238E27FC236}">
              <a16:creationId xmlns:a16="http://schemas.microsoft.com/office/drawing/2014/main" id="{A5198BA3-9433-4C50-87E2-A9CC1D7851E8}"/>
            </a:ext>
          </a:extLst>
        </xdr:cNvPr>
        <xdr:cNvSpPr txBox="1"/>
      </xdr:nvSpPr>
      <xdr:spPr>
        <a:xfrm>
          <a:off x="10515600"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61976</xdr:rowOff>
    </xdr:from>
    <xdr:to>
      <xdr:col>50</xdr:col>
      <xdr:colOff>165100</xdr:colOff>
      <xdr:row>106</xdr:row>
      <xdr:rowOff>163576</xdr:rowOff>
    </xdr:to>
    <xdr:sp macro="" textlink="">
      <xdr:nvSpPr>
        <xdr:cNvPr id="457" name="楕円 456">
          <a:extLst>
            <a:ext uri="{FF2B5EF4-FFF2-40B4-BE49-F238E27FC236}">
              <a16:creationId xmlns:a16="http://schemas.microsoft.com/office/drawing/2014/main" id="{95F14D39-C066-4308-AF3F-42F60DA1CF62}"/>
            </a:ext>
          </a:extLst>
        </xdr:cNvPr>
        <xdr:cNvSpPr/>
      </xdr:nvSpPr>
      <xdr:spPr>
        <a:xfrm>
          <a:off x="9588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112776</xdr:rowOff>
    </xdr:from>
    <xdr:to>
      <xdr:col>55</xdr:col>
      <xdr:colOff>0</xdr:colOff>
      <xdr:row>106</xdr:row>
      <xdr:rowOff>117348</xdr:rowOff>
    </xdr:to>
    <xdr:cxnSp macro="">
      <xdr:nvCxnSpPr>
        <xdr:cNvPr id="458" name="直線コネクタ 457">
          <a:extLst>
            <a:ext uri="{FF2B5EF4-FFF2-40B4-BE49-F238E27FC236}">
              <a16:creationId xmlns:a16="http://schemas.microsoft.com/office/drawing/2014/main" id="{BBAB57F7-4991-4990-91BC-3F384A5B0B8C}"/>
            </a:ext>
          </a:extLst>
        </xdr:cNvPr>
        <xdr:cNvCxnSpPr/>
      </xdr:nvCxnSpPr>
      <xdr:spPr>
        <a:xfrm>
          <a:off x="9639300" y="1828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59" name="楕円 458">
          <a:extLst>
            <a:ext uri="{FF2B5EF4-FFF2-40B4-BE49-F238E27FC236}">
              <a16:creationId xmlns:a16="http://schemas.microsoft.com/office/drawing/2014/main" id="{225ADACE-5D1B-4E11-BA11-4DBE954C7147}"/>
            </a:ext>
          </a:extLst>
        </xdr:cNvPr>
        <xdr:cNvSpPr/>
      </xdr:nvSpPr>
      <xdr:spPr>
        <a:xfrm>
          <a:off x="8699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108204</xdr:rowOff>
    </xdr:from>
    <xdr:to>
      <xdr:col>50</xdr:col>
      <xdr:colOff>114300</xdr:colOff>
      <xdr:row>106</xdr:row>
      <xdr:rowOff>112776</xdr:rowOff>
    </xdr:to>
    <xdr:cxnSp macro="">
      <xdr:nvCxnSpPr>
        <xdr:cNvPr id="460" name="直線コネクタ 459">
          <a:extLst>
            <a:ext uri="{FF2B5EF4-FFF2-40B4-BE49-F238E27FC236}">
              <a16:creationId xmlns:a16="http://schemas.microsoft.com/office/drawing/2014/main" id="{D22A475A-2345-4B67-AFE0-D68BE0B8990E}"/>
            </a:ext>
          </a:extLst>
        </xdr:cNvPr>
        <xdr:cNvCxnSpPr/>
      </xdr:nvCxnSpPr>
      <xdr:spPr>
        <a:xfrm>
          <a:off x="8750300" y="1828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61" name="楕円 460">
          <a:extLst>
            <a:ext uri="{FF2B5EF4-FFF2-40B4-BE49-F238E27FC236}">
              <a16:creationId xmlns:a16="http://schemas.microsoft.com/office/drawing/2014/main" id="{4C35475C-A928-4E32-9E13-DB5CEC630D92}"/>
            </a:ext>
          </a:extLst>
        </xdr:cNvPr>
        <xdr:cNvSpPr/>
      </xdr:nvSpPr>
      <xdr:spPr>
        <a:xfrm>
          <a:off x="781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99061</xdr:rowOff>
    </xdr:from>
    <xdr:to>
      <xdr:col>45</xdr:col>
      <xdr:colOff>177800</xdr:colOff>
      <xdr:row>106</xdr:row>
      <xdr:rowOff>108204</xdr:rowOff>
    </xdr:to>
    <xdr:cxnSp macro="">
      <xdr:nvCxnSpPr>
        <xdr:cNvPr id="462" name="直線コネクタ 461">
          <a:extLst>
            <a:ext uri="{FF2B5EF4-FFF2-40B4-BE49-F238E27FC236}">
              <a16:creationId xmlns:a16="http://schemas.microsoft.com/office/drawing/2014/main" id="{369CF591-2EC2-4194-9273-684355A7D445}"/>
            </a:ext>
          </a:extLst>
        </xdr:cNvPr>
        <xdr:cNvCxnSpPr/>
      </xdr:nvCxnSpPr>
      <xdr:spPr>
        <a:xfrm>
          <a:off x="7861300" y="18272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3" name="n_1aveValue【市民会館】&#10;一人当たり面積">
          <a:extLst>
            <a:ext uri="{FF2B5EF4-FFF2-40B4-BE49-F238E27FC236}">
              <a16:creationId xmlns:a16="http://schemas.microsoft.com/office/drawing/2014/main" id="{5557E3C5-32CD-4EB0-AB02-BB9793CF7708}"/>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4" name="n_2aveValue【市民会館】&#10;一人当たり面積">
          <a:extLst>
            <a:ext uri="{FF2B5EF4-FFF2-40B4-BE49-F238E27FC236}">
              <a16:creationId xmlns:a16="http://schemas.microsoft.com/office/drawing/2014/main" id="{8329546D-DA74-4BE0-9676-3D9B2021F395}"/>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65" name="n_3aveValue【市民会館】&#10;一人当たり面積">
          <a:extLst>
            <a:ext uri="{FF2B5EF4-FFF2-40B4-BE49-F238E27FC236}">
              <a16:creationId xmlns:a16="http://schemas.microsoft.com/office/drawing/2014/main" id="{85415E72-F3AE-421F-851D-5D0AB801CC2D}"/>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66" name="n_4aveValue【市民会館】&#10;一人当たり面積">
          <a:extLst>
            <a:ext uri="{FF2B5EF4-FFF2-40B4-BE49-F238E27FC236}">
              <a16:creationId xmlns:a16="http://schemas.microsoft.com/office/drawing/2014/main" id="{BDA6453C-AEBE-4833-B2F0-35F686E97B49}"/>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154703</xdr:rowOff>
    </xdr:from>
    <xdr:ext cx="469744" cy="259045"/>
    <xdr:sp macro="" textlink="">
      <xdr:nvSpPr>
        <xdr:cNvPr id="467" name="n_1mainValue【市民会館】&#10;一人当たり面積">
          <a:extLst>
            <a:ext uri="{FF2B5EF4-FFF2-40B4-BE49-F238E27FC236}">
              <a16:creationId xmlns:a16="http://schemas.microsoft.com/office/drawing/2014/main" id="{80EEA6BC-3B53-4AD9-B85C-F146561B22D2}"/>
            </a:ext>
          </a:extLst>
        </xdr:cNvPr>
        <xdr:cNvSpPr txBox="1"/>
      </xdr:nvSpPr>
      <xdr:spPr>
        <a:xfrm>
          <a:off x="9391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468" name="n_2mainValue【市民会館】&#10;一人当たり面積">
          <a:extLst>
            <a:ext uri="{FF2B5EF4-FFF2-40B4-BE49-F238E27FC236}">
              <a16:creationId xmlns:a16="http://schemas.microsoft.com/office/drawing/2014/main" id="{F1DF7712-4A30-47C9-AF57-D543690105F0}"/>
            </a:ext>
          </a:extLst>
        </xdr:cNvPr>
        <xdr:cNvSpPr txBox="1"/>
      </xdr:nvSpPr>
      <xdr:spPr>
        <a:xfrm>
          <a:off x="8515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469" name="n_3mainValue【市民会館】&#10;一人当たり面積">
          <a:extLst>
            <a:ext uri="{FF2B5EF4-FFF2-40B4-BE49-F238E27FC236}">
              <a16:creationId xmlns:a16="http://schemas.microsoft.com/office/drawing/2014/main" id="{A6FEB8B8-7C10-49FA-85E2-026F2E9F25EC}"/>
            </a:ext>
          </a:extLst>
        </xdr:cNvPr>
        <xdr:cNvSpPr txBox="1"/>
      </xdr:nvSpPr>
      <xdr:spPr>
        <a:xfrm>
          <a:off x="7626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a:extLst>
            <a:ext uri="{FF2B5EF4-FFF2-40B4-BE49-F238E27FC236}">
              <a16:creationId xmlns:a16="http://schemas.microsoft.com/office/drawing/2014/main" id="{65DBA1D4-9E01-4992-8825-21456AD22BF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a:extLst>
            <a:ext uri="{FF2B5EF4-FFF2-40B4-BE49-F238E27FC236}">
              <a16:creationId xmlns:a16="http://schemas.microsoft.com/office/drawing/2014/main" id="{14AE84EE-9647-40B1-9DA7-DE27D340B5A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a:extLst>
            <a:ext uri="{FF2B5EF4-FFF2-40B4-BE49-F238E27FC236}">
              <a16:creationId xmlns:a16="http://schemas.microsoft.com/office/drawing/2014/main" id="{34CEACE7-CEFD-48DE-9265-2F0B24E9CEE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a:extLst>
            <a:ext uri="{FF2B5EF4-FFF2-40B4-BE49-F238E27FC236}">
              <a16:creationId xmlns:a16="http://schemas.microsoft.com/office/drawing/2014/main" id="{CF2285F1-BE3F-41CA-896D-B316E29FFCA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a:extLst>
            <a:ext uri="{FF2B5EF4-FFF2-40B4-BE49-F238E27FC236}">
              <a16:creationId xmlns:a16="http://schemas.microsoft.com/office/drawing/2014/main" id="{C0E162BF-6E1D-4DE4-B347-86DD666A98F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a:extLst>
            <a:ext uri="{FF2B5EF4-FFF2-40B4-BE49-F238E27FC236}">
              <a16:creationId xmlns:a16="http://schemas.microsoft.com/office/drawing/2014/main" id="{250D2EE2-7054-4FA7-8D53-5CADE230D7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a:extLst>
            <a:ext uri="{FF2B5EF4-FFF2-40B4-BE49-F238E27FC236}">
              <a16:creationId xmlns:a16="http://schemas.microsoft.com/office/drawing/2014/main" id="{87B6AE90-A9C1-47DB-B92A-6F19A13615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a:extLst>
            <a:ext uri="{FF2B5EF4-FFF2-40B4-BE49-F238E27FC236}">
              <a16:creationId xmlns:a16="http://schemas.microsoft.com/office/drawing/2014/main" id="{A99ADE49-0432-4417-8EB6-A1AED399355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a:extLst>
            <a:ext uri="{FF2B5EF4-FFF2-40B4-BE49-F238E27FC236}">
              <a16:creationId xmlns:a16="http://schemas.microsoft.com/office/drawing/2014/main" id="{8ABD05A3-7068-4D94-B8C0-7C8130BB8B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a:extLst>
            <a:ext uri="{FF2B5EF4-FFF2-40B4-BE49-F238E27FC236}">
              <a16:creationId xmlns:a16="http://schemas.microsoft.com/office/drawing/2014/main" id="{C6C0D92C-E464-407B-B637-EB6BE57439A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a:extLst>
            <a:ext uri="{FF2B5EF4-FFF2-40B4-BE49-F238E27FC236}">
              <a16:creationId xmlns:a16="http://schemas.microsoft.com/office/drawing/2014/main" id="{D3E0F265-0253-4B52-80F6-4C8F511F330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a:extLst>
            <a:ext uri="{FF2B5EF4-FFF2-40B4-BE49-F238E27FC236}">
              <a16:creationId xmlns:a16="http://schemas.microsoft.com/office/drawing/2014/main" id="{96F0576E-920E-4978-A681-96CD9B4CE87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a:extLst>
            <a:ext uri="{FF2B5EF4-FFF2-40B4-BE49-F238E27FC236}">
              <a16:creationId xmlns:a16="http://schemas.microsoft.com/office/drawing/2014/main" id="{09C67708-0F9A-4B34-BBB4-1E45D7138DF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a:extLst>
            <a:ext uri="{FF2B5EF4-FFF2-40B4-BE49-F238E27FC236}">
              <a16:creationId xmlns:a16="http://schemas.microsoft.com/office/drawing/2014/main" id="{539936AE-4ACF-4B13-B2C4-7D54426F891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a:extLst>
            <a:ext uri="{FF2B5EF4-FFF2-40B4-BE49-F238E27FC236}">
              <a16:creationId xmlns:a16="http://schemas.microsoft.com/office/drawing/2014/main" id="{86CEBEBF-7609-455B-8B88-8F13BDD3C43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a:extLst>
            <a:ext uri="{FF2B5EF4-FFF2-40B4-BE49-F238E27FC236}">
              <a16:creationId xmlns:a16="http://schemas.microsoft.com/office/drawing/2014/main" id="{3130B169-6AD2-419F-8F7F-D8950E9D51C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a:extLst>
            <a:ext uri="{FF2B5EF4-FFF2-40B4-BE49-F238E27FC236}">
              <a16:creationId xmlns:a16="http://schemas.microsoft.com/office/drawing/2014/main" id="{AB372EEC-3E7E-4915-A94C-3ABC4A228C0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a:extLst>
            <a:ext uri="{FF2B5EF4-FFF2-40B4-BE49-F238E27FC236}">
              <a16:creationId xmlns:a16="http://schemas.microsoft.com/office/drawing/2014/main" id="{CB31AE9B-D536-4FEA-8C9B-D86AB93FCED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a:extLst>
            <a:ext uri="{FF2B5EF4-FFF2-40B4-BE49-F238E27FC236}">
              <a16:creationId xmlns:a16="http://schemas.microsoft.com/office/drawing/2014/main" id="{8B69AD63-F8F7-4273-B24E-AD451A0518C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a:extLst>
            <a:ext uri="{FF2B5EF4-FFF2-40B4-BE49-F238E27FC236}">
              <a16:creationId xmlns:a16="http://schemas.microsoft.com/office/drawing/2014/main" id="{5C95EBD0-4469-4AAF-93EB-0260FB66E21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a:extLst>
            <a:ext uri="{FF2B5EF4-FFF2-40B4-BE49-F238E27FC236}">
              <a16:creationId xmlns:a16="http://schemas.microsoft.com/office/drawing/2014/main" id="{0A26CC5E-0987-4D0E-AD6C-6448C9DC02C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a:extLst>
            <a:ext uri="{FF2B5EF4-FFF2-40B4-BE49-F238E27FC236}">
              <a16:creationId xmlns:a16="http://schemas.microsoft.com/office/drawing/2014/main" id="{4CA25C7A-1798-4875-AC2D-B0B053D487C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a:extLst>
            <a:ext uri="{FF2B5EF4-FFF2-40B4-BE49-F238E27FC236}">
              <a16:creationId xmlns:a16="http://schemas.microsoft.com/office/drawing/2014/main" id="{FA749CFD-CB0A-4441-858E-4E7654239CB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98C55159-D962-4C2B-A6E5-0E94F7D6E01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a:extLst>
            <a:ext uri="{FF2B5EF4-FFF2-40B4-BE49-F238E27FC236}">
              <a16:creationId xmlns:a16="http://schemas.microsoft.com/office/drawing/2014/main" id="{3B782E4F-F4E5-4DDB-B6C9-6BC90569082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95" name="直線コネクタ 494">
          <a:extLst>
            <a:ext uri="{FF2B5EF4-FFF2-40B4-BE49-F238E27FC236}">
              <a16:creationId xmlns:a16="http://schemas.microsoft.com/office/drawing/2014/main" id="{DDB98A93-9AD7-48CC-AEA8-5F80374DE66D}"/>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96" name="【一般廃棄物処理施設】&#10;有形固定資産減価償却率最小値テキスト">
          <a:extLst>
            <a:ext uri="{FF2B5EF4-FFF2-40B4-BE49-F238E27FC236}">
              <a16:creationId xmlns:a16="http://schemas.microsoft.com/office/drawing/2014/main" id="{AAE558D3-5905-4113-88BC-B6BA279943E0}"/>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97" name="直線コネクタ 496">
          <a:extLst>
            <a:ext uri="{FF2B5EF4-FFF2-40B4-BE49-F238E27FC236}">
              <a16:creationId xmlns:a16="http://schemas.microsoft.com/office/drawing/2014/main" id="{2EE5AC62-4F19-4BEE-BDA3-ADBAAAA539CF}"/>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8" name="【一般廃棄物処理施設】&#10;有形固定資産減価償却率最大値テキスト">
          <a:extLst>
            <a:ext uri="{FF2B5EF4-FFF2-40B4-BE49-F238E27FC236}">
              <a16:creationId xmlns:a16="http://schemas.microsoft.com/office/drawing/2014/main" id="{DDE8A5C2-AB84-4BCE-8CB3-DB4E2AF15434}"/>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9" name="直線コネクタ 498">
          <a:extLst>
            <a:ext uri="{FF2B5EF4-FFF2-40B4-BE49-F238E27FC236}">
              <a16:creationId xmlns:a16="http://schemas.microsoft.com/office/drawing/2014/main" id="{31137836-13F7-49DD-BF75-9CEDDC3FD92A}"/>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00" name="【一般廃棄物処理施設】&#10;有形固定資産減価償却率平均値テキスト">
          <a:extLst>
            <a:ext uri="{FF2B5EF4-FFF2-40B4-BE49-F238E27FC236}">
              <a16:creationId xmlns:a16="http://schemas.microsoft.com/office/drawing/2014/main" id="{3DAC0E4F-A395-446F-8F9F-B5B563C8C218}"/>
            </a:ext>
          </a:extLst>
        </xdr:cNvPr>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01" name="フローチャート: 判断 500">
          <a:extLst>
            <a:ext uri="{FF2B5EF4-FFF2-40B4-BE49-F238E27FC236}">
              <a16:creationId xmlns:a16="http://schemas.microsoft.com/office/drawing/2014/main" id="{003B60B6-F1EB-4F0B-8C7F-B61F5F4C4E02}"/>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2" name="フローチャート: 判断 501">
          <a:extLst>
            <a:ext uri="{FF2B5EF4-FFF2-40B4-BE49-F238E27FC236}">
              <a16:creationId xmlns:a16="http://schemas.microsoft.com/office/drawing/2014/main" id="{AF4A362D-B596-4EC2-8E21-3B15D7261647}"/>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03" name="フローチャート: 判断 502">
          <a:extLst>
            <a:ext uri="{FF2B5EF4-FFF2-40B4-BE49-F238E27FC236}">
              <a16:creationId xmlns:a16="http://schemas.microsoft.com/office/drawing/2014/main" id="{79D76041-E8AA-4C54-83C6-4B6108C3999B}"/>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4" name="フローチャート: 判断 503">
          <a:extLst>
            <a:ext uri="{FF2B5EF4-FFF2-40B4-BE49-F238E27FC236}">
              <a16:creationId xmlns:a16="http://schemas.microsoft.com/office/drawing/2014/main" id="{96ECB854-6C69-4663-ADF4-595D24E91AFE}"/>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05" name="フローチャート: 判断 504">
          <a:extLst>
            <a:ext uri="{FF2B5EF4-FFF2-40B4-BE49-F238E27FC236}">
              <a16:creationId xmlns:a16="http://schemas.microsoft.com/office/drawing/2014/main" id="{E932AC86-D7C4-43A5-BF79-01906B30FCF8}"/>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6C46F021-6369-4FBE-A478-95715139F60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EEEAD088-5BA4-433C-B636-F115ACD600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383F924F-3C69-4916-BED2-9C658B2622B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BC028504-126A-4316-AA82-CF6A02F238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1248CD98-1E92-4553-BB31-F89B856B048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511" name="楕円 510">
          <a:extLst>
            <a:ext uri="{FF2B5EF4-FFF2-40B4-BE49-F238E27FC236}">
              <a16:creationId xmlns:a16="http://schemas.microsoft.com/office/drawing/2014/main" id="{E14EBF60-F035-4C68-8304-D7F7FC95D1E1}"/>
            </a:ext>
          </a:extLst>
        </xdr:cNvPr>
        <xdr:cNvSpPr/>
      </xdr:nvSpPr>
      <xdr:spPr>
        <a:xfrm>
          <a:off x="16268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167476</xdr:rowOff>
    </xdr:from>
    <xdr:ext cx="405111" cy="259045"/>
    <xdr:sp macro="" textlink="">
      <xdr:nvSpPr>
        <xdr:cNvPr id="512" name="【一般廃棄物処理施設】&#10;有形固定資産減価償却率該当値テキスト">
          <a:extLst>
            <a:ext uri="{FF2B5EF4-FFF2-40B4-BE49-F238E27FC236}">
              <a16:creationId xmlns:a16="http://schemas.microsoft.com/office/drawing/2014/main" id="{24BE8C82-DE56-4D98-9325-3AD1206019A2}"/>
            </a:ext>
          </a:extLst>
        </xdr:cNvPr>
        <xdr:cNvSpPr txBox="1"/>
      </xdr:nvSpPr>
      <xdr:spPr>
        <a:xfrm>
          <a:off x="16357600" y="616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100511</xdr:rowOff>
    </xdr:from>
    <xdr:to>
      <xdr:col>81</xdr:col>
      <xdr:colOff>101600</xdr:colOff>
      <xdr:row>37</xdr:row>
      <xdr:rowOff>30661</xdr:rowOff>
    </xdr:to>
    <xdr:sp macro="" textlink="">
      <xdr:nvSpPr>
        <xdr:cNvPr id="513" name="楕円 512">
          <a:extLst>
            <a:ext uri="{FF2B5EF4-FFF2-40B4-BE49-F238E27FC236}">
              <a16:creationId xmlns:a16="http://schemas.microsoft.com/office/drawing/2014/main" id="{1A09050E-C33D-4774-9BF6-3ED299318C77}"/>
            </a:ext>
          </a:extLst>
        </xdr:cNvPr>
        <xdr:cNvSpPr/>
      </xdr:nvSpPr>
      <xdr:spPr>
        <a:xfrm>
          <a:off x="15430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151311</xdr:rowOff>
    </xdr:from>
    <xdr:to>
      <xdr:col>85</xdr:col>
      <xdr:colOff>127000</xdr:colOff>
      <xdr:row>37</xdr:row>
      <xdr:rowOff>23949</xdr:rowOff>
    </xdr:to>
    <xdr:cxnSp macro="">
      <xdr:nvCxnSpPr>
        <xdr:cNvPr id="514" name="直線コネクタ 513">
          <a:extLst>
            <a:ext uri="{FF2B5EF4-FFF2-40B4-BE49-F238E27FC236}">
              <a16:creationId xmlns:a16="http://schemas.microsoft.com/office/drawing/2014/main" id="{09EC0047-466C-4E1F-B8AC-B060B6898897}"/>
            </a:ext>
          </a:extLst>
        </xdr:cNvPr>
        <xdr:cNvCxnSpPr/>
      </xdr:nvCxnSpPr>
      <xdr:spPr>
        <a:xfrm>
          <a:off x="15481300" y="632351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5806</xdr:rowOff>
    </xdr:from>
    <xdr:to>
      <xdr:col>76</xdr:col>
      <xdr:colOff>165100</xdr:colOff>
      <xdr:row>36</xdr:row>
      <xdr:rowOff>107406</xdr:rowOff>
    </xdr:to>
    <xdr:sp macro="" textlink="">
      <xdr:nvSpPr>
        <xdr:cNvPr id="515" name="楕円 514">
          <a:extLst>
            <a:ext uri="{FF2B5EF4-FFF2-40B4-BE49-F238E27FC236}">
              <a16:creationId xmlns:a16="http://schemas.microsoft.com/office/drawing/2014/main" id="{A337218D-792D-444A-A823-8B2F96B4F284}"/>
            </a:ext>
          </a:extLst>
        </xdr:cNvPr>
        <xdr:cNvSpPr/>
      </xdr:nvSpPr>
      <xdr:spPr>
        <a:xfrm>
          <a:off x="14541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56606</xdr:rowOff>
    </xdr:from>
    <xdr:to>
      <xdr:col>81</xdr:col>
      <xdr:colOff>50800</xdr:colOff>
      <xdr:row>36</xdr:row>
      <xdr:rowOff>151311</xdr:rowOff>
    </xdr:to>
    <xdr:cxnSp macro="">
      <xdr:nvCxnSpPr>
        <xdr:cNvPr id="516" name="直線コネクタ 515">
          <a:extLst>
            <a:ext uri="{FF2B5EF4-FFF2-40B4-BE49-F238E27FC236}">
              <a16:creationId xmlns:a16="http://schemas.microsoft.com/office/drawing/2014/main" id="{D5C71E62-67E6-46EF-A40A-689D7920C14A}"/>
            </a:ext>
          </a:extLst>
        </xdr:cNvPr>
        <xdr:cNvCxnSpPr/>
      </xdr:nvCxnSpPr>
      <xdr:spPr>
        <a:xfrm>
          <a:off x="14592300" y="622880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85816</xdr:rowOff>
    </xdr:from>
    <xdr:to>
      <xdr:col>72</xdr:col>
      <xdr:colOff>38100</xdr:colOff>
      <xdr:row>37</xdr:row>
      <xdr:rowOff>15966</xdr:rowOff>
    </xdr:to>
    <xdr:sp macro="" textlink="">
      <xdr:nvSpPr>
        <xdr:cNvPr id="517" name="楕円 516">
          <a:extLst>
            <a:ext uri="{FF2B5EF4-FFF2-40B4-BE49-F238E27FC236}">
              <a16:creationId xmlns:a16="http://schemas.microsoft.com/office/drawing/2014/main" id="{A540D0B6-3659-4DA9-8A9B-47FC47A3F88A}"/>
            </a:ext>
          </a:extLst>
        </xdr:cNvPr>
        <xdr:cNvSpPr/>
      </xdr:nvSpPr>
      <xdr:spPr>
        <a:xfrm>
          <a:off x="13652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56606</xdr:rowOff>
    </xdr:from>
    <xdr:to>
      <xdr:col>76</xdr:col>
      <xdr:colOff>114300</xdr:colOff>
      <xdr:row>36</xdr:row>
      <xdr:rowOff>136616</xdr:rowOff>
    </xdr:to>
    <xdr:cxnSp macro="">
      <xdr:nvCxnSpPr>
        <xdr:cNvPr id="518" name="直線コネクタ 517">
          <a:extLst>
            <a:ext uri="{FF2B5EF4-FFF2-40B4-BE49-F238E27FC236}">
              <a16:creationId xmlns:a16="http://schemas.microsoft.com/office/drawing/2014/main" id="{1A32418A-3DCF-46A1-B79E-5C0B449EECFD}"/>
            </a:ext>
          </a:extLst>
        </xdr:cNvPr>
        <xdr:cNvCxnSpPr/>
      </xdr:nvCxnSpPr>
      <xdr:spPr>
        <a:xfrm flipV="1">
          <a:off x="13703300" y="622880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19" name="n_1aveValue【一般廃棄物処理施設】&#10;有形固定資産減価償却率">
          <a:extLst>
            <a:ext uri="{FF2B5EF4-FFF2-40B4-BE49-F238E27FC236}">
              <a16:creationId xmlns:a16="http://schemas.microsoft.com/office/drawing/2014/main" id="{A97265EF-3997-4D81-BA61-2FA4C8F7D389}"/>
            </a:ext>
          </a:extLst>
        </xdr:cNvPr>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20" name="n_2aveValue【一般廃棄物処理施設】&#10;有形固定資産減価償却率">
          <a:extLst>
            <a:ext uri="{FF2B5EF4-FFF2-40B4-BE49-F238E27FC236}">
              <a16:creationId xmlns:a16="http://schemas.microsoft.com/office/drawing/2014/main" id="{AC868FF8-5FB7-4BAA-91DE-DB66FCA23D8F}"/>
            </a:ext>
          </a:extLst>
        </xdr:cNvPr>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21" name="n_3aveValue【一般廃棄物処理施設】&#10;有形固定資産減価償却率">
          <a:extLst>
            <a:ext uri="{FF2B5EF4-FFF2-40B4-BE49-F238E27FC236}">
              <a16:creationId xmlns:a16="http://schemas.microsoft.com/office/drawing/2014/main" id="{00064AA0-7D97-4722-A349-4C56B6FB0E17}"/>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22" name="n_4aveValue【一般廃棄物処理施設】&#10;有形固定資産減価償却率">
          <a:extLst>
            <a:ext uri="{FF2B5EF4-FFF2-40B4-BE49-F238E27FC236}">
              <a16:creationId xmlns:a16="http://schemas.microsoft.com/office/drawing/2014/main" id="{ED1DFAFF-15B9-46A1-B7DC-745B63A68683}"/>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47188</xdr:rowOff>
    </xdr:from>
    <xdr:ext cx="405111" cy="259045"/>
    <xdr:sp macro="" textlink="">
      <xdr:nvSpPr>
        <xdr:cNvPr id="523" name="n_1mainValue【一般廃棄物処理施設】&#10;有形固定資産減価償却率">
          <a:extLst>
            <a:ext uri="{FF2B5EF4-FFF2-40B4-BE49-F238E27FC236}">
              <a16:creationId xmlns:a16="http://schemas.microsoft.com/office/drawing/2014/main" id="{029A6CA8-43CC-49C1-B42D-29F164206B9F}"/>
            </a:ext>
          </a:extLst>
        </xdr:cNvPr>
        <xdr:cNvSpPr txBox="1"/>
      </xdr:nvSpPr>
      <xdr:spPr>
        <a:xfrm>
          <a:off x="152660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123933</xdr:rowOff>
    </xdr:from>
    <xdr:ext cx="405111" cy="259045"/>
    <xdr:sp macro="" textlink="">
      <xdr:nvSpPr>
        <xdr:cNvPr id="524" name="n_2mainValue【一般廃棄物処理施設】&#10;有形固定資産減価償却率">
          <a:extLst>
            <a:ext uri="{FF2B5EF4-FFF2-40B4-BE49-F238E27FC236}">
              <a16:creationId xmlns:a16="http://schemas.microsoft.com/office/drawing/2014/main" id="{4A2A8D2D-2783-49B3-AF38-EA1F420A661F}"/>
            </a:ext>
          </a:extLst>
        </xdr:cNvPr>
        <xdr:cNvSpPr txBox="1"/>
      </xdr:nvSpPr>
      <xdr:spPr>
        <a:xfrm>
          <a:off x="14389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32493</xdr:rowOff>
    </xdr:from>
    <xdr:ext cx="405111" cy="259045"/>
    <xdr:sp macro="" textlink="">
      <xdr:nvSpPr>
        <xdr:cNvPr id="525" name="n_3mainValue【一般廃棄物処理施設】&#10;有形固定資産減価償却率">
          <a:extLst>
            <a:ext uri="{FF2B5EF4-FFF2-40B4-BE49-F238E27FC236}">
              <a16:creationId xmlns:a16="http://schemas.microsoft.com/office/drawing/2014/main" id="{1D89DE79-6BC9-419E-8DB3-A67ED43C4BFD}"/>
            </a:ext>
          </a:extLst>
        </xdr:cNvPr>
        <xdr:cNvSpPr txBox="1"/>
      </xdr:nvSpPr>
      <xdr:spPr>
        <a:xfrm>
          <a:off x="13500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a:extLst>
            <a:ext uri="{FF2B5EF4-FFF2-40B4-BE49-F238E27FC236}">
              <a16:creationId xmlns:a16="http://schemas.microsoft.com/office/drawing/2014/main" id="{B5A46529-6AE3-47DF-A36B-37E4843E90C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a:extLst>
            <a:ext uri="{FF2B5EF4-FFF2-40B4-BE49-F238E27FC236}">
              <a16:creationId xmlns:a16="http://schemas.microsoft.com/office/drawing/2014/main" id="{D4A4FB00-44A2-49A2-9E77-4798093FF04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a:extLst>
            <a:ext uri="{FF2B5EF4-FFF2-40B4-BE49-F238E27FC236}">
              <a16:creationId xmlns:a16="http://schemas.microsoft.com/office/drawing/2014/main" id="{D84BB013-D0BE-4A66-B278-A256F08271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a:extLst>
            <a:ext uri="{FF2B5EF4-FFF2-40B4-BE49-F238E27FC236}">
              <a16:creationId xmlns:a16="http://schemas.microsoft.com/office/drawing/2014/main" id="{BD91693D-CE18-43C5-8C0E-00B15F6BA3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a:extLst>
            <a:ext uri="{FF2B5EF4-FFF2-40B4-BE49-F238E27FC236}">
              <a16:creationId xmlns:a16="http://schemas.microsoft.com/office/drawing/2014/main" id="{7535F36C-97C4-479E-B2E2-4643C45921E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a:extLst>
            <a:ext uri="{FF2B5EF4-FFF2-40B4-BE49-F238E27FC236}">
              <a16:creationId xmlns:a16="http://schemas.microsoft.com/office/drawing/2014/main" id="{5559F543-8E8D-4CD0-9280-9FE2382CA01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a:extLst>
            <a:ext uri="{FF2B5EF4-FFF2-40B4-BE49-F238E27FC236}">
              <a16:creationId xmlns:a16="http://schemas.microsoft.com/office/drawing/2014/main" id="{01E090A9-6C73-4136-9B74-442A16BFA1C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id="{2ADF1921-4E75-486B-84A8-A4D86A7F456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id="{1F672F8F-66A4-4472-8096-97625A6D921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id="{30F1E8CD-558B-4C9F-8DD2-1BE8BCC4DAE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a:extLst>
            <a:ext uri="{FF2B5EF4-FFF2-40B4-BE49-F238E27FC236}">
              <a16:creationId xmlns:a16="http://schemas.microsoft.com/office/drawing/2014/main" id="{D23AA14E-7593-4296-B504-DC1F83FD914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a:extLst>
            <a:ext uri="{FF2B5EF4-FFF2-40B4-BE49-F238E27FC236}">
              <a16:creationId xmlns:a16="http://schemas.microsoft.com/office/drawing/2014/main" id="{BDFBEC5E-AEE3-4F3B-A4F9-391CE97F275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a:extLst>
            <a:ext uri="{FF2B5EF4-FFF2-40B4-BE49-F238E27FC236}">
              <a16:creationId xmlns:a16="http://schemas.microsoft.com/office/drawing/2014/main" id="{F65D4357-C5E1-439B-8DA4-40E662B64A4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a:extLst>
            <a:ext uri="{FF2B5EF4-FFF2-40B4-BE49-F238E27FC236}">
              <a16:creationId xmlns:a16="http://schemas.microsoft.com/office/drawing/2014/main" id="{1524D86D-B4A7-4B1C-B7A3-26A645C6388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a:extLst>
            <a:ext uri="{FF2B5EF4-FFF2-40B4-BE49-F238E27FC236}">
              <a16:creationId xmlns:a16="http://schemas.microsoft.com/office/drawing/2014/main" id="{42929492-E52B-4CFB-9595-A6D0CC0E2FF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a:extLst>
            <a:ext uri="{FF2B5EF4-FFF2-40B4-BE49-F238E27FC236}">
              <a16:creationId xmlns:a16="http://schemas.microsoft.com/office/drawing/2014/main" id="{7F32BDFE-A1B9-43C5-92F6-20D0665A63D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a:extLst>
            <a:ext uri="{FF2B5EF4-FFF2-40B4-BE49-F238E27FC236}">
              <a16:creationId xmlns:a16="http://schemas.microsoft.com/office/drawing/2014/main" id="{BECB510A-8252-4849-AA8C-F6A7B96C412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a:extLst>
            <a:ext uri="{FF2B5EF4-FFF2-40B4-BE49-F238E27FC236}">
              <a16:creationId xmlns:a16="http://schemas.microsoft.com/office/drawing/2014/main" id="{1BDBED5B-FBDC-452A-8276-8D938811AC7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749C0382-C1C3-4E85-8B77-30728D5F63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1C4B21E5-6E41-4517-A010-3DDC97F710C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23B00A41-0C35-4FB6-8EDE-0F3EFA39493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47" name="直線コネクタ 546">
          <a:extLst>
            <a:ext uri="{FF2B5EF4-FFF2-40B4-BE49-F238E27FC236}">
              <a16:creationId xmlns:a16="http://schemas.microsoft.com/office/drawing/2014/main" id="{7782E983-E17A-4B23-8537-88D7CA336D68}"/>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48" name="【一般廃棄物処理施設】&#10;一人当たり有形固定資産（償却資産）額最小値テキスト">
          <a:extLst>
            <a:ext uri="{FF2B5EF4-FFF2-40B4-BE49-F238E27FC236}">
              <a16:creationId xmlns:a16="http://schemas.microsoft.com/office/drawing/2014/main" id="{C5AE2CEE-CB32-483B-923E-DBA2D2231E29}"/>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49" name="直線コネクタ 548">
          <a:extLst>
            <a:ext uri="{FF2B5EF4-FFF2-40B4-BE49-F238E27FC236}">
              <a16:creationId xmlns:a16="http://schemas.microsoft.com/office/drawing/2014/main" id="{E59554C5-06B5-41E0-89C0-50A01EAB29C1}"/>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BF2EA0F9-6453-4CCA-8859-EE1BC01E79BC}"/>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51" name="直線コネクタ 550">
          <a:extLst>
            <a:ext uri="{FF2B5EF4-FFF2-40B4-BE49-F238E27FC236}">
              <a16:creationId xmlns:a16="http://schemas.microsoft.com/office/drawing/2014/main" id="{9296EFC9-0938-4ABF-B591-8A31561C7392}"/>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52" name="【一般廃棄物処理施設】&#10;一人当たり有形固定資産（償却資産）額平均値テキスト">
          <a:extLst>
            <a:ext uri="{FF2B5EF4-FFF2-40B4-BE49-F238E27FC236}">
              <a16:creationId xmlns:a16="http://schemas.microsoft.com/office/drawing/2014/main" id="{F35D4627-FCF9-46C3-BB9F-EA666E98210D}"/>
            </a:ext>
          </a:extLst>
        </xdr:cNvPr>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53" name="フローチャート: 判断 552">
          <a:extLst>
            <a:ext uri="{FF2B5EF4-FFF2-40B4-BE49-F238E27FC236}">
              <a16:creationId xmlns:a16="http://schemas.microsoft.com/office/drawing/2014/main" id="{47E423C2-67BD-452A-A5F7-317A50E108FC}"/>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54" name="フローチャート: 判断 553">
          <a:extLst>
            <a:ext uri="{FF2B5EF4-FFF2-40B4-BE49-F238E27FC236}">
              <a16:creationId xmlns:a16="http://schemas.microsoft.com/office/drawing/2014/main" id="{2A56CFCB-86B0-4D0F-87E0-C9D18A11670F}"/>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55" name="フローチャート: 判断 554">
          <a:extLst>
            <a:ext uri="{FF2B5EF4-FFF2-40B4-BE49-F238E27FC236}">
              <a16:creationId xmlns:a16="http://schemas.microsoft.com/office/drawing/2014/main" id="{028FF17A-71A4-4FE5-B9F3-B20DE5A747FA}"/>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56" name="フローチャート: 判断 555">
          <a:extLst>
            <a:ext uri="{FF2B5EF4-FFF2-40B4-BE49-F238E27FC236}">
              <a16:creationId xmlns:a16="http://schemas.microsoft.com/office/drawing/2014/main" id="{17DA07D9-DF3B-4A06-844A-8CEDD7C086E2}"/>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57" name="フローチャート: 判断 556">
          <a:extLst>
            <a:ext uri="{FF2B5EF4-FFF2-40B4-BE49-F238E27FC236}">
              <a16:creationId xmlns:a16="http://schemas.microsoft.com/office/drawing/2014/main" id="{EF5EFD1F-4DF2-4945-936B-C74049AB9B45}"/>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B48DF241-7430-4897-8C6A-4FEB803656D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4AB20635-15FA-4E3F-9662-96B557B1EC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E6B9A70F-673E-4AA6-850F-E6FF785CF4B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E7D557DE-C15B-4416-A34F-3239BD1DA09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5B4FA57D-9019-4CE3-A46E-1278ACE077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83350</xdr:rowOff>
    </xdr:from>
    <xdr:to>
      <xdr:col>116</xdr:col>
      <xdr:colOff>114300</xdr:colOff>
      <xdr:row>41</xdr:row>
      <xdr:rowOff>13500</xdr:rowOff>
    </xdr:to>
    <xdr:sp macro="" textlink="">
      <xdr:nvSpPr>
        <xdr:cNvPr id="563" name="楕円 562">
          <a:extLst>
            <a:ext uri="{FF2B5EF4-FFF2-40B4-BE49-F238E27FC236}">
              <a16:creationId xmlns:a16="http://schemas.microsoft.com/office/drawing/2014/main" id="{7822F0A2-80F1-471D-824B-46F86C9901B1}"/>
            </a:ext>
          </a:extLst>
        </xdr:cNvPr>
        <xdr:cNvSpPr/>
      </xdr:nvSpPr>
      <xdr:spPr>
        <a:xfrm>
          <a:off x="22110700" y="69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61777</xdr:rowOff>
    </xdr:from>
    <xdr:ext cx="534377" cy="259045"/>
    <xdr:sp macro="" textlink="">
      <xdr:nvSpPr>
        <xdr:cNvPr id="564" name="【一般廃棄物処理施設】&#10;一人当たり有形固定資産（償却資産）額該当値テキスト">
          <a:extLst>
            <a:ext uri="{FF2B5EF4-FFF2-40B4-BE49-F238E27FC236}">
              <a16:creationId xmlns:a16="http://schemas.microsoft.com/office/drawing/2014/main" id="{51AE081F-2E4C-40F9-8DBD-495C1F591DCA}"/>
            </a:ext>
          </a:extLst>
        </xdr:cNvPr>
        <xdr:cNvSpPr txBox="1"/>
      </xdr:nvSpPr>
      <xdr:spPr>
        <a:xfrm>
          <a:off x="22199600" y="69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92951</xdr:rowOff>
    </xdr:from>
    <xdr:to>
      <xdr:col>112</xdr:col>
      <xdr:colOff>38100</xdr:colOff>
      <xdr:row>41</xdr:row>
      <xdr:rowOff>23101</xdr:rowOff>
    </xdr:to>
    <xdr:sp macro="" textlink="">
      <xdr:nvSpPr>
        <xdr:cNvPr id="565" name="楕円 564">
          <a:extLst>
            <a:ext uri="{FF2B5EF4-FFF2-40B4-BE49-F238E27FC236}">
              <a16:creationId xmlns:a16="http://schemas.microsoft.com/office/drawing/2014/main" id="{90B26929-5B3F-48D7-9C6C-991B880D20FE}"/>
            </a:ext>
          </a:extLst>
        </xdr:cNvPr>
        <xdr:cNvSpPr/>
      </xdr:nvSpPr>
      <xdr:spPr>
        <a:xfrm>
          <a:off x="21272500" y="69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134150</xdr:rowOff>
    </xdr:from>
    <xdr:to>
      <xdr:col>116</xdr:col>
      <xdr:colOff>63500</xdr:colOff>
      <xdr:row>40</xdr:row>
      <xdr:rowOff>143751</xdr:rowOff>
    </xdr:to>
    <xdr:cxnSp macro="">
      <xdr:nvCxnSpPr>
        <xdr:cNvPr id="566" name="直線コネクタ 565">
          <a:extLst>
            <a:ext uri="{FF2B5EF4-FFF2-40B4-BE49-F238E27FC236}">
              <a16:creationId xmlns:a16="http://schemas.microsoft.com/office/drawing/2014/main" id="{B6A8921C-6751-4F3A-BF31-01F57CB58516}"/>
            </a:ext>
          </a:extLst>
        </xdr:cNvPr>
        <xdr:cNvCxnSpPr/>
      </xdr:nvCxnSpPr>
      <xdr:spPr>
        <a:xfrm flipV="1">
          <a:off x="21323300" y="6992150"/>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93518</xdr:rowOff>
    </xdr:from>
    <xdr:to>
      <xdr:col>107</xdr:col>
      <xdr:colOff>101600</xdr:colOff>
      <xdr:row>41</xdr:row>
      <xdr:rowOff>23668</xdr:rowOff>
    </xdr:to>
    <xdr:sp macro="" textlink="">
      <xdr:nvSpPr>
        <xdr:cNvPr id="567" name="楕円 566">
          <a:extLst>
            <a:ext uri="{FF2B5EF4-FFF2-40B4-BE49-F238E27FC236}">
              <a16:creationId xmlns:a16="http://schemas.microsoft.com/office/drawing/2014/main" id="{D04CA06E-675E-480B-BDC2-87CF4DB2290E}"/>
            </a:ext>
          </a:extLst>
        </xdr:cNvPr>
        <xdr:cNvSpPr/>
      </xdr:nvSpPr>
      <xdr:spPr>
        <a:xfrm>
          <a:off x="20383500" y="69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143751</xdr:rowOff>
    </xdr:from>
    <xdr:to>
      <xdr:col>111</xdr:col>
      <xdr:colOff>177800</xdr:colOff>
      <xdr:row>40</xdr:row>
      <xdr:rowOff>144318</xdr:rowOff>
    </xdr:to>
    <xdr:cxnSp macro="">
      <xdr:nvCxnSpPr>
        <xdr:cNvPr id="568" name="直線コネクタ 567">
          <a:extLst>
            <a:ext uri="{FF2B5EF4-FFF2-40B4-BE49-F238E27FC236}">
              <a16:creationId xmlns:a16="http://schemas.microsoft.com/office/drawing/2014/main" id="{0F2C07CE-E590-4206-92AC-1345629A5483}"/>
            </a:ext>
          </a:extLst>
        </xdr:cNvPr>
        <xdr:cNvCxnSpPr/>
      </xdr:nvCxnSpPr>
      <xdr:spPr>
        <a:xfrm flipV="1">
          <a:off x="20434300" y="7001751"/>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100660</xdr:rowOff>
    </xdr:from>
    <xdr:to>
      <xdr:col>102</xdr:col>
      <xdr:colOff>165100</xdr:colOff>
      <xdr:row>41</xdr:row>
      <xdr:rowOff>30810</xdr:rowOff>
    </xdr:to>
    <xdr:sp macro="" textlink="">
      <xdr:nvSpPr>
        <xdr:cNvPr id="569" name="楕円 568">
          <a:extLst>
            <a:ext uri="{FF2B5EF4-FFF2-40B4-BE49-F238E27FC236}">
              <a16:creationId xmlns:a16="http://schemas.microsoft.com/office/drawing/2014/main" id="{58ACB060-C5F0-4A6F-B2BE-89D266EF261C}"/>
            </a:ext>
          </a:extLst>
        </xdr:cNvPr>
        <xdr:cNvSpPr/>
      </xdr:nvSpPr>
      <xdr:spPr>
        <a:xfrm>
          <a:off x="19494500" y="69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144318</xdr:rowOff>
    </xdr:from>
    <xdr:to>
      <xdr:col>107</xdr:col>
      <xdr:colOff>50800</xdr:colOff>
      <xdr:row>40</xdr:row>
      <xdr:rowOff>151460</xdr:rowOff>
    </xdr:to>
    <xdr:cxnSp macro="">
      <xdr:nvCxnSpPr>
        <xdr:cNvPr id="570" name="直線コネクタ 569">
          <a:extLst>
            <a:ext uri="{FF2B5EF4-FFF2-40B4-BE49-F238E27FC236}">
              <a16:creationId xmlns:a16="http://schemas.microsoft.com/office/drawing/2014/main" id="{A445162D-7F48-449D-B90D-40DE42469361}"/>
            </a:ext>
          </a:extLst>
        </xdr:cNvPr>
        <xdr:cNvCxnSpPr/>
      </xdr:nvCxnSpPr>
      <xdr:spPr>
        <a:xfrm flipV="1">
          <a:off x="19545300" y="7002318"/>
          <a:ext cx="8890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71" name="n_1aveValue【一般廃棄物処理施設】&#10;一人当たり有形固定資産（償却資産）額">
          <a:extLst>
            <a:ext uri="{FF2B5EF4-FFF2-40B4-BE49-F238E27FC236}">
              <a16:creationId xmlns:a16="http://schemas.microsoft.com/office/drawing/2014/main" id="{32E66E18-20DE-4F81-8FB1-14D869708E52}"/>
            </a:ext>
          </a:extLst>
        </xdr:cNvPr>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72" name="n_2aveValue【一般廃棄物処理施設】&#10;一人当たり有形固定資産（償却資産）額">
          <a:extLst>
            <a:ext uri="{FF2B5EF4-FFF2-40B4-BE49-F238E27FC236}">
              <a16:creationId xmlns:a16="http://schemas.microsoft.com/office/drawing/2014/main" id="{BF0C1F4D-FCCB-48A8-A220-C0705F08B6A6}"/>
            </a:ext>
          </a:extLst>
        </xdr:cNvPr>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73" name="n_3aveValue【一般廃棄物処理施設】&#10;一人当たり有形固定資産（償却資産）額">
          <a:extLst>
            <a:ext uri="{FF2B5EF4-FFF2-40B4-BE49-F238E27FC236}">
              <a16:creationId xmlns:a16="http://schemas.microsoft.com/office/drawing/2014/main" id="{798562C4-967B-4980-961B-776E74C0929C}"/>
            </a:ext>
          </a:extLst>
        </xdr:cNvPr>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74" name="n_4aveValue【一般廃棄物処理施設】&#10;一人当たり有形固定資産（償却資産）額">
          <a:extLst>
            <a:ext uri="{FF2B5EF4-FFF2-40B4-BE49-F238E27FC236}">
              <a16:creationId xmlns:a16="http://schemas.microsoft.com/office/drawing/2014/main" id="{3B1FC9D5-A751-446F-9D2C-E4A6B65658F0}"/>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14228</xdr:rowOff>
    </xdr:from>
    <xdr:ext cx="534377" cy="259045"/>
    <xdr:sp macro="" textlink="">
      <xdr:nvSpPr>
        <xdr:cNvPr id="575" name="n_1mainValue【一般廃棄物処理施設】&#10;一人当たり有形固定資産（償却資産）額">
          <a:extLst>
            <a:ext uri="{FF2B5EF4-FFF2-40B4-BE49-F238E27FC236}">
              <a16:creationId xmlns:a16="http://schemas.microsoft.com/office/drawing/2014/main" id="{BFCB2C8A-1A8C-46DA-95AB-16A006FD8956}"/>
            </a:ext>
          </a:extLst>
        </xdr:cNvPr>
        <xdr:cNvSpPr txBox="1"/>
      </xdr:nvSpPr>
      <xdr:spPr>
        <a:xfrm>
          <a:off x="21043411" y="704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14795</xdr:rowOff>
    </xdr:from>
    <xdr:ext cx="534377" cy="259045"/>
    <xdr:sp macro="" textlink="">
      <xdr:nvSpPr>
        <xdr:cNvPr id="576" name="n_2mainValue【一般廃棄物処理施設】&#10;一人当たり有形固定資産（償却資産）額">
          <a:extLst>
            <a:ext uri="{FF2B5EF4-FFF2-40B4-BE49-F238E27FC236}">
              <a16:creationId xmlns:a16="http://schemas.microsoft.com/office/drawing/2014/main" id="{E4137997-4BF7-4984-AC5E-D51F6BC391DB}"/>
            </a:ext>
          </a:extLst>
        </xdr:cNvPr>
        <xdr:cNvSpPr txBox="1"/>
      </xdr:nvSpPr>
      <xdr:spPr>
        <a:xfrm>
          <a:off x="20167111" y="70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21937</xdr:rowOff>
    </xdr:from>
    <xdr:ext cx="534377" cy="259045"/>
    <xdr:sp macro="" textlink="">
      <xdr:nvSpPr>
        <xdr:cNvPr id="577" name="n_3mainValue【一般廃棄物処理施設】&#10;一人当たり有形固定資産（償却資産）額">
          <a:extLst>
            <a:ext uri="{FF2B5EF4-FFF2-40B4-BE49-F238E27FC236}">
              <a16:creationId xmlns:a16="http://schemas.microsoft.com/office/drawing/2014/main" id="{164BECA6-BDB5-4E34-A877-1DA70B24165C}"/>
            </a:ext>
          </a:extLst>
        </xdr:cNvPr>
        <xdr:cNvSpPr txBox="1"/>
      </xdr:nvSpPr>
      <xdr:spPr>
        <a:xfrm>
          <a:off x="19278111" y="70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D5EDEFE0-37D5-4FCF-8185-50A427EA8B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46ECE0EF-98E5-4792-BF19-D5709EF8ACF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0033525F-9A85-4090-8A5D-C5168DE232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C0EF5310-D8B2-46C1-86B2-B7D95E9B02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53FB82AC-B9F3-443F-81A2-CD03951B211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B44F122E-A948-4F9B-9ADC-1729576629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0DBE14CA-B586-4517-A032-2348BFFF1F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66FB2874-122A-462E-864C-B42C432CF4C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D6562129-539A-4792-9382-CD669E24DB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D06A3276-BAF1-4698-B6D6-E735746BDB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3D4A39FB-2574-4577-87C2-35747AD82A3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a:extLst>
            <a:ext uri="{FF2B5EF4-FFF2-40B4-BE49-F238E27FC236}">
              <a16:creationId xmlns:a16="http://schemas.microsoft.com/office/drawing/2014/main" id="{463F9C4B-BA23-4ABD-9AE1-153450B30F2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a:extLst>
            <a:ext uri="{FF2B5EF4-FFF2-40B4-BE49-F238E27FC236}">
              <a16:creationId xmlns:a16="http://schemas.microsoft.com/office/drawing/2014/main" id="{B2C27EB1-E22E-4E33-9F85-F722DADC565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a:extLst>
            <a:ext uri="{FF2B5EF4-FFF2-40B4-BE49-F238E27FC236}">
              <a16:creationId xmlns:a16="http://schemas.microsoft.com/office/drawing/2014/main" id="{9BF5BB03-0485-4BAA-A0FA-BC83D6336AC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a:extLst>
            <a:ext uri="{FF2B5EF4-FFF2-40B4-BE49-F238E27FC236}">
              <a16:creationId xmlns:a16="http://schemas.microsoft.com/office/drawing/2014/main" id="{73F7179B-53A0-4E1F-BD20-4B2C8680B9A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a:extLst>
            <a:ext uri="{FF2B5EF4-FFF2-40B4-BE49-F238E27FC236}">
              <a16:creationId xmlns:a16="http://schemas.microsoft.com/office/drawing/2014/main" id="{E2F4A429-27C6-4398-8538-A1FA7E72B62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a:extLst>
            <a:ext uri="{FF2B5EF4-FFF2-40B4-BE49-F238E27FC236}">
              <a16:creationId xmlns:a16="http://schemas.microsoft.com/office/drawing/2014/main" id="{E1DC0623-350C-4A27-AB5A-092CB705C6C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a:extLst>
            <a:ext uri="{FF2B5EF4-FFF2-40B4-BE49-F238E27FC236}">
              <a16:creationId xmlns:a16="http://schemas.microsoft.com/office/drawing/2014/main" id="{6FE12714-9B60-491D-90B3-6729D7406F5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a:extLst>
            <a:ext uri="{FF2B5EF4-FFF2-40B4-BE49-F238E27FC236}">
              <a16:creationId xmlns:a16="http://schemas.microsoft.com/office/drawing/2014/main" id="{36284E3D-9B18-4AB5-85C2-EECDC6D30A9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a:extLst>
            <a:ext uri="{FF2B5EF4-FFF2-40B4-BE49-F238E27FC236}">
              <a16:creationId xmlns:a16="http://schemas.microsoft.com/office/drawing/2014/main" id="{61C63636-71EE-42C8-B091-47FF61A164D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a:extLst>
            <a:ext uri="{FF2B5EF4-FFF2-40B4-BE49-F238E27FC236}">
              <a16:creationId xmlns:a16="http://schemas.microsoft.com/office/drawing/2014/main" id="{C3118C95-8AF0-4AF2-B357-B898F8DE8A3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a:extLst>
            <a:ext uri="{FF2B5EF4-FFF2-40B4-BE49-F238E27FC236}">
              <a16:creationId xmlns:a16="http://schemas.microsoft.com/office/drawing/2014/main" id="{C9D4D687-BAC5-4783-A948-ED9580EEF56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a:extLst>
            <a:ext uri="{FF2B5EF4-FFF2-40B4-BE49-F238E27FC236}">
              <a16:creationId xmlns:a16="http://schemas.microsoft.com/office/drawing/2014/main" id="{91654B53-0266-4763-9A53-B4E70DBEF61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56E60023-7139-430B-B29B-D6414EE0ACF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a:extLst>
            <a:ext uri="{FF2B5EF4-FFF2-40B4-BE49-F238E27FC236}">
              <a16:creationId xmlns:a16="http://schemas.microsoft.com/office/drawing/2014/main" id="{06113AF8-5172-458A-9C5D-D6CB1BA5761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03" name="直線コネクタ 602">
          <a:extLst>
            <a:ext uri="{FF2B5EF4-FFF2-40B4-BE49-F238E27FC236}">
              <a16:creationId xmlns:a16="http://schemas.microsoft.com/office/drawing/2014/main" id="{872D6102-594A-4581-A595-7FB4BDFD7132}"/>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04" name="【保健センター・保健所】&#10;有形固定資産減価償却率最小値テキスト">
          <a:extLst>
            <a:ext uri="{FF2B5EF4-FFF2-40B4-BE49-F238E27FC236}">
              <a16:creationId xmlns:a16="http://schemas.microsoft.com/office/drawing/2014/main" id="{2D935F99-CEC4-4FD9-AB92-36B0078FFF6A}"/>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05" name="直線コネクタ 604">
          <a:extLst>
            <a:ext uri="{FF2B5EF4-FFF2-40B4-BE49-F238E27FC236}">
              <a16:creationId xmlns:a16="http://schemas.microsoft.com/office/drawing/2014/main" id="{26411F4F-3492-4780-B481-D7DC86797FD8}"/>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06" name="【保健センター・保健所】&#10;有形固定資産減価償却率最大値テキスト">
          <a:extLst>
            <a:ext uri="{FF2B5EF4-FFF2-40B4-BE49-F238E27FC236}">
              <a16:creationId xmlns:a16="http://schemas.microsoft.com/office/drawing/2014/main" id="{6363FAFB-300C-4AE5-BBF5-63A2D1630F7B}"/>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7" name="直線コネクタ 606">
          <a:extLst>
            <a:ext uri="{FF2B5EF4-FFF2-40B4-BE49-F238E27FC236}">
              <a16:creationId xmlns:a16="http://schemas.microsoft.com/office/drawing/2014/main" id="{868A687F-5F8A-4C97-B506-0E6AB4E23144}"/>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08" name="【保健センター・保健所】&#10;有形固定資産減価償却率平均値テキスト">
          <a:extLst>
            <a:ext uri="{FF2B5EF4-FFF2-40B4-BE49-F238E27FC236}">
              <a16:creationId xmlns:a16="http://schemas.microsoft.com/office/drawing/2014/main" id="{CE054B27-C4F5-40F8-8DF3-87FA0CD37AF3}"/>
            </a:ext>
          </a:extLst>
        </xdr:cNvPr>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09" name="フローチャート: 判断 608">
          <a:extLst>
            <a:ext uri="{FF2B5EF4-FFF2-40B4-BE49-F238E27FC236}">
              <a16:creationId xmlns:a16="http://schemas.microsoft.com/office/drawing/2014/main" id="{C5AAB848-7DC1-460C-BE27-FEE4303551F6}"/>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10" name="フローチャート: 判断 609">
          <a:extLst>
            <a:ext uri="{FF2B5EF4-FFF2-40B4-BE49-F238E27FC236}">
              <a16:creationId xmlns:a16="http://schemas.microsoft.com/office/drawing/2014/main" id="{AA48DFD0-E4FD-49F2-AE32-7E098BF9C3AE}"/>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11" name="フローチャート: 判断 610">
          <a:extLst>
            <a:ext uri="{FF2B5EF4-FFF2-40B4-BE49-F238E27FC236}">
              <a16:creationId xmlns:a16="http://schemas.microsoft.com/office/drawing/2014/main" id="{347BCEC5-D05E-482B-8238-2A08AD8E7DAD}"/>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12" name="フローチャート: 判断 611">
          <a:extLst>
            <a:ext uri="{FF2B5EF4-FFF2-40B4-BE49-F238E27FC236}">
              <a16:creationId xmlns:a16="http://schemas.microsoft.com/office/drawing/2014/main" id="{9AF802F9-C878-4E5C-A63F-30EFB9B36F3F}"/>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13" name="フローチャート: 判断 612">
          <a:extLst>
            <a:ext uri="{FF2B5EF4-FFF2-40B4-BE49-F238E27FC236}">
              <a16:creationId xmlns:a16="http://schemas.microsoft.com/office/drawing/2014/main" id="{1D92B01F-F965-47B2-8880-07F7924F4FF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2D96D848-BEA7-49BD-B7AA-5E142CF35CA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FF472DCE-CBDD-4F88-8038-08DC0A65A76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61664942-B6A9-48F1-8160-7EC82BD1171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856E4561-EB51-4C84-9D44-62ED008A522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D585F34D-72D5-41C4-BD37-578E7693D8A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19413</xdr:rowOff>
    </xdr:from>
    <xdr:to>
      <xdr:col>85</xdr:col>
      <xdr:colOff>177800</xdr:colOff>
      <xdr:row>63</xdr:row>
      <xdr:rowOff>121013</xdr:rowOff>
    </xdr:to>
    <xdr:sp macro="" textlink="">
      <xdr:nvSpPr>
        <xdr:cNvPr id="619" name="楕円 618">
          <a:extLst>
            <a:ext uri="{FF2B5EF4-FFF2-40B4-BE49-F238E27FC236}">
              <a16:creationId xmlns:a16="http://schemas.microsoft.com/office/drawing/2014/main" id="{2E43F4A2-8A46-4651-A7AA-769A342A327F}"/>
            </a:ext>
          </a:extLst>
        </xdr:cNvPr>
        <xdr:cNvSpPr/>
      </xdr:nvSpPr>
      <xdr:spPr>
        <a:xfrm>
          <a:off x="16268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169290</xdr:rowOff>
    </xdr:from>
    <xdr:ext cx="405111" cy="259045"/>
    <xdr:sp macro="" textlink="">
      <xdr:nvSpPr>
        <xdr:cNvPr id="620" name="【保健センター・保健所】&#10;有形固定資産減価償却率該当値テキスト">
          <a:extLst>
            <a:ext uri="{FF2B5EF4-FFF2-40B4-BE49-F238E27FC236}">
              <a16:creationId xmlns:a16="http://schemas.microsoft.com/office/drawing/2014/main" id="{F2E0AFEB-9BA8-4C62-8E56-3768FC3691B7}"/>
            </a:ext>
          </a:extLst>
        </xdr:cNvPr>
        <xdr:cNvSpPr txBox="1"/>
      </xdr:nvSpPr>
      <xdr:spPr>
        <a:xfrm>
          <a:off x="16357600"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154940</xdr:rowOff>
    </xdr:from>
    <xdr:to>
      <xdr:col>81</xdr:col>
      <xdr:colOff>101600</xdr:colOff>
      <xdr:row>63</xdr:row>
      <xdr:rowOff>85090</xdr:rowOff>
    </xdr:to>
    <xdr:sp macro="" textlink="">
      <xdr:nvSpPr>
        <xdr:cNvPr id="621" name="楕円 620">
          <a:extLst>
            <a:ext uri="{FF2B5EF4-FFF2-40B4-BE49-F238E27FC236}">
              <a16:creationId xmlns:a16="http://schemas.microsoft.com/office/drawing/2014/main" id="{6D858227-F4FB-4C95-AB0F-A85FF8749F4D}"/>
            </a:ext>
          </a:extLst>
        </xdr:cNvPr>
        <xdr:cNvSpPr/>
      </xdr:nvSpPr>
      <xdr:spPr>
        <a:xfrm>
          <a:off x="1543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34290</xdr:rowOff>
    </xdr:from>
    <xdr:to>
      <xdr:col>85</xdr:col>
      <xdr:colOff>127000</xdr:colOff>
      <xdr:row>63</xdr:row>
      <xdr:rowOff>70213</xdr:rowOff>
    </xdr:to>
    <xdr:cxnSp macro="">
      <xdr:nvCxnSpPr>
        <xdr:cNvPr id="622" name="直線コネクタ 621">
          <a:extLst>
            <a:ext uri="{FF2B5EF4-FFF2-40B4-BE49-F238E27FC236}">
              <a16:creationId xmlns:a16="http://schemas.microsoft.com/office/drawing/2014/main" id="{EB8FE1C6-300D-4D0B-A168-2E5242217643}"/>
            </a:ext>
          </a:extLst>
        </xdr:cNvPr>
        <xdr:cNvCxnSpPr/>
      </xdr:nvCxnSpPr>
      <xdr:spPr>
        <a:xfrm>
          <a:off x="15481300" y="108356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119017</xdr:rowOff>
    </xdr:from>
    <xdr:to>
      <xdr:col>76</xdr:col>
      <xdr:colOff>165100</xdr:colOff>
      <xdr:row>63</xdr:row>
      <xdr:rowOff>49167</xdr:rowOff>
    </xdr:to>
    <xdr:sp macro="" textlink="">
      <xdr:nvSpPr>
        <xdr:cNvPr id="623" name="楕円 622">
          <a:extLst>
            <a:ext uri="{FF2B5EF4-FFF2-40B4-BE49-F238E27FC236}">
              <a16:creationId xmlns:a16="http://schemas.microsoft.com/office/drawing/2014/main" id="{06351A98-88E4-4055-9DE6-5ABE48A975B6}"/>
            </a:ext>
          </a:extLst>
        </xdr:cNvPr>
        <xdr:cNvSpPr/>
      </xdr:nvSpPr>
      <xdr:spPr>
        <a:xfrm>
          <a:off x="14541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169817</xdr:rowOff>
    </xdr:from>
    <xdr:to>
      <xdr:col>81</xdr:col>
      <xdr:colOff>50800</xdr:colOff>
      <xdr:row>63</xdr:row>
      <xdr:rowOff>34290</xdr:rowOff>
    </xdr:to>
    <xdr:cxnSp macro="">
      <xdr:nvCxnSpPr>
        <xdr:cNvPr id="624" name="直線コネクタ 623">
          <a:extLst>
            <a:ext uri="{FF2B5EF4-FFF2-40B4-BE49-F238E27FC236}">
              <a16:creationId xmlns:a16="http://schemas.microsoft.com/office/drawing/2014/main" id="{02527334-D95A-42F3-B210-2FA9CDC63C73}"/>
            </a:ext>
          </a:extLst>
        </xdr:cNvPr>
        <xdr:cNvCxnSpPr/>
      </xdr:nvCxnSpPr>
      <xdr:spPr>
        <a:xfrm>
          <a:off x="14592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83094</xdr:rowOff>
    </xdr:from>
    <xdr:to>
      <xdr:col>72</xdr:col>
      <xdr:colOff>38100</xdr:colOff>
      <xdr:row>63</xdr:row>
      <xdr:rowOff>13244</xdr:rowOff>
    </xdr:to>
    <xdr:sp macro="" textlink="">
      <xdr:nvSpPr>
        <xdr:cNvPr id="625" name="楕円 624">
          <a:extLst>
            <a:ext uri="{FF2B5EF4-FFF2-40B4-BE49-F238E27FC236}">
              <a16:creationId xmlns:a16="http://schemas.microsoft.com/office/drawing/2014/main" id="{3E5FE79C-2FA3-4B0B-866E-E806596A5734}"/>
            </a:ext>
          </a:extLst>
        </xdr:cNvPr>
        <xdr:cNvSpPr/>
      </xdr:nvSpPr>
      <xdr:spPr>
        <a:xfrm>
          <a:off x="1365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133894</xdr:rowOff>
    </xdr:from>
    <xdr:to>
      <xdr:col>76</xdr:col>
      <xdr:colOff>114300</xdr:colOff>
      <xdr:row>62</xdr:row>
      <xdr:rowOff>169817</xdr:rowOff>
    </xdr:to>
    <xdr:cxnSp macro="">
      <xdr:nvCxnSpPr>
        <xdr:cNvPr id="626" name="直線コネクタ 625">
          <a:extLst>
            <a:ext uri="{FF2B5EF4-FFF2-40B4-BE49-F238E27FC236}">
              <a16:creationId xmlns:a16="http://schemas.microsoft.com/office/drawing/2014/main" id="{BE71539D-7A07-4892-BB6D-49134E9D182A}"/>
            </a:ext>
          </a:extLst>
        </xdr:cNvPr>
        <xdr:cNvCxnSpPr/>
      </xdr:nvCxnSpPr>
      <xdr:spPr>
        <a:xfrm>
          <a:off x="13703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27" name="n_1aveValue【保健センター・保健所】&#10;有形固定資産減価償却率">
          <a:extLst>
            <a:ext uri="{FF2B5EF4-FFF2-40B4-BE49-F238E27FC236}">
              <a16:creationId xmlns:a16="http://schemas.microsoft.com/office/drawing/2014/main" id="{BBCC5CF7-3660-4A50-AD69-7B898BF9FB7F}"/>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28" name="n_2aveValue【保健センター・保健所】&#10;有形固定資産減価償却率">
          <a:extLst>
            <a:ext uri="{FF2B5EF4-FFF2-40B4-BE49-F238E27FC236}">
              <a16:creationId xmlns:a16="http://schemas.microsoft.com/office/drawing/2014/main" id="{332BE07C-A486-4E0C-877B-66FDA709791D}"/>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29" name="n_3aveValue【保健センター・保健所】&#10;有形固定資産減価償却率">
          <a:extLst>
            <a:ext uri="{FF2B5EF4-FFF2-40B4-BE49-F238E27FC236}">
              <a16:creationId xmlns:a16="http://schemas.microsoft.com/office/drawing/2014/main" id="{1344F01F-5AA2-480A-ACBD-1892734011F8}"/>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30" name="n_4aveValue【保健センター・保健所】&#10;有形固定資産減価償却率">
          <a:extLst>
            <a:ext uri="{FF2B5EF4-FFF2-40B4-BE49-F238E27FC236}">
              <a16:creationId xmlns:a16="http://schemas.microsoft.com/office/drawing/2014/main" id="{D1F0BEFC-E0A6-4E81-A4B8-7F8946CF24FD}"/>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76217</xdr:rowOff>
    </xdr:from>
    <xdr:ext cx="405111" cy="259045"/>
    <xdr:sp macro="" textlink="">
      <xdr:nvSpPr>
        <xdr:cNvPr id="631" name="n_1mainValue【保健センター・保健所】&#10;有形固定資産減価償却率">
          <a:extLst>
            <a:ext uri="{FF2B5EF4-FFF2-40B4-BE49-F238E27FC236}">
              <a16:creationId xmlns:a16="http://schemas.microsoft.com/office/drawing/2014/main" id="{3E60FEA9-7C49-4659-984D-A000457F72FA}"/>
            </a:ext>
          </a:extLst>
        </xdr:cNvPr>
        <xdr:cNvSpPr txBox="1"/>
      </xdr:nvSpPr>
      <xdr:spPr>
        <a:xfrm>
          <a:off x="15266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40294</xdr:rowOff>
    </xdr:from>
    <xdr:ext cx="405111" cy="259045"/>
    <xdr:sp macro="" textlink="">
      <xdr:nvSpPr>
        <xdr:cNvPr id="632" name="n_2mainValue【保健センター・保健所】&#10;有形固定資産減価償却率">
          <a:extLst>
            <a:ext uri="{FF2B5EF4-FFF2-40B4-BE49-F238E27FC236}">
              <a16:creationId xmlns:a16="http://schemas.microsoft.com/office/drawing/2014/main" id="{CC505033-99B9-401A-A736-E6086CB70FDE}"/>
            </a:ext>
          </a:extLst>
        </xdr:cNvPr>
        <xdr:cNvSpPr txBox="1"/>
      </xdr:nvSpPr>
      <xdr:spPr>
        <a:xfrm>
          <a:off x="14389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4371</xdr:rowOff>
    </xdr:from>
    <xdr:ext cx="405111" cy="259045"/>
    <xdr:sp macro="" textlink="">
      <xdr:nvSpPr>
        <xdr:cNvPr id="633" name="n_3mainValue【保健センター・保健所】&#10;有形固定資産減価償却率">
          <a:extLst>
            <a:ext uri="{FF2B5EF4-FFF2-40B4-BE49-F238E27FC236}">
              <a16:creationId xmlns:a16="http://schemas.microsoft.com/office/drawing/2014/main" id="{1149AF57-F19B-4359-8419-99235F97F98E}"/>
            </a:ext>
          </a:extLst>
        </xdr:cNvPr>
        <xdr:cNvSpPr txBox="1"/>
      </xdr:nvSpPr>
      <xdr:spPr>
        <a:xfrm>
          <a:off x="13500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a:extLst>
            <a:ext uri="{FF2B5EF4-FFF2-40B4-BE49-F238E27FC236}">
              <a16:creationId xmlns:a16="http://schemas.microsoft.com/office/drawing/2014/main" id="{78700EBF-4225-48C1-9968-D43B4DC1409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a:extLst>
            <a:ext uri="{FF2B5EF4-FFF2-40B4-BE49-F238E27FC236}">
              <a16:creationId xmlns:a16="http://schemas.microsoft.com/office/drawing/2014/main" id="{4534ACDF-E91F-4124-8278-D2D851B20E1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a:extLst>
            <a:ext uri="{FF2B5EF4-FFF2-40B4-BE49-F238E27FC236}">
              <a16:creationId xmlns:a16="http://schemas.microsoft.com/office/drawing/2014/main" id="{713AB394-D93D-4E3D-A7A1-2D3C620E1E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a:extLst>
            <a:ext uri="{FF2B5EF4-FFF2-40B4-BE49-F238E27FC236}">
              <a16:creationId xmlns:a16="http://schemas.microsoft.com/office/drawing/2014/main" id="{69CC6EDE-BE48-4A18-84F4-990CB404DF5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a:extLst>
            <a:ext uri="{FF2B5EF4-FFF2-40B4-BE49-F238E27FC236}">
              <a16:creationId xmlns:a16="http://schemas.microsoft.com/office/drawing/2014/main" id="{4E4F3D47-83AF-4EA5-A40B-62FB5D11ACC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a:extLst>
            <a:ext uri="{FF2B5EF4-FFF2-40B4-BE49-F238E27FC236}">
              <a16:creationId xmlns:a16="http://schemas.microsoft.com/office/drawing/2014/main" id="{0C8CC77D-8D58-41C7-9D39-21F55FAB065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a:extLst>
            <a:ext uri="{FF2B5EF4-FFF2-40B4-BE49-F238E27FC236}">
              <a16:creationId xmlns:a16="http://schemas.microsoft.com/office/drawing/2014/main" id="{445D49C8-C47B-42F6-8BFF-BB61860595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C615915E-B9C2-49EC-A5D6-70A799B8765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2FA296F1-5AEB-4444-B013-8B57B01137A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FA87897F-259E-4323-A707-B5B53D463F8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a:extLst>
            <a:ext uri="{FF2B5EF4-FFF2-40B4-BE49-F238E27FC236}">
              <a16:creationId xmlns:a16="http://schemas.microsoft.com/office/drawing/2014/main" id="{43ECCBF6-1206-4F6E-A560-7778A6310C2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a:extLst>
            <a:ext uri="{FF2B5EF4-FFF2-40B4-BE49-F238E27FC236}">
              <a16:creationId xmlns:a16="http://schemas.microsoft.com/office/drawing/2014/main" id="{72CA22DF-766A-43B6-93B9-6948142216A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a:extLst>
            <a:ext uri="{FF2B5EF4-FFF2-40B4-BE49-F238E27FC236}">
              <a16:creationId xmlns:a16="http://schemas.microsoft.com/office/drawing/2014/main" id="{246725A9-40BF-4C93-8FE4-8E6F5ECBB1D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a:extLst>
            <a:ext uri="{FF2B5EF4-FFF2-40B4-BE49-F238E27FC236}">
              <a16:creationId xmlns:a16="http://schemas.microsoft.com/office/drawing/2014/main" id="{7A0149D6-15F9-4C2C-91BC-261284B0E9D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a:extLst>
            <a:ext uri="{FF2B5EF4-FFF2-40B4-BE49-F238E27FC236}">
              <a16:creationId xmlns:a16="http://schemas.microsoft.com/office/drawing/2014/main" id="{73EDB50E-0FED-4608-BB1A-917D91BD73B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a:extLst>
            <a:ext uri="{FF2B5EF4-FFF2-40B4-BE49-F238E27FC236}">
              <a16:creationId xmlns:a16="http://schemas.microsoft.com/office/drawing/2014/main" id="{EF510A9C-D65B-481E-BC03-E234895D68A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a:extLst>
            <a:ext uri="{FF2B5EF4-FFF2-40B4-BE49-F238E27FC236}">
              <a16:creationId xmlns:a16="http://schemas.microsoft.com/office/drawing/2014/main" id="{E253B7E9-A129-4BFA-8D51-DF627C67B01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a:extLst>
            <a:ext uri="{FF2B5EF4-FFF2-40B4-BE49-F238E27FC236}">
              <a16:creationId xmlns:a16="http://schemas.microsoft.com/office/drawing/2014/main" id="{208758A0-B560-46B5-AE51-B54DAF3D17D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a:extLst>
            <a:ext uri="{FF2B5EF4-FFF2-40B4-BE49-F238E27FC236}">
              <a16:creationId xmlns:a16="http://schemas.microsoft.com/office/drawing/2014/main" id="{C2C669D0-301B-46A9-B922-1CD9376945F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a:extLst>
            <a:ext uri="{FF2B5EF4-FFF2-40B4-BE49-F238E27FC236}">
              <a16:creationId xmlns:a16="http://schemas.microsoft.com/office/drawing/2014/main" id="{27F01E13-72D0-475E-8FB7-3EC5AF278A3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E1D0200A-63AA-4C79-AB50-C2384D99845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a:extLst>
            <a:ext uri="{FF2B5EF4-FFF2-40B4-BE49-F238E27FC236}">
              <a16:creationId xmlns:a16="http://schemas.microsoft.com/office/drawing/2014/main" id="{1400D542-61F3-4DD1-AB2E-DA00CE2C285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a:extLst>
            <a:ext uri="{FF2B5EF4-FFF2-40B4-BE49-F238E27FC236}">
              <a16:creationId xmlns:a16="http://schemas.microsoft.com/office/drawing/2014/main" id="{85B2DDAD-5199-4950-A396-184C39C4B13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57" name="直線コネクタ 656">
          <a:extLst>
            <a:ext uri="{FF2B5EF4-FFF2-40B4-BE49-F238E27FC236}">
              <a16:creationId xmlns:a16="http://schemas.microsoft.com/office/drawing/2014/main" id="{87DD1336-5F8E-42CB-9484-D007AA7C090C}"/>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8" name="【保健センター・保健所】&#10;一人当たり面積最小値テキスト">
          <a:extLst>
            <a:ext uri="{FF2B5EF4-FFF2-40B4-BE49-F238E27FC236}">
              <a16:creationId xmlns:a16="http://schemas.microsoft.com/office/drawing/2014/main" id="{C8945A34-66D7-477A-A1D9-916A1202664D}"/>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9" name="直線コネクタ 658">
          <a:extLst>
            <a:ext uri="{FF2B5EF4-FFF2-40B4-BE49-F238E27FC236}">
              <a16:creationId xmlns:a16="http://schemas.microsoft.com/office/drawing/2014/main" id="{12E37421-D638-4818-9D7F-F75D3EB3BBA9}"/>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60" name="【保健センター・保健所】&#10;一人当たり面積最大値テキスト">
          <a:extLst>
            <a:ext uri="{FF2B5EF4-FFF2-40B4-BE49-F238E27FC236}">
              <a16:creationId xmlns:a16="http://schemas.microsoft.com/office/drawing/2014/main" id="{1E4D54CE-0B54-4BFF-9458-D401660C4386}"/>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1" name="直線コネクタ 660">
          <a:extLst>
            <a:ext uri="{FF2B5EF4-FFF2-40B4-BE49-F238E27FC236}">
              <a16:creationId xmlns:a16="http://schemas.microsoft.com/office/drawing/2014/main" id="{2A7F157A-3A2B-4019-9F9A-AD4EDC140F2B}"/>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62" name="【保健センター・保健所】&#10;一人当たり面積平均値テキスト">
          <a:extLst>
            <a:ext uri="{FF2B5EF4-FFF2-40B4-BE49-F238E27FC236}">
              <a16:creationId xmlns:a16="http://schemas.microsoft.com/office/drawing/2014/main" id="{98C12321-F8FD-4A76-914E-69F2407FBB1F}"/>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63" name="フローチャート: 判断 662">
          <a:extLst>
            <a:ext uri="{FF2B5EF4-FFF2-40B4-BE49-F238E27FC236}">
              <a16:creationId xmlns:a16="http://schemas.microsoft.com/office/drawing/2014/main" id="{DBB57F53-A0ED-48C0-9FE4-EBC44C42075A}"/>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64" name="フローチャート: 判断 663">
          <a:extLst>
            <a:ext uri="{FF2B5EF4-FFF2-40B4-BE49-F238E27FC236}">
              <a16:creationId xmlns:a16="http://schemas.microsoft.com/office/drawing/2014/main" id="{F870E09A-775B-4184-A763-163CE5EACD2F}"/>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65" name="フローチャート: 判断 664">
          <a:extLst>
            <a:ext uri="{FF2B5EF4-FFF2-40B4-BE49-F238E27FC236}">
              <a16:creationId xmlns:a16="http://schemas.microsoft.com/office/drawing/2014/main" id="{F8D66EC8-13FD-4A92-A67C-DE66D42B7FBE}"/>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66" name="フローチャート: 判断 665">
          <a:extLst>
            <a:ext uri="{FF2B5EF4-FFF2-40B4-BE49-F238E27FC236}">
              <a16:creationId xmlns:a16="http://schemas.microsoft.com/office/drawing/2014/main" id="{14CCE905-1845-41E8-B1BA-22A6E8966FB6}"/>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67" name="フローチャート: 判断 666">
          <a:extLst>
            <a:ext uri="{FF2B5EF4-FFF2-40B4-BE49-F238E27FC236}">
              <a16:creationId xmlns:a16="http://schemas.microsoft.com/office/drawing/2014/main" id="{3B5248FE-1DCD-4159-912D-6C6F6EB910BE}"/>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3341E33A-7C69-4E8C-B265-5F7B4CFAA4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AE256B29-E2E1-47B1-9645-5C31ED78F76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D01D8253-F5A8-46F0-8B06-A912EAFF35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F3D6AD7-25D5-45A3-9CB0-00C37F4B6F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E345A154-C684-4A26-9532-59588E17AC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21590</xdr:rowOff>
    </xdr:from>
    <xdr:to>
      <xdr:col>116</xdr:col>
      <xdr:colOff>114300</xdr:colOff>
      <xdr:row>63</xdr:row>
      <xdr:rowOff>123190</xdr:rowOff>
    </xdr:to>
    <xdr:sp macro="" textlink="">
      <xdr:nvSpPr>
        <xdr:cNvPr id="673" name="楕円 672">
          <a:extLst>
            <a:ext uri="{FF2B5EF4-FFF2-40B4-BE49-F238E27FC236}">
              <a16:creationId xmlns:a16="http://schemas.microsoft.com/office/drawing/2014/main" id="{3F69A1E8-ADD2-4DAC-A1B1-EE8A21578D32}"/>
            </a:ext>
          </a:extLst>
        </xdr:cNvPr>
        <xdr:cNvSpPr/>
      </xdr:nvSpPr>
      <xdr:spPr>
        <a:xfrm>
          <a:off x="22110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107967</xdr:rowOff>
    </xdr:from>
    <xdr:ext cx="469744" cy="259045"/>
    <xdr:sp macro="" textlink="">
      <xdr:nvSpPr>
        <xdr:cNvPr id="674" name="【保健センター・保健所】&#10;一人当たり面積該当値テキスト">
          <a:extLst>
            <a:ext uri="{FF2B5EF4-FFF2-40B4-BE49-F238E27FC236}">
              <a16:creationId xmlns:a16="http://schemas.microsoft.com/office/drawing/2014/main" id="{F8B74866-D940-4236-81B5-A8404DB3EB23}"/>
            </a:ext>
          </a:extLst>
        </xdr:cNvPr>
        <xdr:cNvSpPr txBox="1"/>
      </xdr:nvSpPr>
      <xdr:spPr>
        <a:xfrm>
          <a:off x="22199600"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675" name="楕円 674">
          <a:extLst>
            <a:ext uri="{FF2B5EF4-FFF2-40B4-BE49-F238E27FC236}">
              <a16:creationId xmlns:a16="http://schemas.microsoft.com/office/drawing/2014/main" id="{8B83CB3F-10FE-4A70-B92E-486AFF07DF73}"/>
            </a:ext>
          </a:extLst>
        </xdr:cNvPr>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72390</xdr:rowOff>
    </xdr:to>
    <xdr:cxnSp macro="">
      <xdr:nvCxnSpPr>
        <xdr:cNvPr id="676" name="直線コネクタ 675">
          <a:extLst>
            <a:ext uri="{FF2B5EF4-FFF2-40B4-BE49-F238E27FC236}">
              <a16:creationId xmlns:a16="http://schemas.microsoft.com/office/drawing/2014/main" id="{6F7D1049-6202-4AC3-9ED1-709A24B722C2}"/>
            </a:ext>
          </a:extLst>
        </xdr:cNvPr>
        <xdr:cNvCxnSpPr/>
      </xdr:nvCxnSpPr>
      <xdr:spPr>
        <a:xfrm>
          <a:off x="21323300" y="10866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xdr:rowOff>
    </xdr:from>
    <xdr:to>
      <xdr:col>107</xdr:col>
      <xdr:colOff>101600</xdr:colOff>
      <xdr:row>63</xdr:row>
      <xdr:rowOff>115570</xdr:rowOff>
    </xdr:to>
    <xdr:sp macro="" textlink="">
      <xdr:nvSpPr>
        <xdr:cNvPr id="677" name="楕円 676">
          <a:extLst>
            <a:ext uri="{FF2B5EF4-FFF2-40B4-BE49-F238E27FC236}">
              <a16:creationId xmlns:a16="http://schemas.microsoft.com/office/drawing/2014/main" id="{15E85CD5-658E-48B6-9780-5C98345F967C}"/>
            </a:ext>
          </a:extLst>
        </xdr:cNvPr>
        <xdr:cNvSpPr/>
      </xdr:nvSpPr>
      <xdr:spPr>
        <a:xfrm>
          <a:off x="20383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64770</xdr:rowOff>
    </xdr:to>
    <xdr:cxnSp macro="">
      <xdr:nvCxnSpPr>
        <xdr:cNvPr id="678" name="直線コネクタ 677">
          <a:extLst>
            <a:ext uri="{FF2B5EF4-FFF2-40B4-BE49-F238E27FC236}">
              <a16:creationId xmlns:a16="http://schemas.microsoft.com/office/drawing/2014/main" id="{FACE4A4D-13D1-48A3-AEFD-0E368542AC3E}"/>
            </a:ext>
          </a:extLst>
        </xdr:cNvPr>
        <xdr:cNvCxnSpPr/>
      </xdr:nvCxnSpPr>
      <xdr:spPr>
        <a:xfrm>
          <a:off x="20434300" y="1086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79" name="楕円 678">
          <a:extLst>
            <a:ext uri="{FF2B5EF4-FFF2-40B4-BE49-F238E27FC236}">
              <a16:creationId xmlns:a16="http://schemas.microsoft.com/office/drawing/2014/main" id="{C862275A-B588-4C94-A3BA-1D866AD39EC8}"/>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64770</xdr:rowOff>
    </xdr:to>
    <xdr:cxnSp macro="">
      <xdr:nvCxnSpPr>
        <xdr:cNvPr id="680" name="直線コネクタ 679">
          <a:extLst>
            <a:ext uri="{FF2B5EF4-FFF2-40B4-BE49-F238E27FC236}">
              <a16:creationId xmlns:a16="http://schemas.microsoft.com/office/drawing/2014/main" id="{91A979FB-FC70-4F01-AB66-FCB8C3D972CC}"/>
            </a:ext>
          </a:extLst>
        </xdr:cNvPr>
        <xdr:cNvCxnSpPr/>
      </xdr:nvCxnSpPr>
      <xdr:spPr>
        <a:xfrm>
          <a:off x="19545300" y="10858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81" name="n_1aveValue【保健センター・保健所】&#10;一人当たり面積">
          <a:extLst>
            <a:ext uri="{FF2B5EF4-FFF2-40B4-BE49-F238E27FC236}">
              <a16:creationId xmlns:a16="http://schemas.microsoft.com/office/drawing/2014/main" id="{9D3F6C7E-50C0-445C-95F9-A61CAD5645FC}"/>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82" name="n_2aveValue【保健センター・保健所】&#10;一人当たり面積">
          <a:extLst>
            <a:ext uri="{FF2B5EF4-FFF2-40B4-BE49-F238E27FC236}">
              <a16:creationId xmlns:a16="http://schemas.microsoft.com/office/drawing/2014/main" id="{2C7C02BD-A225-4811-9E99-E513B131DB27}"/>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83" name="n_3aveValue【保健センター・保健所】&#10;一人当たり面積">
          <a:extLst>
            <a:ext uri="{FF2B5EF4-FFF2-40B4-BE49-F238E27FC236}">
              <a16:creationId xmlns:a16="http://schemas.microsoft.com/office/drawing/2014/main" id="{B506CB10-6DD4-44DF-8B76-8B7019FA6DD8}"/>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84" name="n_4aveValue【保健センター・保健所】&#10;一人当たり面積">
          <a:extLst>
            <a:ext uri="{FF2B5EF4-FFF2-40B4-BE49-F238E27FC236}">
              <a16:creationId xmlns:a16="http://schemas.microsoft.com/office/drawing/2014/main" id="{D512C7A5-FC23-4B09-AE7C-C660883BB504}"/>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685" name="n_1mainValue【保健センター・保健所】&#10;一人当たり面積">
          <a:extLst>
            <a:ext uri="{FF2B5EF4-FFF2-40B4-BE49-F238E27FC236}">
              <a16:creationId xmlns:a16="http://schemas.microsoft.com/office/drawing/2014/main" id="{37E81DA7-F866-4A28-AC05-425B5090892D}"/>
            </a:ext>
          </a:extLst>
        </xdr:cNvPr>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686" name="n_2mainValue【保健センター・保健所】&#10;一人当たり面積">
          <a:extLst>
            <a:ext uri="{FF2B5EF4-FFF2-40B4-BE49-F238E27FC236}">
              <a16:creationId xmlns:a16="http://schemas.microsoft.com/office/drawing/2014/main" id="{6D8E3BEF-6F83-49B0-8BBE-B48082069F3B}"/>
            </a:ext>
          </a:extLst>
        </xdr:cNvPr>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87" name="n_3mainValue【保健センター・保健所】&#10;一人当たり面積">
          <a:extLst>
            <a:ext uri="{FF2B5EF4-FFF2-40B4-BE49-F238E27FC236}">
              <a16:creationId xmlns:a16="http://schemas.microsoft.com/office/drawing/2014/main" id="{372E7111-CF73-4D70-88C1-BF3FFE28A1C6}"/>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id="{AD58B7D8-1C2A-4D5C-9E9F-5681AC49AA0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id="{6CC758A9-53B0-4A02-B40C-24D01A582A7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id="{A3D427D4-CB78-4288-A31F-0F5E5CAFE7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id="{BD214263-2541-4792-9269-D66FEDDF6D5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id="{55F3A5C6-13E3-45B6-A07C-6F5586E666A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id="{2A9C5902-E60B-4BB8-872B-8062F54550C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id="{10F509E8-B6C6-4FFB-ADB6-61A08B6856A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id="{387D8185-02BA-4BAA-A24A-E74BDA3285C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a:extLst>
            <a:ext uri="{FF2B5EF4-FFF2-40B4-BE49-F238E27FC236}">
              <a16:creationId xmlns:a16="http://schemas.microsoft.com/office/drawing/2014/main" id="{5152C895-958B-45A7-B6C2-A6AF6C438B0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a:extLst>
            <a:ext uri="{FF2B5EF4-FFF2-40B4-BE49-F238E27FC236}">
              <a16:creationId xmlns:a16="http://schemas.microsoft.com/office/drawing/2014/main" id="{EC8D0F32-0EB6-4F33-82A7-70D188BC5AE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a:extLst>
            <a:ext uri="{FF2B5EF4-FFF2-40B4-BE49-F238E27FC236}">
              <a16:creationId xmlns:a16="http://schemas.microsoft.com/office/drawing/2014/main" id="{293D62E2-2EC3-492F-BFE3-00D5DE6134D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a:extLst>
            <a:ext uri="{FF2B5EF4-FFF2-40B4-BE49-F238E27FC236}">
              <a16:creationId xmlns:a16="http://schemas.microsoft.com/office/drawing/2014/main" id="{47C99619-76E4-45F9-9298-EA1B3E4C0EC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a:extLst>
            <a:ext uri="{FF2B5EF4-FFF2-40B4-BE49-F238E27FC236}">
              <a16:creationId xmlns:a16="http://schemas.microsoft.com/office/drawing/2014/main" id="{34A8B051-A199-4F2C-B302-DC842635DE1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a:extLst>
            <a:ext uri="{FF2B5EF4-FFF2-40B4-BE49-F238E27FC236}">
              <a16:creationId xmlns:a16="http://schemas.microsoft.com/office/drawing/2014/main" id="{55916C6A-1ACB-4A47-B727-A3EE5135CC6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a:extLst>
            <a:ext uri="{FF2B5EF4-FFF2-40B4-BE49-F238E27FC236}">
              <a16:creationId xmlns:a16="http://schemas.microsoft.com/office/drawing/2014/main" id="{CADE615F-014C-4E70-9550-0DF418E1F23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a:extLst>
            <a:ext uri="{FF2B5EF4-FFF2-40B4-BE49-F238E27FC236}">
              <a16:creationId xmlns:a16="http://schemas.microsoft.com/office/drawing/2014/main" id="{BC2663E0-C1E5-4498-8618-DB0B5391135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a:extLst>
            <a:ext uri="{FF2B5EF4-FFF2-40B4-BE49-F238E27FC236}">
              <a16:creationId xmlns:a16="http://schemas.microsoft.com/office/drawing/2014/main" id="{828A0CA8-20FC-416C-977F-9118DB65DE9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a:extLst>
            <a:ext uri="{FF2B5EF4-FFF2-40B4-BE49-F238E27FC236}">
              <a16:creationId xmlns:a16="http://schemas.microsoft.com/office/drawing/2014/main" id="{CC75BD8B-383B-4958-9EB4-F20F065A4FD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a:extLst>
            <a:ext uri="{FF2B5EF4-FFF2-40B4-BE49-F238E27FC236}">
              <a16:creationId xmlns:a16="http://schemas.microsoft.com/office/drawing/2014/main" id="{C1010139-9B85-41E9-BFE5-1B425DA0CC8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a:extLst>
            <a:ext uri="{FF2B5EF4-FFF2-40B4-BE49-F238E27FC236}">
              <a16:creationId xmlns:a16="http://schemas.microsoft.com/office/drawing/2014/main" id="{EC9955EF-235D-439F-A8E7-3D82209BDEB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a:extLst>
            <a:ext uri="{FF2B5EF4-FFF2-40B4-BE49-F238E27FC236}">
              <a16:creationId xmlns:a16="http://schemas.microsoft.com/office/drawing/2014/main" id="{E6EE9010-A926-4A6E-88C2-064402BEF7F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a:extLst>
            <a:ext uri="{FF2B5EF4-FFF2-40B4-BE49-F238E27FC236}">
              <a16:creationId xmlns:a16="http://schemas.microsoft.com/office/drawing/2014/main" id="{9222016A-DC6D-4591-941F-B06A8449B3B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a:extLst>
            <a:ext uri="{FF2B5EF4-FFF2-40B4-BE49-F238E27FC236}">
              <a16:creationId xmlns:a16="http://schemas.microsoft.com/office/drawing/2014/main" id="{03D31F1E-E7E3-4075-BFCF-1AC58D4FCE6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629DB608-05F0-47C4-A565-ED512C2AC81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a:extLst>
            <a:ext uri="{FF2B5EF4-FFF2-40B4-BE49-F238E27FC236}">
              <a16:creationId xmlns:a16="http://schemas.microsoft.com/office/drawing/2014/main" id="{B8312B4D-3D88-4E38-B972-B239EF70A8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13" name="直線コネクタ 712">
          <a:extLst>
            <a:ext uri="{FF2B5EF4-FFF2-40B4-BE49-F238E27FC236}">
              <a16:creationId xmlns:a16="http://schemas.microsoft.com/office/drawing/2014/main" id="{28DF8059-2BE9-4AD4-BA29-386A0FA9B842}"/>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14" name="【消防施設】&#10;有形固定資産減価償却率最小値テキスト">
          <a:extLst>
            <a:ext uri="{FF2B5EF4-FFF2-40B4-BE49-F238E27FC236}">
              <a16:creationId xmlns:a16="http://schemas.microsoft.com/office/drawing/2014/main" id="{AEE1C032-BC0C-4069-9357-9B668FE3CA2C}"/>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15" name="直線コネクタ 714">
          <a:extLst>
            <a:ext uri="{FF2B5EF4-FFF2-40B4-BE49-F238E27FC236}">
              <a16:creationId xmlns:a16="http://schemas.microsoft.com/office/drawing/2014/main" id="{03DE08DB-E30A-40E5-91D1-29CCF68CFA7B}"/>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16" name="【消防施設】&#10;有形固定資産減価償却率最大値テキスト">
          <a:extLst>
            <a:ext uri="{FF2B5EF4-FFF2-40B4-BE49-F238E27FC236}">
              <a16:creationId xmlns:a16="http://schemas.microsoft.com/office/drawing/2014/main" id="{06B65492-5879-4A57-8A6F-CF667F0EFC0A}"/>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17" name="直線コネクタ 716">
          <a:extLst>
            <a:ext uri="{FF2B5EF4-FFF2-40B4-BE49-F238E27FC236}">
              <a16:creationId xmlns:a16="http://schemas.microsoft.com/office/drawing/2014/main" id="{C47AE907-9CD8-47F6-8279-F6B0E875BE3C}"/>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18" name="【消防施設】&#10;有形固定資産減価償却率平均値テキスト">
          <a:extLst>
            <a:ext uri="{FF2B5EF4-FFF2-40B4-BE49-F238E27FC236}">
              <a16:creationId xmlns:a16="http://schemas.microsoft.com/office/drawing/2014/main" id="{46EBAB35-E41A-4729-8875-48EBC82F4CBF}"/>
            </a:ext>
          </a:extLst>
        </xdr:cNvPr>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19" name="フローチャート: 判断 718">
          <a:extLst>
            <a:ext uri="{FF2B5EF4-FFF2-40B4-BE49-F238E27FC236}">
              <a16:creationId xmlns:a16="http://schemas.microsoft.com/office/drawing/2014/main" id="{9683689F-DBDF-4C4C-89BC-E225DAF46C00}"/>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20" name="フローチャート: 判断 719">
          <a:extLst>
            <a:ext uri="{FF2B5EF4-FFF2-40B4-BE49-F238E27FC236}">
              <a16:creationId xmlns:a16="http://schemas.microsoft.com/office/drawing/2014/main" id="{D56B1C4D-39B2-4507-BD49-F130A10ECDCE}"/>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21" name="フローチャート: 判断 720">
          <a:extLst>
            <a:ext uri="{FF2B5EF4-FFF2-40B4-BE49-F238E27FC236}">
              <a16:creationId xmlns:a16="http://schemas.microsoft.com/office/drawing/2014/main" id="{D6808808-6295-436C-B204-5835F9E4F153}"/>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22" name="フローチャート: 判断 721">
          <a:extLst>
            <a:ext uri="{FF2B5EF4-FFF2-40B4-BE49-F238E27FC236}">
              <a16:creationId xmlns:a16="http://schemas.microsoft.com/office/drawing/2014/main" id="{5A8D6199-B387-4FE6-9A38-5446CF679B73}"/>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23" name="フローチャート: 判断 722">
          <a:extLst>
            <a:ext uri="{FF2B5EF4-FFF2-40B4-BE49-F238E27FC236}">
              <a16:creationId xmlns:a16="http://schemas.microsoft.com/office/drawing/2014/main" id="{42214AD2-8C6E-49F3-BF88-4D0F41C824FA}"/>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570E042D-2632-4AB8-B4A9-71C9A56DD4E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A77075D7-9BF8-4AC6-81BA-FCA0676829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39DB7EA6-C17E-48C6-9231-BD6002052C4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605164B3-BB25-4BB6-BC6C-314CFB7D707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BE989ECA-618C-4458-B4FE-595C37085F2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729" name="楕円 728">
          <a:extLst>
            <a:ext uri="{FF2B5EF4-FFF2-40B4-BE49-F238E27FC236}">
              <a16:creationId xmlns:a16="http://schemas.microsoft.com/office/drawing/2014/main" id="{7D2DBE17-F848-4DF0-99D9-4130CC1000C0}"/>
            </a:ext>
          </a:extLst>
        </xdr:cNvPr>
        <xdr:cNvSpPr/>
      </xdr:nvSpPr>
      <xdr:spPr>
        <a:xfrm>
          <a:off x="162687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13079</xdr:rowOff>
    </xdr:from>
    <xdr:ext cx="405111" cy="259045"/>
    <xdr:sp macro="" textlink="">
      <xdr:nvSpPr>
        <xdr:cNvPr id="730" name="【消防施設】&#10;有形固定資産減価償却率該当値テキスト">
          <a:extLst>
            <a:ext uri="{FF2B5EF4-FFF2-40B4-BE49-F238E27FC236}">
              <a16:creationId xmlns:a16="http://schemas.microsoft.com/office/drawing/2014/main" id="{29F3F9AE-C570-4C22-88D2-8DA3BF9079F6}"/>
            </a:ext>
          </a:extLst>
        </xdr:cNvPr>
        <xdr:cNvSpPr txBox="1"/>
      </xdr:nvSpPr>
      <xdr:spPr>
        <a:xfrm>
          <a:off x="16357600"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49349</xdr:rowOff>
    </xdr:from>
    <xdr:to>
      <xdr:col>81</xdr:col>
      <xdr:colOff>101600</xdr:colOff>
      <xdr:row>83</xdr:row>
      <xdr:rowOff>150949</xdr:rowOff>
    </xdr:to>
    <xdr:sp macro="" textlink="">
      <xdr:nvSpPr>
        <xdr:cNvPr id="731" name="楕円 730">
          <a:extLst>
            <a:ext uri="{FF2B5EF4-FFF2-40B4-BE49-F238E27FC236}">
              <a16:creationId xmlns:a16="http://schemas.microsoft.com/office/drawing/2014/main" id="{287A8C03-7924-4705-90C5-D928477CE699}"/>
            </a:ext>
          </a:extLst>
        </xdr:cNvPr>
        <xdr:cNvSpPr/>
      </xdr:nvSpPr>
      <xdr:spPr>
        <a:xfrm>
          <a:off x="15430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85452</xdr:rowOff>
    </xdr:from>
    <xdr:to>
      <xdr:col>85</xdr:col>
      <xdr:colOff>127000</xdr:colOff>
      <xdr:row>83</xdr:row>
      <xdr:rowOff>100149</xdr:rowOff>
    </xdr:to>
    <xdr:cxnSp macro="">
      <xdr:nvCxnSpPr>
        <xdr:cNvPr id="732" name="直線コネクタ 731">
          <a:extLst>
            <a:ext uri="{FF2B5EF4-FFF2-40B4-BE49-F238E27FC236}">
              <a16:creationId xmlns:a16="http://schemas.microsoft.com/office/drawing/2014/main" id="{9E7AEA74-56BC-43D8-A6B8-F98149F7355E}"/>
            </a:ext>
          </a:extLst>
        </xdr:cNvPr>
        <xdr:cNvCxnSpPr/>
      </xdr:nvCxnSpPr>
      <xdr:spPr>
        <a:xfrm flipV="1">
          <a:off x="15481300" y="1431580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11793</xdr:rowOff>
    </xdr:from>
    <xdr:to>
      <xdr:col>76</xdr:col>
      <xdr:colOff>165100</xdr:colOff>
      <xdr:row>83</xdr:row>
      <xdr:rowOff>113393</xdr:rowOff>
    </xdr:to>
    <xdr:sp macro="" textlink="">
      <xdr:nvSpPr>
        <xdr:cNvPr id="733" name="楕円 732">
          <a:extLst>
            <a:ext uri="{FF2B5EF4-FFF2-40B4-BE49-F238E27FC236}">
              <a16:creationId xmlns:a16="http://schemas.microsoft.com/office/drawing/2014/main" id="{21287E85-BE05-43AD-B19E-EF4C424B85FD}"/>
            </a:ext>
          </a:extLst>
        </xdr:cNvPr>
        <xdr:cNvSpPr/>
      </xdr:nvSpPr>
      <xdr:spPr>
        <a:xfrm>
          <a:off x="1454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62593</xdr:rowOff>
    </xdr:from>
    <xdr:to>
      <xdr:col>81</xdr:col>
      <xdr:colOff>50800</xdr:colOff>
      <xdr:row>83</xdr:row>
      <xdr:rowOff>100149</xdr:rowOff>
    </xdr:to>
    <xdr:cxnSp macro="">
      <xdr:nvCxnSpPr>
        <xdr:cNvPr id="734" name="直線コネクタ 733">
          <a:extLst>
            <a:ext uri="{FF2B5EF4-FFF2-40B4-BE49-F238E27FC236}">
              <a16:creationId xmlns:a16="http://schemas.microsoft.com/office/drawing/2014/main" id="{1540B5DA-85A0-4AB1-9F9D-DFA50AB3DADB}"/>
            </a:ext>
          </a:extLst>
        </xdr:cNvPr>
        <xdr:cNvCxnSpPr/>
      </xdr:nvCxnSpPr>
      <xdr:spPr>
        <a:xfrm>
          <a:off x="14592300" y="142929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60779</xdr:rowOff>
    </xdr:from>
    <xdr:to>
      <xdr:col>72</xdr:col>
      <xdr:colOff>38100</xdr:colOff>
      <xdr:row>80</xdr:row>
      <xdr:rowOff>162379</xdr:rowOff>
    </xdr:to>
    <xdr:sp macro="" textlink="">
      <xdr:nvSpPr>
        <xdr:cNvPr id="735" name="楕円 734">
          <a:extLst>
            <a:ext uri="{FF2B5EF4-FFF2-40B4-BE49-F238E27FC236}">
              <a16:creationId xmlns:a16="http://schemas.microsoft.com/office/drawing/2014/main" id="{29612043-EE77-49DE-8FFE-A8A9BE7763FB}"/>
            </a:ext>
          </a:extLst>
        </xdr:cNvPr>
        <xdr:cNvSpPr/>
      </xdr:nvSpPr>
      <xdr:spPr>
        <a:xfrm>
          <a:off x="13652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111579</xdr:rowOff>
    </xdr:from>
    <xdr:to>
      <xdr:col>76</xdr:col>
      <xdr:colOff>114300</xdr:colOff>
      <xdr:row>83</xdr:row>
      <xdr:rowOff>62593</xdr:rowOff>
    </xdr:to>
    <xdr:cxnSp macro="">
      <xdr:nvCxnSpPr>
        <xdr:cNvPr id="736" name="直線コネクタ 735">
          <a:extLst>
            <a:ext uri="{FF2B5EF4-FFF2-40B4-BE49-F238E27FC236}">
              <a16:creationId xmlns:a16="http://schemas.microsoft.com/office/drawing/2014/main" id="{A2659C99-DB65-48FA-8A74-F0FFB3BFB1ED}"/>
            </a:ext>
          </a:extLst>
        </xdr:cNvPr>
        <xdr:cNvCxnSpPr/>
      </xdr:nvCxnSpPr>
      <xdr:spPr>
        <a:xfrm>
          <a:off x="13703300" y="13827579"/>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37" name="n_1aveValue【消防施設】&#10;有形固定資産減価償却率">
          <a:extLst>
            <a:ext uri="{FF2B5EF4-FFF2-40B4-BE49-F238E27FC236}">
              <a16:creationId xmlns:a16="http://schemas.microsoft.com/office/drawing/2014/main" id="{F825F84E-F90E-4122-B24A-0B0B51B3C784}"/>
            </a:ext>
          </a:extLst>
        </xdr:cNvPr>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38" name="n_2aveValue【消防施設】&#10;有形固定資産減価償却率">
          <a:extLst>
            <a:ext uri="{FF2B5EF4-FFF2-40B4-BE49-F238E27FC236}">
              <a16:creationId xmlns:a16="http://schemas.microsoft.com/office/drawing/2014/main" id="{1A15B000-AB07-4F12-A2EE-FFBEEF450ABD}"/>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39" name="n_3aveValue【消防施設】&#10;有形固定資産減価償却率">
          <a:extLst>
            <a:ext uri="{FF2B5EF4-FFF2-40B4-BE49-F238E27FC236}">
              <a16:creationId xmlns:a16="http://schemas.microsoft.com/office/drawing/2014/main" id="{D036EB83-D3B8-4050-A8FF-6222C03BC59D}"/>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40" name="n_4aveValue【消防施設】&#10;有形固定資産減価償却率">
          <a:extLst>
            <a:ext uri="{FF2B5EF4-FFF2-40B4-BE49-F238E27FC236}">
              <a16:creationId xmlns:a16="http://schemas.microsoft.com/office/drawing/2014/main" id="{2D7974EC-1B52-47B0-A4D5-C0A3308BEB4B}"/>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142076</xdr:rowOff>
    </xdr:from>
    <xdr:ext cx="405111" cy="259045"/>
    <xdr:sp macro="" textlink="">
      <xdr:nvSpPr>
        <xdr:cNvPr id="741" name="n_1mainValue【消防施設】&#10;有形固定資産減価償却率">
          <a:extLst>
            <a:ext uri="{FF2B5EF4-FFF2-40B4-BE49-F238E27FC236}">
              <a16:creationId xmlns:a16="http://schemas.microsoft.com/office/drawing/2014/main" id="{266A8D5C-0AB2-48A2-8C45-B8D7E464C83E}"/>
            </a:ext>
          </a:extLst>
        </xdr:cNvPr>
        <xdr:cNvSpPr txBox="1"/>
      </xdr:nvSpPr>
      <xdr:spPr>
        <a:xfrm>
          <a:off x="15266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104520</xdr:rowOff>
    </xdr:from>
    <xdr:ext cx="405111" cy="259045"/>
    <xdr:sp macro="" textlink="">
      <xdr:nvSpPr>
        <xdr:cNvPr id="742" name="n_2mainValue【消防施設】&#10;有形固定資産減価償却率">
          <a:extLst>
            <a:ext uri="{FF2B5EF4-FFF2-40B4-BE49-F238E27FC236}">
              <a16:creationId xmlns:a16="http://schemas.microsoft.com/office/drawing/2014/main" id="{A195FC82-08FE-4962-A5E0-504994F7B978}"/>
            </a:ext>
          </a:extLst>
        </xdr:cNvPr>
        <xdr:cNvSpPr txBox="1"/>
      </xdr:nvSpPr>
      <xdr:spPr>
        <a:xfrm>
          <a:off x="14389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7456</xdr:rowOff>
    </xdr:from>
    <xdr:ext cx="405111" cy="259045"/>
    <xdr:sp macro="" textlink="">
      <xdr:nvSpPr>
        <xdr:cNvPr id="743" name="n_3mainValue【消防施設】&#10;有形固定資産減価償却率">
          <a:extLst>
            <a:ext uri="{FF2B5EF4-FFF2-40B4-BE49-F238E27FC236}">
              <a16:creationId xmlns:a16="http://schemas.microsoft.com/office/drawing/2014/main" id="{1EBF4495-33E1-47A0-871C-5264D348AA8E}"/>
            </a:ext>
          </a:extLst>
        </xdr:cNvPr>
        <xdr:cNvSpPr txBox="1"/>
      </xdr:nvSpPr>
      <xdr:spPr>
        <a:xfrm>
          <a:off x="13500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a:extLst>
            <a:ext uri="{FF2B5EF4-FFF2-40B4-BE49-F238E27FC236}">
              <a16:creationId xmlns:a16="http://schemas.microsoft.com/office/drawing/2014/main" id="{89DFC4F1-7C2B-4B02-A80E-5FAAC35EDC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a:extLst>
            <a:ext uri="{FF2B5EF4-FFF2-40B4-BE49-F238E27FC236}">
              <a16:creationId xmlns:a16="http://schemas.microsoft.com/office/drawing/2014/main" id="{61A3D192-5B3D-492B-8DB1-8C34FE78D4B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a:extLst>
            <a:ext uri="{FF2B5EF4-FFF2-40B4-BE49-F238E27FC236}">
              <a16:creationId xmlns:a16="http://schemas.microsoft.com/office/drawing/2014/main" id="{BB67483A-FA3A-47E5-8E17-B1A9D704E2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a:extLst>
            <a:ext uri="{FF2B5EF4-FFF2-40B4-BE49-F238E27FC236}">
              <a16:creationId xmlns:a16="http://schemas.microsoft.com/office/drawing/2014/main" id="{F4C67C5A-339B-4CAB-BA90-0005196360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a:extLst>
            <a:ext uri="{FF2B5EF4-FFF2-40B4-BE49-F238E27FC236}">
              <a16:creationId xmlns:a16="http://schemas.microsoft.com/office/drawing/2014/main" id="{692B0665-DC64-4743-A8B8-F0369E914F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a:extLst>
            <a:ext uri="{FF2B5EF4-FFF2-40B4-BE49-F238E27FC236}">
              <a16:creationId xmlns:a16="http://schemas.microsoft.com/office/drawing/2014/main" id="{2E74A9D0-E689-44B6-97A0-B1A4E88025D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a:extLst>
            <a:ext uri="{FF2B5EF4-FFF2-40B4-BE49-F238E27FC236}">
              <a16:creationId xmlns:a16="http://schemas.microsoft.com/office/drawing/2014/main" id="{B44623A5-897C-45FB-AB72-A0E6590BC0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a:extLst>
            <a:ext uri="{FF2B5EF4-FFF2-40B4-BE49-F238E27FC236}">
              <a16:creationId xmlns:a16="http://schemas.microsoft.com/office/drawing/2014/main" id="{61CE4EC0-B71A-4C41-A08A-7320FCB64E3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a:extLst>
            <a:ext uri="{FF2B5EF4-FFF2-40B4-BE49-F238E27FC236}">
              <a16:creationId xmlns:a16="http://schemas.microsoft.com/office/drawing/2014/main" id="{36002109-BBC1-4342-BF5C-53284706F73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a:extLst>
            <a:ext uri="{FF2B5EF4-FFF2-40B4-BE49-F238E27FC236}">
              <a16:creationId xmlns:a16="http://schemas.microsoft.com/office/drawing/2014/main" id="{D02B0E4D-E445-48DC-A0A8-2D346AC88D8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a:extLst>
            <a:ext uri="{FF2B5EF4-FFF2-40B4-BE49-F238E27FC236}">
              <a16:creationId xmlns:a16="http://schemas.microsoft.com/office/drawing/2014/main" id="{2C266D6A-4ECA-44DF-A551-65BE0D3D244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a:extLst>
            <a:ext uri="{FF2B5EF4-FFF2-40B4-BE49-F238E27FC236}">
              <a16:creationId xmlns:a16="http://schemas.microsoft.com/office/drawing/2014/main" id="{1C43B636-44C6-4C9C-9DF8-EAA50404F27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a:extLst>
            <a:ext uri="{FF2B5EF4-FFF2-40B4-BE49-F238E27FC236}">
              <a16:creationId xmlns:a16="http://schemas.microsoft.com/office/drawing/2014/main" id="{3778D3B6-5D82-43EB-9AFB-2261BA01356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a:extLst>
            <a:ext uri="{FF2B5EF4-FFF2-40B4-BE49-F238E27FC236}">
              <a16:creationId xmlns:a16="http://schemas.microsoft.com/office/drawing/2014/main" id="{CF9ABF32-B069-471E-89D4-4D82E857DC8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a:extLst>
            <a:ext uri="{FF2B5EF4-FFF2-40B4-BE49-F238E27FC236}">
              <a16:creationId xmlns:a16="http://schemas.microsoft.com/office/drawing/2014/main" id="{A3120D68-9393-486B-8C0F-F439E2086AE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a:extLst>
            <a:ext uri="{FF2B5EF4-FFF2-40B4-BE49-F238E27FC236}">
              <a16:creationId xmlns:a16="http://schemas.microsoft.com/office/drawing/2014/main" id="{E9BE1DF4-D2C4-4313-9F53-D4CF0A7D051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a:extLst>
            <a:ext uri="{FF2B5EF4-FFF2-40B4-BE49-F238E27FC236}">
              <a16:creationId xmlns:a16="http://schemas.microsoft.com/office/drawing/2014/main" id="{3529DF78-41A9-44BD-B1B3-D7F542F9E26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a:extLst>
            <a:ext uri="{FF2B5EF4-FFF2-40B4-BE49-F238E27FC236}">
              <a16:creationId xmlns:a16="http://schemas.microsoft.com/office/drawing/2014/main" id="{8E0081D8-C5A4-416E-927C-5F9E8D0D4A9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a:extLst>
            <a:ext uri="{FF2B5EF4-FFF2-40B4-BE49-F238E27FC236}">
              <a16:creationId xmlns:a16="http://schemas.microsoft.com/office/drawing/2014/main" id="{DAFC6BFB-B5D0-4F90-BA8D-976C19440F4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a:extLst>
            <a:ext uri="{FF2B5EF4-FFF2-40B4-BE49-F238E27FC236}">
              <a16:creationId xmlns:a16="http://schemas.microsoft.com/office/drawing/2014/main" id="{86EC23D9-C9C1-45CB-B4E6-996D1E29CE7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a:extLst>
            <a:ext uri="{FF2B5EF4-FFF2-40B4-BE49-F238E27FC236}">
              <a16:creationId xmlns:a16="http://schemas.microsoft.com/office/drawing/2014/main" id="{EC48E973-5335-43C3-A72E-23FC05C5AC2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65" name="直線コネクタ 764">
          <a:extLst>
            <a:ext uri="{FF2B5EF4-FFF2-40B4-BE49-F238E27FC236}">
              <a16:creationId xmlns:a16="http://schemas.microsoft.com/office/drawing/2014/main" id="{27B3CA3D-A3C1-4332-BC64-00DA341D12DB}"/>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6" name="【消防施設】&#10;一人当たり面積最小値テキスト">
          <a:extLst>
            <a:ext uri="{FF2B5EF4-FFF2-40B4-BE49-F238E27FC236}">
              <a16:creationId xmlns:a16="http://schemas.microsoft.com/office/drawing/2014/main" id="{40ACF874-AEBF-4F38-9E09-F7861EFE5E27}"/>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7" name="直線コネクタ 766">
          <a:extLst>
            <a:ext uri="{FF2B5EF4-FFF2-40B4-BE49-F238E27FC236}">
              <a16:creationId xmlns:a16="http://schemas.microsoft.com/office/drawing/2014/main" id="{E6495DEF-C27E-4662-BD43-25812D64E441}"/>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68" name="【消防施設】&#10;一人当たり面積最大値テキスト">
          <a:extLst>
            <a:ext uri="{FF2B5EF4-FFF2-40B4-BE49-F238E27FC236}">
              <a16:creationId xmlns:a16="http://schemas.microsoft.com/office/drawing/2014/main" id="{B4C7EB1F-9A21-4B6B-B90B-146B8FC587AA}"/>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69" name="直線コネクタ 768">
          <a:extLst>
            <a:ext uri="{FF2B5EF4-FFF2-40B4-BE49-F238E27FC236}">
              <a16:creationId xmlns:a16="http://schemas.microsoft.com/office/drawing/2014/main" id="{39A87C3C-4380-47F5-A836-73C141149AF7}"/>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70" name="【消防施設】&#10;一人当たり面積平均値テキスト">
          <a:extLst>
            <a:ext uri="{FF2B5EF4-FFF2-40B4-BE49-F238E27FC236}">
              <a16:creationId xmlns:a16="http://schemas.microsoft.com/office/drawing/2014/main" id="{5A9AB11B-3B62-4181-929B-93A5FECB9D6B}"/>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1" name="フローチャート: 判断 770">
          <a:extLst>
            <a:ext uri="{FF2B5EF4-FFF2-40B4-BE49-F238E27FC236}">
              <a16:creationId xmlns:a16="http://schemas.microsoft.com/office/drawing/2014/main" id="{6714D5D2-81AB-4736-A037-6A987D7221C3}"/>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72" name="フローチャート: 判断 771">
          <a:extLst>
            <a:ext uri="{FF2B5EF4-FFF2-40B4-BE49-F238E27FC236}">
              <a16:creationId xmlns:a16="http://schemas.microsoft.com/office/drawing/2014/main" id="{07FF2A9A-7556-496D-9442-7C00D71F4A8A}"/>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73" name="フローチャート: 判断 772">
          <a:extLst>
            <a:ext uri="{FF2B5EF4-FFF2-40B4-BE49-F238E27FC236}">
              <a16:creationId xmlns:a16="http://schemas.microsoft.com/office/drawing/2014/main" id="{B0738587-E72B-401B-A230-89D8B52EAB29}"/>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74" name="フローチャート: 判断 773">
          <a:extLst>
            <a:ext uri="{FF2B5EF4-FFF2-40B4-BE49-F238E27FC236}">
              <a16:creationId xmlns:a16="http://schemas.microsoft.com/office/drawing/2014/main" id="{A616AECA-C266-4A0D-8DC9-1EB0EB160692}"/>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75" name="フローチャート: 判断 774">
          <a:extLst>
            <a:ext uri="{FF2B5EF4-FFF2-40B4-BE49-F238E27FC236}">
              <a16:creationId xmlns:a16="http://schemas.microsoft.com/office/drawing/2014/main" id="{17E1A3D4-9BEB-4FF2-8DF0-2896FB490506}"/>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28FCE1AF-E6D1-4244-8487-158BB6D2C2F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C736FEE5-F044-4B9A-985A-CEC6678828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2EE544F4-B9F8-4212-8D24-83C1AF8BCB8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8C804DF0-E558-4AE5-9BA7-51E07EBAC93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95222524-32B1-4445-8D7B-C27FC2B9234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781" name="楕円 780">
          <a:extLst>
            <a:ext uri="{FF2B5EF4-FFF2-40B4-BE49-F238E27FC236}">
              <a16:creationId xmlns:a16="http://schemas.microsoft.com/office/drawing/2014/main" id="{DF38C571-545A-419D-B783-A6976F80DB97}"/>
            </a:ext>
          </a:extLst>
        </xdr:cNvPr>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103395</xdr:rowOff>
    </xdr:from>
    <xdr:ext cx="469744" cy="259045"/>
    <xdr:sp macro="" textlink="">
      <xdr:nvSpPr>
        <xdr:cNvPr id="782" name="【消防施設】&#10;一人当たり面積該当値テキスト">
          <a:extLst>
            <a:ext uri="{FF2B5EF4-FFF2-40B4-BE49-F238E27FC236}">
              <a16:creationId xmlns:a16="http://schemas.microsoft.com/office/drawing/2014/main" id="{E27FFEC1-400A-4F2B-BE8D-586C6038A83D}"/>
            </a:ext>
          </a:extLst>
        </xdr:cNvPr>
        <xdr:cNvSpPr txBox="1"/>
      </xdr:nvSpPr>
      <xdr:spPr>
        <a:xfrm>
          <a:off x="22199600" y="1450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783" name="楕円 782">
          <a:extLst>
            <a:ext uri="{FF2B5EF4-FFF2-40B4-BE49-F238E27FC236}">
              <a16:creationId xmlns:a16="http://schemas.microsoft.com/office/drawing/2014/main" id="{6D8F5796-CD46-4DF6-9542-5A1582B48B23}"/>
            </a:ext>
          </a:extLst>
        </xdr:cNvPr>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67818</xdr:rowOff>
    </xdr:to>
    <xdr:cxnSp macro="">
      <xdr:nvCxnSpPr>
        <xdr:cNvPr id="784" name="直線コネクタ 783">
          <a:extLst>
            <a:ext uri="{FF2B5EF4-FFF2-40B4-BE49-F238E27FC236}">
              <a16:creationId xmlns:a16="http://schemas.microsoft.com/office/drawing/2014/main" id="{A6D33CD9-9DBF-4C15-B328-C1A40B1A2988}"/>
            </a:ext>
          </a:extLst>
        </xdr:cNvPr>
        <xdr:cNvCxnSpPr/>
      </xdr:nvCxnSpPr>
      <xdr:spPr>
        <a:xfrm>
          <a:off x="21323300" y="1464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785" name="楕円 784">
          <a:extLst>
            <a:ext uri="{FF2B5EF4-FFF2-40B4-BE49-F238E27FC236}">
              <a16:creationId xmlns:a16="http://schemas.microsoft.com/office/drawing/2014/main" id="{70327821-BB8A-424D-9BDB-289580296BD2}"/>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67818</xdr:rowOff>
    </xdr:to>
    <xdr:cxnSp macro="">
      <xdr:nvCxnSpPr>
        <xdr:cNvPr id="786" name="直線コネクタ 785">
          <a:extLst>
            <a:ext uri="{FF2B5EF4-FFF2-40B4-BE49-F238E27FC236}">
              <a16:creationId xmlns:a16="http://schemas.microsoft.com/office/drawing/2014/main" id="{9725F00E-E5ED-4F93-AD6C-D045F211DBE5}"/>
            </a:ext>
          </a:extLst>
        </xdr:cNvPr>
        <xdr:cNvCxnSpPr/>
      </xdr:nvCxnSpPr>
      <xdr:spPr>
        <a:xfrm>
          <a:off x="20434300" y="14622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87" name="楕円 786">
          <a:extLst>
            <a:ext uri="{FF2B5EF4-FFF2-40B4-BE49-F238E27FC236}">
              <a16:creationId xmlns:a16="http://schemas.microsoft.com/office/drawing/2014/main" id="{417AF5BF-3117-4675-955B-8F0E46AE4753}"/>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788" name="直線コネクタ 787">
          <a:extLst>
            <a:ext uri="{FF2B5EF4-FFF2-40B4-BE49-F238E27FC236}">
              <a16:creationId xmlns:a16="http://schemas.microsoft.com/office/drawing/2014/main" id="{F02F5F91-8433-4F84-B118-F7D9C6625C46}"/>
            </a:ext>
          </a:extLst>
        </xdr:cNvPr>
        <xdr:cNvCxnSpPr/>
      </xdr:nvCxnSpPr>
      <xdr:spPr>
        <a:xfrm>
          <a:off x="19545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789" name="n_1aveValue【消防施設】&#10;一人当たり面積">
          <a:extLst>
            <a:ext uri="{FF2B5EF4-FFF2-40B4-BE49-F238E27FC236}">
              <a16:creationId xmlns:a16="http://schemas.microsoft.com/office/drawing/2014/main" id="{E891CEC3-E7EF-4C2A-92E5-63D784873484}"/>
            </a:ext>
          </a:extLst>
        </xdr:cNvPr>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90" name="n_2aveValue【消防施設】&#10;一人当たり面積">
          <a:extLst>
            <a:ext uri="{FF2B5EF4-FFF2-40B4-BE49-F238E27FC236}">
              <a16:creationId xmlns:a16="http://schemas.microsoft.com/office/drawing/2014/main" id="{CB30385C-605F-46A1-8D4D-D1D614E9402C}"/>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91" name="n_3aveValue【消防施設】&#10;一人当たり面積">
          <a:extLst>
            <a:ext uri="{FF2B5EF4-FFF2-40B4-BE49-F238E27FC236}">
              <a16:creationId xmlns:a16="http://schemas.microsoft.com/office/drawing/2014/main" id="{189CE211-5FA0-49C0-AB4D-BC657980F27B}"/>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92" name="n_4aveValue【消防施設】&#10;一人当たり面積">
          <a:extLst>
            <a:ext uri="{FF2B5EF4-FFF2-40B4-BE49-F238E27FC236}">
              <a16:creationId xmlns:a16="http://schemas.microsoft.com/office/drawing/2014/main" id="{858D4C8D-AAC2-40FB-9AE6-E7D88D5F1B23}"/>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793" name="n_1mainValue【消防施設】&#10;一人当たり面積">
          <a:extLst>
            <a:ext uri="{FF2B5EF4-FFF2-40B4-BE49-F238E27FC236}">
              <a16:creationId xmlns:a16="http://schemas.microsoft.com/office/drawing/2014/main" id="{13174374-DCD9-4BD8-9167-454D6B82600E}"/>
            </a:ext>
          </a:extLst>
        </xdr:cNvPr>
        <xdr:cNvSpPr txBox="1"/>
      </xdr:nvSpPr>
      <xdr:spPr>
        <a:xfrm>
          <a:off x="21075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94" name="n_2mainValue【消防施設】&#10;一人当たり面積">
          <a:extLst>
            <a:ext uri="{FF2B5EF4-FFF2-40B4-BE49-F238E27FC236}">
              <a16:creationId xmlns:a16="http://schemas.microsoft.com/office/drawing/2014/main" id="{C806908F-A0F6-4C97-9628-EC34E66E938F}"/>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95" name="n_3mainValue【消防施設】&#10;一人当たり面積">
          <a:extLst>
            <a:ext uri="{FF2B5EF4-FFF2-40B4-BE49-F238E27FC236}">
              <a16:creationId xmlns:a16="http://schemas.microsoft.com/office/drawing/2014/main" id="{0F29CDC0-F8C4-4D72-852B-8EABDBE73CF5}"/>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a:extLst>
            <a:ext uri="{FF2B5EF4-FFF2-40B4-BE49-F238E27FC236}">
              <a16:creationId xmlns:a16="http://schemas.microsoft.com/office/drawing/2014/main" id="{4AA53D26-1CB0-4AFF-8898-F29A005932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a:extLst>
            <a:ext uri="{FF2B5EF4-FFF2-40B4-BE49-F238E27FC236}">
              <a16:creationId xmlns:a16="http://schemas.microsoft.com/office/drawing/2014/main" id="{7917039F-E4D4-46F9-BEFF-0B68606B5DD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a:extLst>
            <a:ext uri="{FF2B5EF4-FFF2-40B4-BE49-F238E27FC236}">
              <a16:creationId xmlns:a16="http://schemas.microsoft.com/office/drawing/2014/main" id="{231AD7C3-F00D-4EA8-8C78-8952E437FE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a:extLst>
            <a:ext uri="{FF2B5EF4-FFF2-40B4-BE49-F238E27FC236}">
              <a16:creationId xmlns:a16="http://schemas.microsoft.com/office/drawing/2014/main" id="{E646E599-1AE3-462B-ADDD-0D43F357A7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a:extLst>
            <a:ext uri="{FF2B5EF4-FFF2-40B4-BE49-F238E27FC236}">
              <a16:creationId xmlns:a16="http://schemas.microsoft.com/office/drawing/2014/main" id="{4C82C893-FCF0-43B7-9583-88271FB5BA3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a:extLst>
            <a:ext uri="{FF2B5EF4-FFF2-40B4-BE49-F238E27FC236}">
              <a16:creationId xmlns:a16="http://schemas.microsoft.com/office/drawing/2014/main" id="{C45AEA08-1DAE-4483-9BB8-039F99E3C1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a:extLst>
            <a:ext uri="{FF2B5EF4-FFF2-40B4-BE49-F238E27FC236}">
              <a16:creationId xmlns:a16="http://schemas.microsoft.com/office/drawing/2014/main" id="{CFC8D817-6D87-46B5-B52E-BCBA22FDB4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a:extLst>
            <a:ext uri="{FF2B5EF4-FFF2-40B4-BE49-F238E27FC236}">
              <a16:creationId xmlns:a16="http://schemas.microsoft.com/office/drawing/2014/main" id="{987DAEB6-965D-4E5C-97D7-956BD751B5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a:extLst>
            <a:ext uri="{FF2B5EF4-FFF2-40B4-BE49-F238E27FC236}">
              <a16:creationId xmlns:a16="http://schemas.microsoft.com/office/drawing/2014/main" id="{7A78DE11-3369-4447-AEA3-8FCCC0A96CC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a:extLst>
            <a:ext uri="{FF2B5EF4-FFF2-40B4-BE49-F238E27FC236}">
              <a16:creationId xmlns:a16="http://schemas.microsoft.com/office/drawing/2014/main" id="{8F5F32A9-6071-4E30-A690-4397346724D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a:extLst>
            <a:ext uri="{FF2B5EF4-FFF2-40B4-BE49-F238E27FC236}">
              <a16:creationId xmlns:a16="http://schemas.microsoft.com/office/drawing/2014/main" id="{35EA841E-6745-410B-9A8D-C137A8F6454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a:extLst>
            <a:ext uri="{FF2B5EF4-FFF2-40B4-BE49-F238E27FC236}">
              <a16:creationId xmlns:a16="http://schemas.microsoft.com/office/drawing/2014/main" id="{DEE56B97-7298-4C0E-9010-6E81365DBE4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0BCD03E7-CFFA-42C0-8751-6CD053DBD88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a:extLst>
            <a:ext uri="{FF2B5EF4-FFF2-40B4-BE49-F238E27FC236}">
              <a16:creationId xmlns:a16="http://schemas.microsoft.com/office/drawing/2014/main" id="{18D09F65-E996-4544-84C1-CDEF215499B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a:extLst>
            <a:ext uri="{FF2B5EF4-FFF2-40B4-BE49-F238E27FC236}">
              <a16:creationId xmlns:a16="http://schemas.microsoft.com/office/drawing/2014/main" id="{7EEAEAF0-83D8-4783-B5A1-FEEE3B82DB5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a:extLst>
            <a:ext uri="{FF2B5EF4-FFF2-40B4-BE49-F238E27FC236}">
              <a16:creationId xmlns:a16="http://schemas.microsoft.com/office/drawing/2014/main" id="{09080284-3E67-4047-BB2D-D8FED2A4912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a:extLst>
            <a:ext uri="{FF2B5EF4-FFF2-40B4-BE49-F238E27FC236}">
              <a16:creationId xmlns:a16="http://schemas.microsoft.com/office/drawing/2014/main" id="{79C195D8-08BC-49D9-880D-402D8ACA614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a:extLst>
            <a:ext uri="{FF2B5EF4-FFF2-40B4-BE49-F238E27FC236}">
              <a16:creationId xmlns:a16="http://schemas.microsoft.com/office/drawing/2014/main" id="{F38C174E-4C2C-4446-82AD-E6C67BC5177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a:extLst>
            <a:ext uri="{FF2B5EF4-FFF2-40B4-BE49-F238E27FC236}">
              <a16:creationId xmlns:a16="http://schemas.microsoft.com/office/drawing/2014/main" id="{B998C0E8-8187-40A0-9815-FF02FD1398F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a:extLst>
            <a:ext uri="{FF2B5EF4-FFF2-40B4-BE49-F238E27FC236}">
              <a16:creationId xmlns:a16="http://schemas.microsoft.com/office/drawing/2014/main" id="{1B31F6A8-6D87-4B99-A1C4-EBA79F5E7FE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a:extLst>
            <a:ext uri="{FF2B5EF4-FFF2-40B4-BE49-F238E27FC236}">
              <a16:creationId xmlns:a16="http://schemas.microsoft.com/office/drawing/2014/main" id="{1A447724-7DA7-4783-BC25-3E0848C90B9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a:extLst>
            <a:ext uri="{FF2B5EF4-FFF2-40B4-BE49-F238E27FC236}">
              <a16:creationId xmlns:a16="http://schemas.microsoft.com/office/drawing/2014/main" id="{0162F897-1B08-43E2-8C40-D3236465446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a:extLst>
            <a:ext uri="{FF2B5EF4-FFF2-40B4-BE49-F238E27FC236}">
              <a16:creationId xmlns:a16="http://schemas.microsoft.com/office/drawing/2014/main" id="{B137B028-D2AA-4F41-B8E9-63B46752402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a:extLst>
            <a:ext uri="{FF2B5EF4-FFF2-40B4-BE49-F238E27FC236}">
              <a16:creationId xmlns:a16="http://schemas.microsoft.com/office/drawing/2014/main" id="{3F46E76C-15E2-45EC-9C1F-3E836A5C85F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a:extLst>
            <a:ext uri="{FF2B5EF4-FFF2-40B4-BE49-F238E27FC236}">
              <a16:creationId xmlns:a16="http://schemas.microsoft.com/office/drawing/2014/main" id="{CF6AAA33-350F-49D9-83CB-69B81CE96E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21" name="直線コネクタ 820">
          <a:extLst>
            <a:ext uri="{FF2B5EF4-FFF2-40B4-BE49-F238E27FC236}">
              <a16:creationId xmlns:a16="http://schemas.microsoft.com/office/drawing/2014/main" id="{966AE740-B496-4500-A156-CF42F151290D}"/>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22" name="【庁舎】&#10;有形固定資産減価償却率最小値テキスト">
          <a:extLst>
            <a:ext uri="{FF2B5EF4-FFF2-40B4-BE49-F238E27FC236}">
              <a16:creationId xmlns:a16="http://schemas.microsoft.com/office/drawing/2014/main" id="{74DEDA27-1BBB-4FC9-BB1A-0A8340DA15EB}"/>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23" name="直線コネクタ 822">
          <a:extLst>
            <a:ext uri="{FF2B5EF4-FFF2-40B4-BE49-F238E27FC236}">
              <a16:creationId xmlns:a16="http://schemas.microsoft.com/office/drawing/2014/main" id="{2C21E758-642C-4D0D-BEB8-860C4BB2682E}"/>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24" name="【庁舎】&#10;有形固定資産減価償却率最大値テキスト">
          <a:extLst>
            <a:ext uri="{FF2B5EF4-FFF2-40B4-BE49-F238E27FC236}">
              <a16:creationId xmlns:a16="http://schemas.microsoft.com/office/drawing/2014/main" id="{E43D1301-6261-4E30-B234-75C93B5F98C9}"/>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25" name="直線コネクタ 824">
          <a:extLst>
            <a:ext uri="{FF2B5EF4-FFF2-40B4-BE49-F238E27FC236}">
              <a16:creationId xmlns:a16="http://schemas.microsoft.com/office/drawing/2014/main" id="{20B4F1B8-0D2C-4CEF-AF5B-2444E9168AA1}"/>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26" name="【庁舎】&#10;有形固定資産減価償却率平均値テキスト">
          <a:extLst>
            <a:ext uri="{FF2B5EF4-FFF2-40B4-BE49-F238E27FC236}">
              <a16:creationId xmlns:a16="http://schemas.microsoft.com/office/drawing/2014/main" id="{0603192D-1EB6-47C9-A12C-039554461C9E}"/>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27" name="フローチャート: 判断 826">
          <a:extLst>
            <a:ext uri="{FF2B5EF4-FFF2-40B4-BE49-F238E27FC236}">
              <a16:creationId xmlns:a16="http://schemas.microsoft.com/office/drawing/2014/main" id="{938BB6A2-173D-4B47-91D6-A49032EFB51A}"/>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28" name="フローチャート: 判断 827">
          <a:extLst>
            <a:ext uri="{FF2B5EF4-FFF2-40B4-BE49-F238E27FC236}">
              <a16:creationId xmlns:a16="http://schemas.microsoft.com/office/drawing/2014/main" id="{340B5CC8-2F11-484E-BFF9-682612D85EE6}"/>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29" name="フローチャート: 判断 828">
          <a:extLst>
            <a:ext uri="{FF2B5EF4-FFF2-40B4-BE49-F238E27FC236}">
              <a16:creationId xmlns:a16="http://schemas.microsoft.com/office/drawing/2014/main" id="{3BED1B82-7F4D-45C1-B4F8-6FA2093552E1}"/>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30" name="フローチャート: 判断 829">
          <a:extLst>
            <a:ext uri="{FF2B5EF4-FFF2-40B4-BE49-F238E27FC236}">
              <a16:creationId xmlns:a16="http://schemas.microsoft.com/office/drawing/2014/main" id="{E61DBD5D-8F89-425D-B51B-FA150D78F366}"/>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31" name="フローチャート: 判断 830">
          <a:extLst>
            <a:ext uri="{FF2B5EF4-FFF2-40B4-BE49-F238E27FC236}">
              <a16:creationId xmlns:a16="http://schemas.microsoft.com/office/drawing/2014/main" id="{8AE7A725-9836-4CAA-AE0B-28B9916F4CA1}"/>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3848EC4-D081-423B-89AB-E36159D9823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C942CD5-E43F-4DDA-B204-DF1A36EFA9F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7467439-4DA3-479F-A9B6-E4A7BFC3564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D7B3245-138C-4648-ACB3-A52BC7F3EEB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3A891F5-423E-469C-BCF0-210AA5557A3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98879</xdr:rowOff>
    </xdr:from>
    <xdr:to>
      <xdr:col>85</xdr:col>
      <xdr:colOff>177800</xdr:colOff>
      <xdr:row>107</xdr:row>
      <xdr:rowOff>29029</xdr:rowOff>
    </xdr:to>
    <xdr:sp macro="" textlink="">
      <xdr:nvSpPr>
        <xdr:cNvPr id="837" name="楕円 836">
          <a:extLst>
            <a:ext uri="{FF2B5EF4-FFF2-40B4-BE49-F238E27FC236}">
              <a16:creationId xmlns:a16="http://schemas.microsoft.com/office/drawing/2014/main" id="{E7A65AAB-20BD-4677-9ED2-7E12B30D0517}"/>
            </a:ext>
          </a:extLst>
        </xdr:cNvPr>
        <xdr:cNvSpPr/>
      </xdr:nvSpPr>
      <xdr:spPr>
        <a:xfrm>
          <a:off x="162687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77306</xdr:rowOff>
    </xdr:from>
    <xdr:ext cx="405111" cy="259045"/>
    <xdr:sp macro="" textlink="">
      <xdr:nvSpPr>
        <xdr:cNvPr id="838" name="【庁舎】&#10;有形固定資産減価償却率該当値テキスト">
          <a:extLst>
            <a:ext uri="{FF2B5EF4-FFF2-40B4-BE49-F238E27FC236}">
              <a16:creationId xmlns:a16="http://schemas.microsoft.com/office/drawing/2014/main" id="{F5968858-3206-44EE-97BA-DEC856E31885}"/>
            </a:ext>
          </a:extLst>
        </xdr:cNvPr>
        <xdr:cNvSpPr txBox="1"/>
      </xdr:nvSpPr>
      <xdr:spPr>
        <a:xfrm>
          <a:off x="16357600"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61323</xdr:rowOff>
    </xdr:from>
    <xdr:to>
      <xdr:col>81</xdr:col>
      <xdr:colOff>101600</xdr:colOff>
      <xdr:row>106</xdr:row>
      <xdr:rowOff>162923</xdr:rowOff>
    </xdr:to>
    <xdr:sp macro="" textlink="">
      <xdr:nvSpPr>
        <xdr:cNvPr id="839" name="楕円 838">
          <a:extLst>
            <a:ext uri="{FF2B5EF4-FFF2-40B4-BE49-F238E27FC236}">
              <a16:creationId xmlns:a16="http://schemas.microsoft.com/office/drawing/2014/main" id="{2D6B5E07-BE7D-4EE7-A22C-D404ED260A19}"/>
            </a:ext>
          </a:extLst>
        </xdr:cNvPr>
        <xdr:cNvSpPr/>
      </xdr:nvSpPr>
      <xdr:spPr>
        <a:xfrm>
          <a:off x="15430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112123</xdr:rowOff>
    </xdr:from>
    <xdr:to>
      <xdr:col>85</xdr:col>
      <xdr:colOff>127000</xdr:colOff>
      <xdr:row>106</xdr:row>
      <xdr:rowOff>149679</xdr:rowOff>
    </xdr:to>
    <xdr:cxnSp macro="">
      <xdr:nvCxnSpPr>
        <xdr:cNvPr id="840" name="直線コネクタ 839">
          <a:extLst>
            <a:ext uri="{FF2B5EF4-FFF2-40B4-BE49-F238E27FC236}">
              <a16:creationId xmlns:a16="http://schemas.microsoft.com/office/drawing/2014/main" id="{739AB5FC-3848-48AE-94B5-C993354AB8B3}"/>
            </a:ext>
          </a:extLst>
        </xdr:cNvPr>
        <xdr:cNvCxnSpPr/>
      </xdr:nvCxnSpPr>
      <xdr:spPr>
        <a:xfrm>
          <a:off x="15481300" y="1828582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23768</xdr:rowOff>
    </xdr:from>
    <xdr:to>
      <xdr:col>76</xdr:col>
      <xdr:colOff>165100</xdr:colOff>
      <xdr:row>106</xdr:row>
      <xdr:rowOff>125368</xdr:rowOff>
    </xdr:to>
    <xdr:sp macro="" textlink="">
      <xdr:nvSpPr>
        <xdr:cNvPr id="841" name="楕円 840">
          <a:extLst>
            <a:ext uri="{FF2B5EF4-FFF2-40B4-BE49-F238E27FC236}">
              <a16:creationId xmlns:a16="http://schemas.microsoft.com/office/drawing/2014/main" id="{221F21C2-8DE8-49B6-B853-23831377D7BC}"/>
            </a:ext>
          </a:extLst>
        </xdr:cNvPr>
        <xdr:cNvSpPr/>
      </xdr:nvSpPr>
      <xdr:spPr>
        <a:xfrm>
          <a:off x="14541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74568</xdr:rowOff>
    </xdr:from>
    <xdr:to>
      <xdr:col>81</xdr:col>
      <xdr:colOff>50800</xdr:colOff>
      <xdr:row>106</xdr:row>
      <xdr:rowOff>112123</xdr:rowOff>
    </xdr:to>
    <xdr:cxnSp macro="">
      <xdr:nvCxnSpPr>
        <xdr:cNvPr id="842" name="直線コネクタ 841">
          <a:extLst>
            <a:ext uri="{FF2B5EF4-FFF2-40B4-BE49-F238E27FC236}">
              <a16:creationId xmlns:a16="http://schemas.microsoft.com/office/drawing/2014/main" id="{41B0BE09-3E70-4ADB-AA7E-834053FD5758}"/>
            </a:ext>
          </a:extLst>
        </xdr:cNvPr>
        <xdr:cNvCxnSpPr/>
      </xdr:nvCxnSpPr>
      <xdr:spPr>
        <a:xfrm>
          <a:off x="14592300" y="182482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157662</xdr:rowOff>
    </xdr:from>
    <xdr:to>
      <xdr:col>72</xdr:col>
      <xdr:colOff>38100</xdr:colOff>
      <xdr:row>106</xdr:row>
      <xdr:rowOff>87812</xdr:rowOff>
    </xdr:to>
    <xdr:sp macro="" textlink="">
      <xdr:nvSpPr>
        <xdr:cNvPr id="843" name="楕円 842">
          <a:extLst>
            <a:ext uri="{FF2B5EF4-FFF2-40B4-BE49-F238E27FC236}">
              <a16:creationId xmlns:a16="http://schemas.microsoft.com/office/drawing/2014/main" id="{E35E3589-0CA0-4986-BCC0-B677D23E5729}"/>
            </a:ext>
          </a:extLst>
        </xdr:cNvPr>
        <xdr:cNvSpPr/>
      </xdr:nvSpPr>
      <xdr:spPr>
        <a:xfrm>
          <a:off x="1365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37012</xdr:rowOff>
    </xdr:from>
    <xdr:to>
      <xdr:col>76</xdr:col>
      <xdr:colOff>114300</xdr:colOff>
      <xdr:row>106</xdr:row>
      <xdr:rowOff>74568</xdr:rowOff>
    </xdr:to>
    <xdr:cxnSp macro="">
      <xdr:nvCxnSpPr>
        <xdr:cNvPr id="844" name="直線コネクタ 843">
          <a:extLst>
            <a:ext uri="{FF2B5EF4-FFF2-40B4-BE49-F238E27FC236}">
              <a16:creationId xmlns:a16="http://schemas.microsoft.com/office/drawing/2014/main" id="{00BAB9AA-7F3A-471E-83AA-FA3786754213}"/>
            </a:ext>
          </a:extLst>
        </xdr:cNvPr>
        <xdr:cNvCxnSpPr/>
      </xdr:nvCxnSpPr>
      <xdr:spPr>
        <a:xfrm>
          <a:off x="13703300" y="1821071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45" name="n_1aveValue【庁舎】&#10;有形固定資産減価償却率">
          <a:extLst>
            <a:ext uri="{FF2B5EF4-FFF2-40B4-BE49-F238E27FC236}">
              <a16:creationId xmlns:a16="http://schemas.microsoft.com/office/drawing/2014/main" id="{DCCFE47C-8DC6-41AC-820C-A20147375456}"/>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46" name="n_2aveValue【庁舎】&#10;有形固定資産減価償却率">
          <a:extLst>
            <a:ext uri="{FF2B5EF4-FFF2-40B4-BE49-F238E27FC236}">
              <a16:creationId xmlns:a16="http://schemas.microsoft.com/office/drawing/2014/main" id="{4DFDF9F2-35BA-4FA5-BE7F-9523D6385C38}"/>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47" name="n_3aveValue【庁舎】&#10;有形固定資産減価償却率">
          <a:extLst>
            <a:ext uri="{FF2B5EF4-FFF2-40B4-BE49-F238E27FC236}">
              <a16:creationId xmlns:a16="http://schemas.microsoft.com/office/drawing/2014/main" id="{F3C9B0EC-7630-44EE-9DAB-F0332AB094C7}"/>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48" name="n_4aveValue【庁舎】&#10;有形固定資産減価償却率">
          <a:extLst>
            <a:ext uri="{FF2B5EF4-FFF2-40B4-BE49-F238E27FC236}">
              <a16:creationId xmlns:a16="http://schemas.microsoft.com/office/drawing/2014/main" id="{FC97864E-E53B-4014-8137-760769EB8980}"/>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154050</xdr:rowOff>
    </xdr:from>
    <xdr:ext cx="405111" cy="259045"/>
    <xdr:sp macro="" textlink="">
      <xdr:nvSpPr>
        <xdr:cNvPr id="849" name="n_1mainValue【庁舎】&#10;有形固定資産減価償却率">
          <a:extLst>
            <a:ext uri="{FF2B5EF4-FFF2-40B4-BE49-F238E27FC236}">
              <a16:creationId xmlns:a16="http://schemas.microsoft.com/office/drawing/2014/main" id="{0D24B485-C394-4BF1-B197-07F243E5AB97}"/>
            </a:ext>
          </a:extLst>
        </xdr:cNvPr>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116495</xdr:rowOff>
    </xdr:from>
    <xdr:ext cx="405111" cy="259045"/>
    <xdr:sp macro="" textlink="">
      <xdr:nvSpPr>
        <xdr:cNvPr id="850" name="n_2mainValue【庁舎】&#10;有形固定資産減価償却率">
          <a:extLst>
            <a:ext uri="{FF2B5EF4-FFF2-40B4-BE49-F238E27FC236}">
              <a16:creationId xmlns:a16="http://schemas.microsoft.com/office/drawing/2014/main" id="{B86A4081-E2B9-4590-8B2F-391D8887AF1F}"/>
            </a:ext>
          </a:extLst>
        </xdr:cNvPr>
        <xdr:cNvSpPr txBox="1"/>
      </xdr:nvSpPr>
      <xdr:spPr>
        <a:xfrm>
          <a:off x="14389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78939</xdr:rowOff>
    </xdr:from>
    <xdr:ext cx="405111" cy="259045"/>
    <xdr:sp macro="" textlink="">
      <xdr:nvSpPr>
        <xdr:cNvPr id="851" name="n_3mainValue【庁舎】&#10;有形固定資産減価償却率">
          <a:extLst>
            <a:ext uri="{FF2B5EF4-FFF2-40B4-BE49-F238E27FC236}">
              <a16:creationId xmlns:a16="http://schemas.microsoft.com/office/drawing/2014/main" id="{EBC4462C-2AFC-4892-A672-044A2EF48CBC}"/>
            </a:ext>
          </a:extLst>
        </xdr:cNvPr>
        <xdr:cNvSpPr txBox="1"/>
      </xdr:nvSpPr>
      <xdr:spPr>
        <a:xfrm>
          <a:off x="13500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a:extLst>
            <a:ext uri="{FF2B5EF4-FFF2-40B4-BE49-F238E27FC236}">
              <a16:creationId xmlns:a16="http://schemas.microsoft.com/office/drawing/2014/main" id="{959A7429-CC0B-4C9F-A331-0E9DD07DCB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a:extLst>
            <a:ext uri="{FF2B5EF4-FFF2-40B4-BE49-F238E27FC236}">
              <a16:creationId xmlns:a16="http://schemas.microsoft.com/office/drawing/2014/main" id="{0B9CA3AE-B526-4149-86F1-71B4F75341A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a:extLst>
            <a:ext uri="{FF2B5EF4-FFF2-40B4-BE49-F238E27FC236}">
              <a16:creationId xmlns:a16="http://schemas.microsoft.com/office/drawing/2014/main" id="{118C559E-58AD-4693-9E9F-FD1D1755F2A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a:extLst>
            <a:ext uri="{FF2B5EF4-FFF2-40B4-BE49-F238E27FC236}">
              <a16:creationId xmlns:a16="http://schemas.microsoft.com/office/drawing/2014/main" id="{C2A59C90-D90B-41F5-B720-37A877AB41B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a:extLst>
            <a:ext uri="{FF2B5EF4-FFF2-40B4-BE49-F238E27FC236}">
              <a16:creationId xmlns:a16="http://schemas.microsoft.com/office/drawing/2014/main" id="{D468DFD7-7B46-4F83-80CD-9D86F9A021F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a:extLst>
            <a:ext uri="{FF2B5EF4-FFF2-40B4-BE49-F238E27FC236}">
              <a16:creationId xmlns:a16="http://schemas.microsoft.com/office/drawing/2014/main" id="{8AA8C2A6-8AE6-4ACE-91A2-4BA06F88F0D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a:extLst>
            <a:ext uri="{FF2B5EF4-FFF2-40B4-BE49-F238E27FC236}">
              <a16:creationId xmlns:a16="http://schemas.microsoft.com/office/drawing/2014/main" id="{C64C6051-E80B-46AA-B7CC-22AA9FBFA88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a:extLst>
            <a:ext uri="{FF2B5EF4-FFF2-40B4-BE49-F238E27FC236}">
              <a16:creationId xmlns:a16="http://schemas.microsoft.com/office/drawing/2014/main" id="{9489DFE6-E5A0-459A-B56E-1D4DD8FA313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a:extLst>
            <a:ext uri="{FF2B5EF4-FFF2-40B4-BE49-F238E27FC236}">
              <a16:creationId xmlns:a16="http://schemas.microsoft.com/office/drawing/2014/main" id="{0760C20D-F1F2-4203-97B6-3F8264F664F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a:extLst>
            <a:ext uri="{FF2B5EF4-FFF2-40B4-BE49-F238E27FC236}">
              <a16:creationId xmlns:a16="http://schemas.microsoft.com/office/drawing/2014/main" id="{81D613AB-BF61-49EB-92A4-179C4303F39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2" name="直線コネクタ 861">
          <a:extLst>
            <a:ext uri="{FF2B5EF4-FFF2-40B4-BE49-F238E27FC236}">
              <a16:creationId xmlns:a16="http://schemas.microsoft.com/office/drawing/2014/main" id="{A3583FB0-5603-4CB1-AC72-B9409B256D6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3" name="テキスト ボックス 862">
          <a:extLst>
            <a:ext uri="{FF2B5EF4-FFF2-40B4-BE49-F238E27FC236}">
              <a16:creationId xmlns:a16="http://schemas.microsoft.com/office/drawing/2014/main" id="{4288A8EF-6EB7-4B60-A926-E0CFBE66C92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4" name="直線コネクタ 863">
          <a:extLst>
            <a:ext uri="{FF2B5EF4-FFF2-40B4-BE49-F238E27FC236}">
              <a16:creationId xmlns:a16="http://schemas.microsoft.com/office/drawing/2014/main" id="{9B179AE4-51EA-4BEF-806E-8471747C559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5" name="テキスト ボックス 864">
          <a:extLst>
            <a:ext uri="{FF2B5EF4-FFF2-40B4-BE49-F238E27FC236}">
              <a16:creationId xmlns:a16="http://schemas.microsoft.com/office/drawing/2014/main" id="{B4E176BC-3607-4174-BCEE-D8D3FEF7031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6" name="直線コネクタ 865">
          <a:extLst>
            <a:ext uri="{FF2B5EF4-FFF2-40B4-BE49-F238E27FC236}">
              <a16:creationId xmlns:a16="http://schemas.microsoft.com/office/drawing/2014/main" id="{085BC2BE-BB05-4904-AAFC-B1637643447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7" name="テキスト ボックス 866">
          <a:extLst>
            <a:ext uri="{FF2B5EF4-FFF2-40B4-BE49-F238E27FC236}">
              <a16:creationId xmlns:a16="http://schemas.microsoft.com/office/drawing/2014/main" id="{B89ECC86-99C0-46C6-A7FE-46AD9CC1451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8" name="直線コネクタ 867">
          <a:extLst>
            <a:ext uri="{FF2B5EF4-FFF2-40B4-BE49-F238E27FC236}">
              <a16:creationId xmlns:a16="http://schemas.microsoft.com/office/drawing/2014/main" id="{10995465-B05E-48D6-9DF0-3954876B4E5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9" name="テキスト ボックス 868">
          <a:extLst>
            <a:ext uri="{FF2B5EF4-FFF2-40B4-BE49-F238E27FC236}">
              <a16:creationId xmlns:a16="http://schemas.microsoft.com/office/drawing/2014/main" id="{66F03D20-B53E-478F-A41D-0731FF2E1A1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0" name="直線コネクタ 869">
          <a:extLst>
            <a:ext uri="{FF2B5EF4-FFF2-40B4-BE49-F238E27FC236}">
              <a16:creationId xmlns:a16="http://schemas.microsoft.com/office/drawing/2014/main" id="{FCD351A2-7BDA-492E-A511-64C2DD33D46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1" name="テキスト ボックス 870">
          <a:extLst>
            <a:ext uri="{FF2B5EF4-FFF2-40B4-BE49-F238E27FC236}">
              <a16:creationId xmlns:a16="http://schemas.microsoft.com/office/drawing/2014/main" id="{8CE2389D-E9DE-4C88-8BA0-A0B2D586559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2" name="直線コネクタ 871">
          <a:extLst>
            <a:ext uri="{FF2B5EF4-FFF2-40B4-BE49-F238E27FC236}">
              <a16:creationId xmlns:a16="http://schemas.microsoft.com/office/drawing/2014/main" id="{B96970AE-7DB0-4289-9605-A5D56453997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3" name="テキスト ボックス 872">
          <a:extLst>
            <a:ext uri="{FF2B5EF4-FFF2-40B4-BE49-F238E27FC236}">
              <a16:creationId xmlns:a16="http://schemas.microsoft.com/office/drawing/2014/main" id="{7D58A7BC-9276-4F40-A5CC-CE844093A45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a:extLst>
            <a:ext uri="{FF2B5EF4-FFF2-40B4-BE49-F238E27FC236}">
              <a16:creationId xmlns:a16="http://schemas.microsoft.com/office/drawing/2014/main" id="{1711DE1B-F265-4567-B35E-58AC7FF567E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a:extLst>
            <a:ext uri="{FF2B5EF4-FFF2-40B4-BE49-F238E27FC236}">
              <a16:creationId xmlns:a16="http://schemas.microsoft.com/office/drawing/2014/main" id="{EE25D01A-769B-4165-BEC0-73B4DE73C9C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a:extLst>
            <a:ext uri="{FF2B5EF4-FFF2-40B4-BE49-F238E27FC236}">
              <a16:creationId xmlns:a16="http://schemas.microsoft.com/office/drawing/2014/main" id="{7BC0682E-61EE-41CD-BED6-7933B07CF99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77" name="直線コネクタ 876">
          <a:extLst>
            <a:ext uri="{FF2B5EF4-FFF2-40B4-BE49-F238E27FC236}">
              <a16:creationId xmlns:a16="http://schemas.microsoft.com/office/drawing/2014/main" id="{8661C1CE-B63B-4F20-9204-6CB910084180}"/>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78" name="【庁舎】&#10;一人当たり面積最小値テキスト">
          <a:extLst>
            <a:ext uri="{FF2B5EF4-FFF2-40B4-BE49-F238E27FC236}">
              <a16:creationId xmlns:a16="http://schemas.microsoft.com/office/drawing/2014/main" id="{E3958088-3C34-4716-8672-826BD921E561}"/>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79" name="直線コネクタ 878">
          <a:extLst>
            <a:ext uri="{FF2B5EF4-FFF2-40B4-BE49-F238E27FC236}">
              <a16:creationId xmlns:a16="http://schemas.microsoft.com/office/drawing/2014/main" id="{9C4DE868-EFE1-4C56-9949-78F29617522B}"/>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80" name="【庁舎】&#10;一人当たり面積最大値テキスト">
          <a:extLst>
            <a:ext uri="{FF2B5EF4-FFF2-40B4-BE49-F238E27FC236}">
              <a16:creationId xmlns:a16="http://schemas.microsoft.com/office/drawing/2014/main" id="{D4125805-6E9B-4E72-B0D3-85D55F4C02C0}"/>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81" name="直線コネクタ 880">
          <a:extLst>
            <a:ext uri="{FF2B5EF4-FFF2-40B4-BE49-F238E27FC236}">
              <a16:creationId xmlns:a16="http://schemas.microsoft.com/office/drawing/2014/main" id="{9E0271F1-0A88-47C2-B33C-456DE4D66355}"/>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82" name="【庁舎】&#10;一人当たり面積平均値テキスト">
          <a:extLst>
            <a:ext uri="{FF2B5EF4-FFF2-40B4-BE49-F238E27FC236}">
              <a16:creationId xmlns:a16="http://schemas.microsoft.com/office/drawing/2014/main" id="{3F024BA3-D127-43C0-BA2A-72ADF674116B}"/>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83" name="フローチャート: 判断 882">
          <a:extLst>
            <a:ext uri="{FF2B5EF4-FFF2-40B4-BE49-F238E27FC236}">
              <a16:creationId xmlns:a16="http://schemas.microsoft.com/office/drawing/2014/main" id="{D053A937-D0B2-4BED-9E8C-22F7A63F5978}"/>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84" name="フローチャート: 判断 883">
          <a:extLst>
            <a:ext uri="{FF2B5EF4-FFF2-40B4-BE49-F238E27FC236}">
              <a16:creationId xmlns:a16="http://schemas.microsoft.com/office/drawing/2014/main" id="{4A81CAB2-8DEC-4C4B-8F2C-C5CA72013771}"/>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85" name="フローチャート: 判断 884">
          <a:extLst>
            <a:ext uri="{FF2B5EF4-FFF2-40B4-BE49-F238E27FC236}">
              <a16:creationId xmlns:a16="http://schemas.microsoft.com/office/drawing/2014/main" id="{5908A20C-558C-4619-988F-7B4C2F8C5913}"/>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86" name="フローチャート: 判断 885">
          <a:extLst>
            <a:ext uri="{FF2B5EF4-FFF2-40B4-BE49-F238E27FC236}">
              <a16:creationId xmlns:a16="http://schemas.microsoft.com/office/drawing/2014/main" id="{5A904CDE-4EBF-482C-8B6C-2247463B2B95}"/>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87" name="フローチャート: 判断 886">
          <a:extLst>
            <a:ext uri="{FF2B5EF4-FFF2-40B4-BE49-F238E27FC236}">
              <a16:creationId xmlns:a16="http://schemas.microsoft.com/office/drawing/2014/main" id="{8A43B934-3BE1-4E84-9E55-E3E56B50B387}"/>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7C0A04DB-B285-4AE9-944C-4714B5CC7A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86BCF1B2-A5C7-4FE3-8195-83E33EEDBFA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E11110D1-FF1D-4FAB-9794-FEFBE21B43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2B0F5EC3-CE30-4E1E-BE53-D19AF8133E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1ED08257-8A26-42EE-9F71-A5941281FC6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893" name="楕円 892">
          <a:extLst>
            <a:ext uri="{FF2B5EF4-FFF2-40B4-BE49-F238E27FC236}">
              <a16:creationId xmlns:a16="http://schemas.microsoft.com/office/drawing/2014/main" id="{3A0C9F34-8927-4B23-ADD8-94B678301897}"/>
            </a:ext>
          </a:extLst>
        </xdr:cNvPr>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79120</xdr:rowOff>
    </xdr:from>
    <xdr:ext cx="469744" cy="259045"/>
    <xdr:sp macro="" textlink="">
      <xdr:nvSpPr>
        <xdr:cNvPr id="894" name="【庁舎】&#10;一人当たり面積該当値テキスト">
          <a:extLst>
            <a:ext uri="{FF2B5EF4-FFF2-40B4-BE49-F238E27FC236}">
              <a16:creationId xmlns:a16="http://schemas.microsoft.com/office/drawing/2014/main" id="{56738B04-46E2-4D61-9807-D3BA9820405F}"/>
            </a:ext>
          </a:extLst>
        </xdr:cNvPr>
        <xdr:cNvSpPr txBox="1"/>
      </xdr:nvSpPr>
      <xdr:spPr>
        <a:xfrm>
          <a:off x="22199600" y="1842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160927</xdr:rowOff>
    </xdr:from>
    <xdr:to>
      <xdr:col>112</xdr:col>
      <xdr:colOff>38100</xdr:colOff>
      <xdr:row>108</xdr:row>
      <xdr:rowOff>91077</xdr:rowOff>
    </xdr:to>
    <xdr:sp macro="" textlink="">
      <xdr:nvSpPr>
        <xdr:cNvPr id="895" name="楕円 894">
          <a:extLst>
            <a:ext uri="{FF2B5EF4-FFF2-40B4-BE49-F238E27FC236}">
              <a16:creationId xmlns:a16="http://schemas.microsoft.com/office/drawing/2014/main" id="{6DCE667F-E020-4C02-B748-B31FF15F0C94}"/>
            </a:ext>
          </a:extLst>
        </xdr:cNvPr>
        <xdr:cNvSpPr/>
      </xdr:nvSpPr>
      <xdr:spPr>
        <a:xfrm>
          <a:off x="21272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40277</xdr:rowOff>
    </xdr:from>
    <xdr:to>
      <xdr:col>116</xdr:col>
      <xdr:colOff>63500</xdr:colOff>
      <xdr:row>108</xdr:row>
      <xdr:rowOff>43543</xdr:rowOff>
    </xdr:to>
    <xdr:cxnSp macro="">
      <xdr:nvCxnSpPr>
        <xdr:cNvPr id="896" name="直線コネクタ 895">
          <a:extLst>
            <a:ext uri="{FF2B5EF4-FFF2-40B4-BE49-F238E27FC236}">
              <a16:creationId xmlns:a16="http://schemas.microsoft.com/office/drawing/2014/main" id="{BBFD459F-1B4C-4770-82D2-813EE14FAAB9}"/>
            </a:ext>
          </a:extLst>
        </xdr:cNvPr>
        <xdr:cNvCxnSpPr/>
      </xdr:nvCxnSpPr>
      <xdr:spPr>
        <a:xfrm>
          <a:off x="21323300" y="185568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157662</xdr:rowOff>
    </xdr:from>
    <xdr:to>
      <xdr:col>107</xdr:col>
      <xdr:colOff>101600</xdr:colOff>
      <xdr:row>108</xdr:row>
      <xdr:rowOff>87812</xdr:rowOff>
    </xdr:to>
    <xdr:sp macro="" textlink="">
      <xdr:nvSpPr>
        <xdr:cNvPr id="897" name="楕円 896">
          <a:extLst>
            <a:ext uri="{FF2B5EF4-FFF2-40B4-BE49-F238E27FC236}">
              <a16:creationId xmlns:a16="http://schemas.microsoft.com/office/drawing/2014/main" id="{C8431C83-0B76-4011-BF65-952BF2DA5548}"/>
            </a:ext>
          </a:extLst>
        </xdr:cNvPr>
        <xdr:cNvSpPr/>
      </xdr:nvSpPr>
      <xdr:spPr>
        <a:xfrm>
          <a:off x="20383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40277</xdr:rowOff>
    </xdr:to>
    <xdr:cxnSp macro="">
      <xdr:nvCxnSpPr>
        <xdr:cNvPr id="898" name="直線コネクタ 897">
          <a:extLst>
            <a:ext uri="{FF2B5EF4-FFF2-40B4-BE49-F238E27FC236}">
              <a16:creationId xmlns:a16="http://schemas.microsoft.com/office/drawing/2014/main" id="{2D8B2BAD-9BB2-497E-A40B-26FC3942347C}"/>
            </a:ext>
          </a:extLst>
        </xdr:cNvPr>
        <xdr:cNvCxnSpPr/>
      </xdr:nvCxnSpPr>
      <xdr:spPr>
        <a:xfrm>
          <a:off x="20434300" y="18553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154395</xdr:rowOff>
    </xdr:from>
    <xdr:to>
      <xdr:col>102</xdr:col>
      <xdr:colOff>165100</xdr:colOff>
      <xdr:row>108</xdr:row>
      <xdr:rowOff>84545</xdr:rowOff>
    </xdr:to>
    <xdr:sp macro="" textlink="">
      <xdr:nvSpPr>
        <xdr:cNvPr id="899" name="楕円 898">
          <a:extLst>
            <a:ext uri="{FF2B5EF4-FFF2-40B4-BE49-F238E27FC236}">
              <a16:creationId xmlns:a16="http://schemas.microsoft.com/office/drawing/2014/main" id="{23B8C392-9420-4038-A18F-9D1031E77627}"/>
            </a:ext>
          </a:extLst>
        </xdr:cNvPr>
        <xdr:cNvSpPr/>
      </xdr:nvSpPr>
      <xdr:spPr>
        <a:xfrm>
          <a:off x="19494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33745</xdr:rowOff>
    </xdr:from>
    <xdr:to>
      <xdr:col>107</xdr:col>
      <xdr:colOff>50800</xdr:colOff>
      <xdr:row>108</xdr:row>
      <xdr:rowOff>37012</xdr:rowOff>
    </xdr:to>
    <xdr:cxnSp macro="">
      <xdr:nvCxnSpPr>
        <xdr:cNvPr id="900" name="直線コネクタ 899">
          <a:extLst>
            <a:ext uri="{FF2B5EF4-FFF2-40B4-BE49-F238E27FC236}">
              <a16:creationId xmlns:a16="http://schemas.microsoft.com/office/drawing/2014/main" id="{8DFAC1DB-9FE4-45BE-9287-D639BED1D1A1}"/>
            </a:ext>
          </a:extLst>
        </xdr:cNvPr>
        <xdr:cNvCxnSpPr/>
      </xdr:nvCxnSpPr>
      <xdr:spPr>
        <a:xfrm>
          <a:off x="19545300" y="185503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901" name="n_1aveValue【庁舎】&#10;一人当たり面積">
          <a:extLst>
            <a:ext uri="{FF2B5EF4-FFF2-40B4-BE49-F238E27FC236}">
              <a16:creationId xmlns:a16="http://schemas.microsoft.com/office/drawing/2014/main" id="{8A678224-1288-469A-8651-B100B5913D3A}"/>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902" name="n_2aveValue【庁舎】&#10;一人当たり面積">
          <a:extLst>
            <a:ext uri="{FF2B5EF4-FFF2-40B4-BE49-F238E27FC236}">
              <a16:creationId xmlns:a16="http://schemas.microsoft.com/office/drawing/2014/main" id="{62D3799E-55DA-4F6F-9BB5-DED0B5F3C536}"/>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03" name="n_3aveValue【庁舎】&#10;一人当たり面積">
          <a:extLst>
            <a:ext uri="{FF2B5EF4-FFF2-40B4-BE49-F238E27FC236}">
              <a16:creationId xmlns:a16="http://schemas.microsoft.com/office/drawing/2014/main" id="{FC0E7A62-F40E-4DF6-9B53-5EBEA928452B}"/>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904" name="n_4aveValue【庁舎】&#10;一人当たり面積">
          <a:extLst>
            <a:ext uri="{FF2B5EF4-FFF2-40B4-BE49-F238E27FC236}">
              <a16:creationId xmlns:a16="http://schemas.microsoft.com/office/drawing/2014/main" id="{9AF8B90E-D88F-4947-8C40-D2668E64AC1C}"/>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82204</xdr:rowOff>
    </xdr:from>
    <xdr:ext cx="469744" cy="259045"/>
    <xdr:sp macro="" textlink="">
      <xdr:nvSpPr>
        <xdr:cNvPr id="905" name="n_1mainValue【庁舎】&#10;一人当たり面積">
          <a:extLst>
            <a:ext uri="{FF2B5EF4-FFF2-40B4-BE49-F238E27FC236}">
              <a16:creationId xmlns:a16="http://schemas.microsoft.com/office/drawing/2014/main" id="{941B07F8-DE70-437D-A9D2-DE98DAEE5B57}"/>
            </a:ext>
          </a:extLst>
        </xdr:cNvPr>
        <xdr:cNvSpPr txBox="1"/>
      </xdr:nvSpPr>
      <xdr:spPr>
        <a:xfrm>
          <a:off x="210757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906" name="n_2mainValue【庁舎】&#10;一人当たり面積">
          <a:extLst>
            <a:ext uri="{FF2B5EF4-FFF2-40B4-BE49-F238E27FC236}">
              <a16:creationId xmlns:a16="http://schemas.microsoft.com/office/drawing/2014/main" id="{A573BCF0-F41B-4BC7-9BFA-344FE1312A6A}"/>
            </a:ext>
          </a:extLst>
        </xdr:cNvPr>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75672</xdr:rowOff>
    </xdr:from>
    <xdr:ext cx="469744" cy="259045"/>
    <xdr:sp macro="" textlink="">
      <xdr:nvSpPr>
        <xdr:cNvPr id="907" name="n_3mainValue【庁舎】&#10;一人当たり面積">
          <a:extLst>
            <a:ext uri="{FF2B5EF4-FFF2-40B4-BE49-F238E27FC236}">
              <a16:creationId xmlns:a16="http://schemas.microsoft.com/office/drawing/2014/main" id="{E4061DD7-E036-4F7A-81D3-9BC9DB96DE2D}"/>
            </a:ext>
          </a:extLst>
        </xdr:cNvPr>
        <xdr:cNvSpPr txBox="1"/>
      </xdr:nvSpPr>
      <xdr:spPr>
        <a:xfrm>
          <a:off x="19310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a:extLst>
            <a:ext uri="{FF2B5EF4-FFF2-40B4-BE49-F238E27FC236}">
              <a16:creationId xmlns:a16="http://schemas.microsoft.com/office/drawing/2014/main" id="{2E31A156-19CF-437B-B911-44F52A2E0B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a:extLst>
            <a:ext uri="{FF2B5EF4-FFF2-40B4-BE49-F238E27FC236}">
              <a16:creationId xmlns:a16="http://schemas.microsoft.com/office/drawing/2014/main" id="{E331F187-F67D-404B-B330-689B72D57C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a:extLst>
            <a:ext uri="{FF2B5EF4-FFF2-40B4-BE49-F238E27FC236}">
              <a16:creationId xmlns:a16="http://schemas.microsoft.com/office/drawing/2014/main" id="{69359235-6BB4-40A7-96BB-9A999C75F5F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年度の庁舎の有形固定資産減価償却率は</a:t>
          </a:r>
          <a:r>
            <a:rPr kumimoji="1" lang="en-US" altLang="ja-JP" sz="1100">
              <a:solidFill>
                <a:schemeClr val="dk1"/>
              </a:solidFill>
              <a:effectLst/>
              <a:latin typeface="+mn-lt"/>
              <a:ea typeface="+mn-ea"/>
              <a:cs typeface="+mn-cs"/>
            </a:rPr>
            <a:t>75.5</a:t>
          </a:r>
          <a:r>
            <a:rPr kumimoji="1" lang="ja-JP" altLang="ja-JP" sz="1100">
              <a:solidFill>
                <a:schemeClr val="dk1"/>
              </a:solidFill>
              <a:effectLst/>
              <a:latin typeface="+mn-lt"/>
              <a:ea typeface="+mn-ea"/>
              <a:cs typeface="+mn-cs"/>
            </a:rPr>
            <a:t>％で、平成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73.2</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％増加しており、類似団体内平均値の</a:t>
          </a:r>
          <a:r>
            <a:rPr kumimoji="1" lang="en-US" altLang="ja-JP" sz="1100">
              <a:solidFill>
                <a:schemeClr val="dk1"/>
              </a:solidFill>
              <a:effectLst/>
              <a:latin typeface="+mn-lt"/>
              <a:ea typeface="+mn-ea"/>
              <a:cs typeface="+mn-cs"/>
            </a:rPr>
            <a:t>45.6</a:t>
          </a:r>
          <a:r>
            <a:rPr kumimoji="1" lang="ja-JP" altLang="ja-JP" sz="1100">
              <a:solidFill>
                <a:schemeClr val="dk1"/>
              </a:solidFill>
              <a:effectLst/>
              <a:latin typeface="+mn-lt"/>
              <a:ea typeface="+mn-ea"/>
              <a:cs typeface="+mn-cs"/>
            </a:rPr>
            <a:t>％より高い傾向にある。また、平成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年度の庁舎の一人当たり面積は</a:t>
          </a:r>
          <a:r>
            <a:rPr kumimoji="1" lang="en-US" altLang="ja-JP" sz="1100">
              <a:solidFill>
                <a:schemeClr val="dk1"/>
              </a:solidFill>
              <a:effectLst/>
              <a:latin typeface="+mn-lt"/>
              <a:ea typeface="+mn-ea"/>
              <a:cs typeface="+mn-cs"/>
            </a:rPr>
            <a:t>0.100</a:t>
          </a:r>
          <a:r>
            <a:rPr kumimoji="1" lang="ja-JP" altLang="ja-JP" sz="1100">
              <a:solidFill>
                <a:schemeClr val="dk1"/>
              </a:solidFill>
              <a:effectLst/>
              <a:latin typeface="+mn-lt"/>
              <a:ea typeface="+mn-ea"/>
              <a:cs typeface="+mn-cs"/>
            </a:rPr>
            <a:t>㎡で、平成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0.102</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0.002</a:t>
          </a:r>
          <a:r>
            <a:rPr kumimoji="1" lang="ja-JP" altLang="ja-JP" sz="1100">
              <a:solidFill>
                <a:schemeClr val="dk1"/>
              </a:solidFill>
              <a:effectLst/>
              <a:latin typeface="+mn-lt"/>
              <a:ea typeface="+mn-ea"/>
              <a:cs typeface="+mn-cs"/>
            </a:rPr>
            <a:t>㎡減少しており、類似団体内平均値の</a:t>
          </a:r>
          <a:r>
            <a:rPr kumimoji="1" lang="en-US" altLang="ja-JP" sz="1100">
              <a:solidFill>
                <a:schemeClr val="dk1"/>
              </a:solidFill>
              <a:effectLst/>
              <a:latin typeface="+mn-lt"/>
              <a:ea typeface="+mn-ea"/>
              <a:cs typeface="+mn-cs"/>
            </a:rPr>
            <a:t>0.272</a:t>
          </a:r>
          <a:r>
            <a:rPr kumimoji="1" lang="ja-JP" altLang="ja-JP" sz="1100">
              <a:solidFill>
                <a:schemeClr val="dk1"/>
              </a:solidFill>
              <a:effectLst/>
              <a:latin typeface="+mn-lt"/>
              <a:ea typeface="+mn-ea"/>
              <a:cs typeface="+mn-cs"/>
            </a:rPr>
            <a:t>㎡より低い傾向にある。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6001;&#25919;&#35506;/2.&#36001;&#25919;&#25285;&#24403;/&#36001;&#25919;&#25285;&#24403;&#12288;&#20849;&#36890;/05%20&#36001;&#25919;&#20849;&#36890;/(8)%20&#35519;&#26619;&#12539;&#22238;&#31572;&#12539;&#36890;&#30693;/&#9312;%20&#35519;&#26619;&#12539;&#22238;&#31572;&#65288;&#30476;&#24066;&#30010;&#26449;&#35506;&#65289;/&#24066;&#30010;&#26449;&#35506;&#65288;&#23450;&#20363;&#65289;/14%20%20&#36001;&#25919;&#29366;&#27841;&#36039;&#26009;&#38598;/R3%20%20%20&#65288;&#20196;&#21644;&#20803;&#24180;&#24230;&#36001;&#25919;&#29366;&#27841;&#35519;&#65289;/R03.9.16&#20196;&#21644;&#20803;&#24180;&#24230;&#36001;&#25919;&#29366;&#27841;&#36039;&#26009;&#38598;&#12398;&#20316;&#25104;&#12395;&#12388;&#12356;&#12390;&#65288;2&#22238;&#30446;&#65289;/&#12304;&#36001;&#25919;&#29366;&#27841;&#36039;&#26009;&#38598;&#12305;_112348_&#20843;&#28526;&#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63.8</v>
          </cell>
          <cell r="CF51">
            <v>54.4</v>
          </cell>
          <cell r="CN51">
            <v>41.4</v>
          </cell>
          <cell r="CV51">
            <v>30.6</v>
          </cell>
        </row>
        <row r="53">
          <cell r="BX53">
            <v>81.5</v>
          </cell>
          <cell r="CF53">
            <v>82.2</v>
          </cell>
          <cell r="CN53">
            <v>82.8</v>
          </cell>
          <cell r="CV53">
            <v>83.5</v>
          </cell>
        </row>
        <row r="55">
          <cell r="AN55" t="str">
            <v>類似団体内平均値</v>
          </cell>
          <cell r="BX55">
            <v>32.5</v>
          </cell>
          <cell r="CF55">
            <v>30.2</v>
          </cell>
          <cell r="CN55">
            <v>25.4</v>
          </cell>
          <cell r="CV55">
            <v>22.9</v>
          </cell>
        </row>
        <row r="57">
          <cell r="BX57">
            <v>57</v>
          </cell>
          <cell r="CF57">
            <v>58.9</v>
          </cell>
          <cell r="CN57">
            <v>59.9</v>
          </cell>
          <cell r="CV57">
            <v>60.7</v>
          </cell>
        </row>
        <row r="72">
          <cell r="BP72" t="str">
            <v>H27</v>
          </cell>
          <cell r="BX72" t="str">
            <v>H28</v>
          </cell>
          <cell r="CF72" t="str">
            <v>H29</v>
          </cell>
          <cell r="CN72" t="str">
            <v>H30</v>
          </cell>
          <cell r="CV72" t="str">
            <v>R01</v>
          </cell>
        </row>
        <row r="73">
          <cell r="AN73" t="str">
            <v>当該団体値</v>
          </cell>
          <cell r="BP73">
            <v>90.5</v>
          </cell>
          <cell r="BX73">
            <v>63.8</v>
          </cell>
          <cell r="CF73">
            <v>54.4</v>
          </cell>
          <cell r="CN73">
            <v>41.4</v>
          </cell>
          <cell r="CV73">
            <v>30.6</v>
          </cell>
        </row>
        <row r="75">
          <cell r="BP75">
            <v>9.6</v>
          </cell>
          <cell r="BX75">
            <v>8.3000000000000007</v>
          </cell>
          <cell r="CF75">
            <v>7.5</v>
          </cell>
          <cell r="CN75">
            <v>6.1</v>
          </cell>
          <cell r="CV75">
            <v>5.4</v>
          </cell>
        </row>
        <row r="77">
          <cell r="AN77" t="str">
            <v>類似団体内平均値</v>
          </cell>
          <cell r="BP77">
            <v>39</v>
          </cell>
          <cell r="BX77">
            <v>32.5</v>
          </cell>
          <cell r="CF77">
            <v>30.2</v>
          </cell>
          <cell r="CN77">
            <v>25.4</v>
          </cell>
          <cell r="CV77">
            <v>22.9</v>
          </cell>
        </row>
        <row r="79">
          <cell r="BP79">
            <v>9</v>
          </cell>
          <cell r="BX79">
            <v>8.1999999999999993</v>
          </cell>
          <cell r="CF79">
            <v>8</v>
          </cell>
          <cell r="CN79">
            <v>7.8</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DO56"/>
  <sheetViews>
    <sheetView showGridLines="0" topLeftCell="Z1" zoomScale="85" zoomScaleNormal="85" workbookViewId="0">
      <selection activeCell="BN14" sqref="BN14:BU1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32279757</v>
      </c>
      <c r="BO4" s="424"/>
      <c r="BP4" s="424"/>
      <c r="BQ4" s="424"/>
      <c r="BR4" s="424"/>
      <c r="BS4" s="424"/>
      <c r="BT4" s="424"/>
      <c r="BU4" s="425"/>
      <c r="BV4" s="423">
        <v>31611233</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7.3</v>
      </c>
      <c r="CU4" s="608"/>
      <c r="CV4" s="608"/>
      <c r="CW4" s="608"/>
      <c r="CX4" s="608"/>
      <c r="CY4" s="608"/>
      <c r="CZ4" s="608"/>
      <c r="DA4" s="609"/>
      <c r="DB4" s="607">
        <v>9.1</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30921222</v>
      </c>
      <c r="BO5" s="429"/>
      <c r="BP5" s="429"/>
      <c r="BQ5" s="429"/>
      <c r="BR5" s="429"/>
      <c r="BS5" s="429"/>
      <c r="BT5" s="429"/>
      <c r="BU5" s="430"/>
      <c r="BV5" s="428">
        <v>29940303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87.3</v>
      </c>
      <c r="CU5" s="399"/>
      <c r="CV5" s="399"/>
      <c r="CW5" s="399"/>
      <c r="CX5" s="399"/>
      <c r="CY5" s="399"/>
      <c r="CZ5" s="399"/>
      <c r="DA5" s="400"/>
      <c r="DB5" s="398">
        <v>85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1358535</v>
      </c>
      <c r="BO6" s="429"/>
      <c r="BP6" s="429"/>
      <c r="BQ6" s="429"/>
      <c r="BR6" s="429"/>
      <c r="BS6" s="429"/>
      <c r="BT6" s="429"/>
      <c r="BU6" s="430"/>
      <c r="BV6" s="428">
        <v>1670930</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87.3</v>
      </c>
      <c r="CU6" s="582"/>
      <c r="CV6" s="582"/>
      <c r="CW6" s="582"/>
      <c r="CX6" s="582"/>
      <c r="CY6" s="582"/>
      <c r="CZ6" s="582"/>
      <c r="DA6" s="583"/>
      <c r="DB6" s="581">
        <v>85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51802</v>
      </c>
      <c r="BO7" s="429"/>
      <c r="BP7" s="429"/>
      <c r="BQ7" s="429"/>
      <c r="BR7" s="429"/>
      <c r="BS7" s="429"/>
      <c r="BT7" s="429"/>
      <c r="BU7" s="430"/>
      <c r="BV7" s="428">
        <v>77461</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17825379</v>
      </c>
      <c r="CU7" s="429"/>
      <c r="CV7" s="429"/>
      <c r="CW7" s="429"/>
      <c r="CX7" s="429"/>
      <c r="CY7" s="429"/>
      <c r="CZ7" s="429"/>
      <c r="DA7" s="430"/>
      <c r="DB7" s="428">
        <v>17494677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1306733</v>
      </c>
      <c r="BO8" s="429"/>
      <c r="BP8" s="429"/>
      <c r="BQ8" s="429"/>
      <c r="BR8" s="429"/>
      <c r="BS8" s="429"/>
      <c r="BT8" s="429"/>
      <c r="BU8" s="430"/>
      <c r="BV8" s="428">
        <v>1593469</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1.03</v>
      </c>
      <c r="CU8" s="542"/>
      <c r="CV8" s="542"/>
      <c r="CW8" s="542"/>
      <c r="CX8" s="542"/>
      <c r="CY8" s="542"/>
      <c r="CZ8" s="542"/>
      <c r="DA8" s="543"/>
      <c r="DB8" s="541">
        <v>1.02</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86717</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-286736</v>
      </c>
      <c r="BO9" s="429"/>
      <c r="BP9" s="429"/>
      <c r="BQ9" s="429"/>
      <c r="BR9" s="429"/>
      <c r="BS9" s="429"/>
      <c r="BT9" s="429"/>
      <c r="BU9" s="430"/>
      <c r="BV9" s="428">
        <v>113703</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9.5</v>
      </c>
      <c r="CU9" s="399"/>
      <c r="CV9" s="399"/>
      <c r="CW9" s="399"/>
      <c r="CX9" s="399"/>
      <c r="CY9" s="399"/>
      <c r="CZ9" s="399"/>
      <c r="DA9" s="400"/>
      <c r="DB9" s="398">
        <v>10.199999999999999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82977</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94</v>
      </c>
      <c r="AV10" s="486"/>
      <c r="AW10" s="486"/>
      <c r="AX10" s="486"/>
      <c r="AY10" s="408" t="s">
        <v>119</v>
      </c>
      <c r="AZ10" s="409"/>
      <c r="BA10" s="409"/>
      <c r="BB10" s="409"/>
      <c r="BC10" s="409"/>
      <c r="BD10" s="409"/>
      <c r="BE10" s="409"/>
      <c r="BF10" s="409"/>
      <c r="BG10" s="409"/>
      <c r="BH10" s="409"/>
      <c r="BI10" s="409"/>
      <c r="BJ10" s="409"/>
      <c r="BK10" s="409"/>
      <c r="BL10" s="409"/>
      <c r="BM10" s="410"/>
      <c r="BN10" s="428">
        <v>947558</v>
      </c>
      <c r="BO10" s="429"/>
      <c r="BP10" s="429"/>
      <c r="BQ10" s="429"/>
      <c r="BR10" s="429"/>
      <c r="BS10" s="429"/>
      <c r="BT10" s="429"/>
      <c r="BU10" s="430"/>
      <c r="BV10" s="428">
        <v>763481</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92131</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124</v>
      </c>
      <c r="AV12" s="486"/>
      <c r="AW12" s="486"/>
      <c r="AX12" s="486"/>
      <c r="AY12" s="408" t="s">
        <v>134</v>
      </c>
      <c r="AZ12" s="409"/>
      <c r="BA12" s="409"/>
      <c r="BB12" s="409"/>
      <c r="BC12" s="409"/>
      <c r="BD12" s="409"/>
      <c r="BE12" s="409"/>
      <c r="BF12" s="409"/>
      <c r="BG12" s="409"/>
      <c r="BH12" s="409"/>
      <c r="BI12" s="409"/>
      <c r="BJ12" s="409"/>
      <c r="BK12" s="409"/>
      <c r="BL12" s="409"/>
      <c r="BM12" s="410"/>
      <c r="BN12" s="428">
        <v>406730</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88211</v>
      </c>
      <c r="S13" s="532"/>
      <c r="T13" s="532"/>
      <c r="U13" s="532"/>
      <c r="V13" s="533"/>
      <c r="W13" s="519" t="s">
        <v>138</v>
      </c>
      <c r="X13" s="441"/>
      <c r="Y13" s="441"/>
      <c r="Z13" s="441"/>
      <c r="AA13" s="441"/>
      <c r="AB13" s="442"/>
      <c r="AC13" s="404">
        <v>426</v>
      </c>
      <c r="AD13" s="405"/>
      <c r="AE13" s="405"/>
      <c r="AF13" s="405"/>
      <c r="AG13" s="406"/>
      <c r="AH13" s="404">
        <v>459</v>
      </c>
      <c r="AI13" s="405"/>
      <c r="AJ13" s="405"/>
      <c r="AK13" s="405"/>
      <c r="AL13" s="407"/>
      <c r="AM13" s="497" t="s">
        <v>139</v>
      </c>
      <c r="AN13" s="402"/>
      <c r="AO13" s="402"/>
      <c r="AP13" s="402"/>
      <c r="AQ13" s="402"/>
      <c r="AR13" s="402"/>
      <c r="AS13" s="402"/>
      <c r="AT13" s="403"/>
      <c r="AU13" s="485" t="s">
        <v>102</v>
      </c>
      <c r="AV13" s="486"/>
      <c r="AW13" s="486"/>
      <c r="AX13" s="486"/>
      <c r="AY13" s="408" t="s">
        <v>140</v>
      </c>
      <c r="AZ13" s="409"/>
      <c r="BA13" s="409"/>
      <c r="BB13" s="409"/>
      <c r="BC13" s="409"/>
      <c r="BD13" s="409"/>
      <c r="BE13" s="409"/>
      <c r="BF13" s="409"/>
      <c r="BG13" s="409"/>
      <c r="BH13" s="409"/>
      <c r="BI13" s="409"/>
      <c r="BJ13" s="409"/>
      <c r="BK13" s="409"/>
      <c r="BL13" s="409"/>
      <c r="BM13" s="410"/>
      <c r="BN13" s="428">
        <v>254092</v>
      </c>
      <c r="BO13" s="429"/>
      <c r="BP13" s="429"/>
      <c r="BQ13" s="429"/>
      <c r="BR13" s="429"/>
      <c r="BS13" s="429"/>
      <c r="BT13" s="429"/>
      <c r="BU13" s="430"/>
      <c r="BV13" s="428">
        <v>877184</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5.4</v>
      </c>
      <c r="CU13" s="399"/>
      <c r="CV13" s="399"/>
      <c r="CW13" s="399"/>
      <c r="CX13" s="399"/>
      <c r="CY13" s="399"/>
      <c r="CZ13" s="399"/>
      <c r="DA13" s="400"/>
      <c r="DB13" s="398">
        <v>6.1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90876</v>
      </c>
      <c r="S14" s="532"/>
      <c r="T14" s="532"/>
      <c r="U14" s="532"/>
      <c r="V14" s="533"/>
      <c r="W14" s="534"/>
      <c r="X14" s="444"/>
      <c r="Y14" s="444"/>
      <c r="Z14" s="444"/>
      <c r="AA14" s="444"/>
      <c r="AB14" s="445"/>
      <c r="AC14" s="524">
        <v>1.1000000000000001</v>
      </c>
      <c r="AD14" s="525"/>
      <c r="AE14" s="525"/>
      <c r="AF14" s="525"/>
      <c r="AG14" s="526"/>
      <c r="AH14" s="524">
        <v>1.2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30.6</v>
      </c>
      <c r="CU14" s="536"/>
      <c r="CV14" s="536"/>
      <c r="CW14" s="536"/>
      <c r="CX14" s="536"/>
      <c r="CY14" s="536"/>
      <c r="CZ14" s="536"/>
      <c r="DA14" s="537"/>
      <c r="DB14" s="535">
        <v>41.4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144</v>
      </c>
      <c r="N15" s="529"/>
      <c r="O15" s="529"/>
      <c r="P15" s="529"/>
      <c r="Q15" s="530"/>
      <c r="R15" s="531">
        <v>87340</v>
      </c>
      <c r="S15" s="532"/>
      <c r="T15" s="532"/>
      <c r="U15" s="532"/>
      <c r="V15" s="533"/>
      <c r="W15" s="519" t="s">
        <v>145</v>
      </c>
      <c r="X15" s="441"/>
      <c r="Y15" s="441"/>
      <c r="Z15" s="441"/>
      <c r="AA15" s="441"/>
      <c r="AB15" s="442"/>
      <c r="AC15" s="404">
        <v>13524</v>
      </c>
      <c r="AD15" s="405"/>
      <c r="AE15" s="405"/>
      <c r="AF15" s="405"/>
      <c r="AG15" s="406"/>
      <c r="AH15" s="404">
        <v>13177</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13809278</v>
      </c>
      <c r="BO15" s="424"/>
      <c r="BP15" s="424"/>
      <c r="BQ15" s="424"/>
      <c r="BR15" s="424"/>
      <c r="BS15" s="424"/>
      <c r="BT15" s="424"/>
      <c r="BU15" s="425"/>
      <c r="BV15" s="423">
        <v>13553670</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34.4</v>
      </c>
      <c r="AD16" s="525"/>
      <c r="AE16" s="525"/>
      <c r="AF16" s="525"/>
      <c r="AG16" s="526"/>
      <c r="AH16" s="524">
        <v>35.799999999999997</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13452361</v>
      </c>
      <c r="BO16" s="429"/>
      <c r="BP16" s="429"/>
      <c r="BQ16" s="429"/>
      <c r="BR16" s="429"/>
      <c r="BS16" s="429"/>
      <c r="BT16" s="429"/>
      <c r="BU16" s="430"/>
      <c r="BV16" s="428">
        <v>13221225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25346</v>
      </c>
      <c r="AD17" s="405"/>
      <c r="AE17" s="405"/>
      <c r="AF17" s="405"/>
      <c r="AG17" s="406"/>
      <c r="AH17" s="404">
        <v>23190</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17825379</v>
      </c>
      <c r="BO17" s="429"/>
      <c r="BP17" s="429"/>
      <c r="BQ17" s="429"/>
      <c r="BR17" s="429"/>
      <c r="BS17" s="429"/>
      <c r="BT17" s="429"/>
      <c r="BU17" s="430"/>
      <c r="BV17" s="428">
        <v>17494677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18.02</v>
      </c>
      <c r="M18" s="493"/>
      <c r="N18" s="493"/>
      <c r="O18" s="493"/>
      <c r="P18" s="493"/>
      <c r="Q18" s="493"/>
      <c r="R18" s="494"/>
      <c r="S18" s="494"/>
      <c r="T18" s="494"/>
      <c r="U18" s="494"/>
      <c r="V18" s="495"/>
      <c r="W18" s="509"/>
      <c r="X18" s="510"/>
      <c r="Y18" s="510"/>
      <c r="Z18" s="510"/>
      <c r="AA18" s="510"/>
      <c r="AB18" s="520"/>
      <c r="AC18" s="392">
        <v>64.5</v>
      </c>
      <c r="AD18" s="393"/>
      <c r="AE18" s="393"/>
      <c r="AF18" s="393"/>
      <c r="AG18" s="496"/>
      <c r="AH18" s="392">
        <v>63</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15946366</v>
      </c>
      <c r="BO18" s="429"/>
      <c r="BP18" s="429"/>
      <c r="BQ18" s="429"/>
      <c r="BR18" s="429"/>
      <c r="BS18" s="429"/>
      <c r="BT18" s="429"/>
      <c r="BU18" s="430"/>
      <c r="BV18" s="428">
        <v>15302775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4812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22186730</v>
      </c>
      <c r="BO19" s="429"/>
      <c r="BP19" s="429"/>
      <c r="BQ19" s="429"/>
      <c r="BR19" s="429"/>
      <c r="BS19" s="429"/>
      <c r="BT19" s="429"/>
      <c r="BU19" s="430"/>
      <c r="BV19" s="428">
        <v>21478479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35763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20472454</v>
      </c>
      <c r="BO23" s="429"/>
      <c r="BP23" s="429"/>
      <c r="BQ23" s="429"/>
      <c r="BR23" s="429"/>
      <c r="BS23" s="429"/>
      <c r="BT23" s="429"/>
      <c r="BU23" s="430"/>
      <c r="BV23" s="428">
        <v>21893833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7240</v>
      </c>
      <c r="R24" s="405"/>
      <c r="S24" s="405"/>
      <c r="T24" s="405"/>
      <c r="U24" s="405"/>
      <c r="V24" s="406"/>
      <c r="W24" s="470"/>
      <c r="X24" s="461"/>
      <c r="Y24" s="462"/>
      <c r="Z24" s="401" t="s">
        <v>169</v>
      </c>
      <c r="AA24" s="402"/>
      <c r="AB24" s="402"/>
      <c r="AC24" s="402"/>
      <c r="AD24" s="402"/>
      <c r="AE24" s="402"/>
      <c r="AF24" s="402"/>
      <c r="AG24" s="403"/>
      <c r="AH24" s="404">
        <v>507</v>
      </c>
      <c r="AI24" s="405"/>
      <c r="AJ24" s="405"/>
      <c r="AK24" s="405"/>
      <c r="AL24" s="406"/>
      <c r="AM24" s="404">
        <v>1491087</v>
      </c>
      <c r="AN24" s="405"/>
      <c r="AO24" s="405"/>
      <c r="AP24" s="405"/>
      <c r="AQ24" s="405"/>
      <c r="AR24" s="406"/>
      <c r="AS24" s="404">
        <v>2941</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13205810</v>
      </c>
      <c r="BO24" s="429"/>
      <c r="BP24" s="429"/>
      <c r="BQ24" s="429"/>
      <c r="BR24" s="429"/>
      <c r="BS24" s="429"/>
      <c r="BT24" s="429"/>
      <c r="BU24" s="430"/>
      <c r="BV24" s="428">
        <v>14423498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6975</v>
      </c>
      <c r="R25" s="405"/>
      <c r="S25" s="405"/>
      <c r="T25" s="405"/>
      <c r="U25" s="405"/>
      <c r="V25" s="406"/>
      <c r="W25" s="470"/>
      <c r="X25" s="461"/>
      <c r="Y25" s="462"/>
      <c r="Z25" s="401" t="s">
        <v>172</v>
      </c>
      <c r="AA25" s="402"/>
      <c r="AB25" s="402"/>
      <c r="AC25" s="402"/>
      <c r="AD25" s="402"/>
      <c r="AE25" s="402"/>
      <c r="AF25" s="402"/>
      <c r="AG25" s="403"/>
      <c r="AH25" s="404" t="s">
        <v>173</v>
      </c>
      <c r="AI25" s="405"/>
      <c r="AJ25" s="405"/>
      <c r="AK25" s="405"/>
      <c r="AL25" s="406"/>
      <c r="AM25" s="404" t="s">
        <v>128</v>
      </c>
      <c r="AN25" s="405"/>
      <c r="AO25" s="405"/>
      <c r="AP25" s="405"/>
      <c r="AQ25" s="405"/>
      <c r="AR25" s="406"/>
      <c r="AS25" s="404" t="s">
        <v>173</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5203659</v>
      </c>
      <c r="BO25" s="424"/>
      <c r="BP25" s="424"/>
      <c r="BQ25" s="424"/>
      <c r="BR25" s="424"/>
      <c r="BS25" s="424"/>
      <c r="BT25" s="424"/>
      <c r="BU25" s="425"/>
      <c r="BV25" s="423">
        <v>5488730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6888</v>
      </c>
      <c r="R26" s="405"/>
      <c r="S26" s="405"/>
      <c r="T26" s="405"/>
      <c r="U26" s="405"/>
      <c r="V26" s="406"/>
      <c r="W26" s="470"/>
      <c r="X26" s="461"/>
      <c r="Y26" s="462"/>
      <c r="Z26" s="401" t="s">
        <v>176</v>
      </c>
      <c r="AA26" s="483"/>
      <c r="AB26" s="483"/>
      <c r="AC26" s="483"/>
      <c r="AD26" s="483"/>
      <c r="AE26" s="483"/>
      <c r="AF26" s="483"/>
      <c r="AG26" s="484"/>
      <c r="AH26" s="404">
        <v>17</v>
      </c>
      <c r="AI26" s="405"/>
      <c r="AJ26" s="405"/>
      <c r="AK26" s="405"/>
      <c r="AL26" s="406"/>
      <c r="AM26" s="404">
        <v>57630</v>
      </c>
      <c r="AN26" s="405"/>
      <c r="AO26" s="405"/>
      <c r="AP26" s="405"/>
      <c r="AQ26" s="405"/>
      <c r="AR26" s="406"/>
      <c r="AS26" s="404">
        <v>3390</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173</v>
      </c>
      <c r="BO26" s="429"/>
      <c r="BP26" s="429"/>
      <c r="BQ26" s="429"/>
      <c r="BR26" s="429"/>
      <c r="BS26" s="429"/>
      <c r="BT26" s="429"/>
      <c r="BU26" s="430"/>
      <c r="BV26" s="428" t="s">
        <v>178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4550</v>
      </c>
      <c r="R27" s="405"/>
      <c r="S27" s="405"/>
      <c r="T27" s="405"/>
      <c r="U27" s="405"/>
      <c r="V27" s="406"/>
      <c r="W27" s="470"/>
      <c r="X27" s="461"/>
      <c r="Y27" s="462"/>
      <c r="Z27" s="401" t="s">
        <v>180</v>
      </c>
      <c r="AA27" s="402"/>
      <c r="AB27" s="402"/>
      <c r="AC27" s="402"/>
      <c r="AD27" s="402"/>
      <c r="AE27" s="402"/>
      <c r="AF27" s="402"/>
      <c r="AG27" s="403"/>
      <c r="AH27" s="404">
        <v>11</v>
      </c>
      <c r="AI27" s="405"/>
      <c r="AJ27" s="405"/>
      <c r="AK27" s="405"/>
      <c r="AL27" s="406"/>
      <c r="AM27" s="404">
        <v>43065</v>
      </c>
      <c r="AN27" s="405"/>
      <c r="AO27" s="405"/>
      <c r="AP27" s="405"/>
      <c r="AQ27" s="405"/>
      <c r="AR27" s="406"/>
      <c r="AS27" s="404">
        <v>3915</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128</v>
      </c>
      <c r="BO27" s="432"/>
      <c r="BP27" s="432"/>
      <c r="BQ27" s="432"/>
      <c r="BR27" s="432"/>
      <c r="BS27" s="432"/>
      <c r="BT27" s="432"/>
      <c r="BU27" s="433"/>
      <c r="BV27" s="431" t="s">
        <v>173</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4150</v>
      </c>
      <c r="R28" s="405"/>
      <c r="S28" s="405"/>
      <c r="T28" s="405"/>
      <c r="U28" s="405"/>
      <c r="V28" s="406"/>
      <c r="W28" s="470"/>
      <c r="X28" s="461"/>
      <c r="Y28" s="462"/>
      <c r="Z28" s="401" t="s">
        <v>183</v>
      </c>
      <c r="AA28" s="402"/>
      <c r="AB28" s="402"/>
      <c r="AC28" s="402"/>
      <c r="AD28" s="402"/>
      <c r="AE28" s="402"/>
      <c r="AF28" s="402"/>
      <c r="AG28" s="403"/>
      <c r="AH28" s="404" t="s">
        <v>173</v>
      </c>
      <c r="AI28" s="405"/>
      <c r="AJ28" s="405"/>
      <c r="AK28" s="405"/>
      <c r="AL28" s="406"/>
      <c r="AM28" s="404" t="s">
        <v>127</v>
      </c>
      <c r="AN28" s="405"/>
      <c r="AO28" s="405"/>
      <c r="AP28" s="405"/>
      <c r="AQ28" s="405"/>
      <c r="AR28" s="406"/>
      <c r="AS28" s="404" t="s">
        <v>173</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2450184</v>
      </c>
      <c r="BO28" s="424"/>
      <c r="BP28" s="424"/>
      <c r="BQ28" s="424"/>
      <c r="BR28" s="424"/>
      <c r="BS28" s="424"/>
      <c r="BT28" s="424"/>
      <c r="BU28" s="425"/>
      <c r="BV28" s="423">
        <v>1909356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19</v>
      </c>
      <c r="M29" s="405"/>
      <c r="N29" s="405"/>
      <c r="O29" s="405"/>
      <c r="P29" s="406"/>
      <c r="Q29" s="404">
        <v>3950</v>
      </c>
      <c r="R29" s="405"/>
      <c r="S29" s="405"/>
      <c r="T29" s="405"/>
      <c r="U29" s="405"/>
      <c r="V29" s="406"/>
      <c r="W29" s="471"/>
      <c r="X29" s="472"/>
      <c r="Y29" s="473"/>
      <c r="Z29" s="401" t="s">
        <v>186</v>
      </c>
      <c r="AA29" s="402"/>
      <c r="AB29" s="402"/>
      <c r="AC29" s="402"/>
      <c r="AD29" s="402"/>
      <c r="AE29" s="402"/>
      <c r="AF29" s="402"/>
      <c r="AG29" s="403"/>
      <c r="AH29" s="404">
        <v>518</v>
      </c>
      <c r="AI29" s="405"/>
      <c r="AJ29" s="405"/>
      <c r="AK29" s="405"/>
      <c r="AL29" s="406"/>
      <c r="AM29" s="404">
        <v>1534152</v>
      </c>
      <c r="AN29" s="405"/>
      <c r="AO29" s="405"/>
      <c r="AP29" s="405"/>
      <c r="AQ29" s="405"/>
      <c r="AR29" s="406"/>
      <c r="AS29" s="404">
        <v>2962</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122053</v>
      </c>
      <c r="BO29" s="429"/>
      <c r="BP29" s="429"/>
      <c r="BQ29" s="429"/>
      <c r="BR29" s="429"/>
      <c r="BS29" s="429"/>
      <c r="BT29" s="429"/>
      <c r="BU29" s="430"/>
      <c r="BV29" s="428">
        <v>122052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101.2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3678330</v>
      </c>
      <c r="BO30" s="432"/>
      <c r="BP30" s="432"/>
      <c r="BQ30" s="432"/>
      <c r="BR30" s="432"/>
      <c r="BS30" s="432"/>
      <c r="BT30" s="432"/>
      <c r="BU30" s="433"/>
      <c r="BV30" s="431">
        <v>3002433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197</v>
      </c>
      <c r="X33" s="390"/>
      <c r="Y33" s="390"/>
      <c r="Z33" s="390"/>
      <c r="AA33" s="390"/>
      <c r="AB33" s="390"/>
      <c r="AC33" s="390"/>
      <c r="AD33" s="390"/>
      <c r="AE33" s="390"/>
      <c r="AF33" s="390"/>
      <c r="AG33" s="390"/>
      <c r="AH33" s="390"/>
      <c r="AI33" s="390"/>
      <c r="AJ33" s="390"/>
      <c r="AK33" s="390"/>
      <c r="AL33" s="216"/>
      <c r="AM33" s="391" t="s">
        <v>198</v>
      </c>
      <c r="AN33" s="391"/>
      <c r="AO33" s="390" t="s">
        <v>196</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202</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八潮市国民健康保険特別会計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八潮市上水道事業会計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八潮市公共下水道事業特別会計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東埼玉資源環境組合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八潮市土地開発公社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八潮市介護保険特別会計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稲荷伊草第二土地区画整理事業特別会計</v>
      </c>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埼玉県市町村総合事務組合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八潮市後期高齢者医療特別会計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8</v>
      </c>
      <c r="BF36" s="387"/>
      <c r="BG36" s="386" t="str">
        <f>IF('各会計、関係団体の財政状況及び健全化判断比率'!B34="","",'各会計、関係団体の財政状況及び健全化判断比率'!B34)</f>
        <v>鶴ヶ曽根・二丁目土地区画整理事業特別会計</v>
      </c>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彩の国さいたま人づくり広域連合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9</v>
      </c>
      <c r="BF37" s="387"/>
      <c r="BG37" s="386" t="str">
        <f>IF('各会計、関係団体の財政状況及び健全化判断比率'!B35="","",'各会計、関係団体の財政状況及び健全化判断比率'!B35)</f>
        <v>大瀬古新田土地区画整理事業特別会計</v>
      </c>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埼玉県後期高齢者医療広域連合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f t="shared" si="1"/>
        <v>10</v>
      </c>
      <c r="BF38" s="387"/>
      <c r="BG38" s="386" t="str">
        <f>IF('各会計、関係団体の財政状況及び健全化判断比率'!B36="","",'各会計、関係団体の財政状況及び健全化判断比率'!B36)</f>
        <v>西袋上馬場土地区画整理事業特別会計</v>
      </c>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草加八潮消防組合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f t="shared" si="1"/>
        <v>11</v>
      </c>
      <c r="BF39" s="387"/>
      <c r="BG39" s="386" t="str">
        <f>IF('各会計、関係団体の財政状況及び健全化判断比率'!B37="","",'各会計、関係団体の財政状況及び健全化判断比率'!B37)</f>
        <v>八潮南部東一体型特定土地区画整理事業特別会計</v>
      </c>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eobYKEMBT3vNQzDF6FXTeDvs2U3ib5XvZ0h+STfS281BBVxOEyINKsAlwen6ulv9L9lipv0gbQVtYjMMoEWsLQ==" saltValue="nsaEur9Hf/xMA9AdcNgC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1:EM49"/>
  <sheetViews>
    <sheetView showGridLines="0" topLeftCell="A4" workbookViewId="0">
      <selection activeCell="CD10" sqref="CD10:CQ10"/>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226</v>
      </c>
      <c r="C5" s="709"/>
      <c r="D5" s="709"/>
      <c r="E5" s="709"/>
      <c r="F5" s="709"/>
      <c r="G5" s="709"/>
      <c r="H5" s="709"/>
      <c r="I5" s="709"/>
      <c r="J5" s="709"/>
      <c r="K5" s="709"/>
      <c r="L5" s="709"/>
      <c r="M5" s="709"/>
      <c r="N5" s="709"/>
      <c r="O5" s="709"/>
      <c r="P5" s="709"/>
      <c r="Q5" s="710"/>
      <c r="R5" s="695">
        <v>17370097</v>
      </c>
      <c r="S5" s="696"/>
      <c r="T5" s="696"/>
      <c r="U5" s="696"/>
      <c r="V5" s="696"/>
      <c r="W5" s="696"/>
      <c r="X5" s="696"/>
      <c r="Y5" s="739"/>
      <c r="Z5" s="757">
        <v>53.8</v>
      </c>
      <c r="AA5" s="757"/>
      <c r="AB5" s="757"/>
      <c r="AC5" s="757"/>
      <c r="AD5" s="758">
        <v>16023288</v>
      </c>
      <c r="AE5" s="758"/>
      <c r="AF5" s="758"/>
      <c r="AG5" s="758"/>
      <c r="AH5" s="758"/>
      <c r="AI5" s="758"/>
      <c r="AJ5" s="758"/>
      <c r="AK5" s="758"/>
      <c r="AL5" s="740">
        <v>87.7</v>
      </c>
      <c r="AM5" s="713"/>
      <c r="AN5" s="713"/>
      <c r="AO5" s="741"/>
      <c r="AP5" s="708" t="s">
        <v>227</v>
      </c>
      <c r="AQ5" s="709"/>
      <c r="AR5" s="709"/>
      <c r="AS5" s="709"/>
      <c r="AT5" s="709"/>
      <c r="AU5" s="709"/>
      <c r="AV5" s="709"/>
      <c r="AW5" s="709"/>
      <c r="AX5" s="709"/>
      <c r="AY5" s="709"/>
      <c r="AZ5" s="709"/>
      <c r="BA5" s="709"/>
      <c r="BB5" s="709"/>
      <c r="BC5" s="709"/>
      <c r="BD5" s="709"/>
      <c r="BE5" s="709"/>
      <c r="BF5" s="710"/>
      <c r="BG5" s="640">
        <v>16023288</v>
      </c>
      <c r="BH5" s="641"/>
      <c r="BI5" s="641"/>
      <c r="BJ5" s="641"/>
      <c r="BK5" s="641"/>
      <c r="BL5" s="641"/>
      <c r="BM5" s="641"/>
      <c r="BN5" s="642"/>
      <c r="BO5" s="677">
        <v>92.2</v>
      </c>
      <c r="BP5" s="677"/>
      <c r="BQ5" s="677"/>
      <c r="BR5" s="677"/>
      <c r="BS5" s="678">
        <v>96443</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172475</v>
      </c>
      <c r="S6" s="641"/>
      <c r="T6" s="641"/>
      <c r="U6" s="641"/>
      <c r="V6" s="641"/>
      <c r="W6" s="641"/>
      <c r="X6" s="641"/>
      <c r="Y6" s="642"/>
      <c r="Z6" s="677">
        <v>0.5</v>
      </c>
      <c r="AA6" s="677"/>
      <c r="AB6" s="677"/>
      <c r="AC6" s="677"/>
      <c r="AD6" s="678">
        <v>172475</v>
      </c>
      <c r="AE6" s="678"/>
      <c r="AF6" s="678"/>
      <c r="AG6" s="678"/>
      <c r="AH6" s="678"/>
      <c r="AI6" s="678"/>
      <c r="AJ6" s="678"/>
      <c r="AK6" s="678"/>
      <c r="AL6" s="643">
        <v>0.9</v>
      </c>
      <c r="AM6" s="644"/>
      <c r="AN6" s="644"/>
      <c r="AO6" s="679"/>
      <c r="AP6" s="637" t="s">
        <v>232</v>
      </c>
      <c r="AQ6" s="638"/>
      <c r="AR6" s="638"/>
      <c r="AS6" s="638"/>
      <c r="AT6" s="638"/>
      <c r="AU6" s="638"/>
      <c r="AV6" s="638"/>
      <c r="AW6" s="638"/>
      <c r="AX6" s="638"/>
      <c r="AY6" s="638"/>
      <c r="AZ6" s="638"/>
      <c r="BA6" s="638"/>
      <c r="BB6" s="638"/>
      <c r="BC6" s="638"/>
      <c r="BD6" s="638"/>
      <c r="BE6" s="638"/>
      <c r="BF6" s="639"/>
      <c r="BG6" s="640">
        <v>16023288</v>
      </c>
      <c r="BH6" s="641"/>
      <c r="BI6" s="641"/>
      <c r="BJ6" s="641"/>
      <c r="BK6" s="641"/>
      <c r="BL6" s="641"/>
      <c r="BM6" s="641"/>
      <c r="BN6" s="642"/>
      <c r="BO6" s="677">
        <v>92.2</v>
      </c>
      <c r="BP6" s="677"/>
      <c r="BQ6" s="677"/>
      <c r="BR6" s="677"/>
      <c r="BS6" s="678">
        <v>96443</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252855</v>
      </c>
      <c r="CS6" s="641"/>
      <c r="CT6" s="641"/>
      <c r="CU6" s="641"/>
      <c r="CV6" s="641"/>
      <c r="CW6" s="641"/>
      <c r="CX6" s="641"/>
      <c r="CY6" s="642"/>
      <c r="CZ6" s="740">
        <v>0.8</v>
      </c>
      <c r="DA6" s="713"/>
      <c r="DB6" s="713"/>
      <c r="DC6" s="743"/>
      <c r="DD6" s="646" t="s">
        <v>234</v>
      </c>
      <c r="DE6" s="641"/>
      <c r="DF6" s="641"/>
      <c r="DG6" s="641"/>
      <c r="DH6" s="641"/>
      <c r="DI6" s="641"/>
      <c r="DJ6" s="641"/>
      <c r="DK6" s="641"/>
      <c r="DL6" s="641"/>
      <c r="DM6" s="641"/>
      <c r="DN6" s="641"/>
      <c r="DO6" s="641"/>
      <c r="DP6" s="642"/>
      <c r="DQ6" s="646">
        <v>252855</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9566</v>
      </c>
      <c r="S7" s="641"/>
      <c r="T7" s="641"/>
      <c r="U7" s="641"/>
      <c r="V7" s="641"/>
      <c r="W7" s="641"/>
      <c r="X7" s="641"/>
      <c r="Y7" s="642"/>
      <c r="Z7" s="677">
        <v>0</v>
      </c>
      <c r="AA7" s="677"/>
      <c r="AB7" s="677"/>
      <c r="AC7" s="677"/>
      <c r="AD7" s="678">
        <v>9566</v>
      </c>
      <c r="AE7" s="678"/>
      <c r="AF7" s="678"/>
      <c r="AG7" s="678"/>
      <c r="AH7" s="678"/>
      <c r="AI7" s="678"/>
      <c r="AJ7" s="678"/>
      <c r="AK7" s="678"/>
      <c r="AL7" s="643">
        <v>0.1</v>
      </c>
      <c r="AM7" s="644"/>
      <c r="AN7" s="644"/>
      <c r="AO7" s="679"/>
      <c r="AP7" s="637" t="s">
        <v>236</v>
      </c>
      <c r="AQ7" s="638"/>
      <c r="AR7" s="638"/>
      <c r="AS7" s="638"/>
      <c r="AT7" s="638"/>
      <c r="AU7" s="638"/>
      <c r="AV7" s="638"/>
      <c r="AW7" s="638"/>
      <c r="AX7" s="638"/>
      <c r="AY7" s="638"/>
      <c r="AZ7" s="638"/>
      <c r="BA7" s="638"/>
      <c r="BB7" s="638"/>
      <c r="BC7" s="638"/>
      <c r="BD7" s="638"/>
      <c r="BE7" s="638"/>
      <c r="BF7" s="639"/>
      <c r="BG7" s="640">
        <v>7126584</v>
      </c>
      <c r="BH7" s="641"/>
      <c r="BI7" s="641"/>
      <c r="BJ7" s="641"/>
      <c r="BK7" s="641"/>
      <c r="BL7" s="641"/>
      <c r="BM7" s="641"/>
      <c r="BN7" s="642"/>
      <c r="BO7" s="677">
        <v>41</v>
      </c>
      <c r="BP7" s="677"/>
      <c r="BQ7" s="677"/>
      <c r="BR7" s="677"/>
      <c r="BS7" s="678">
        <v>96443</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4540736</v>
      </c>
      <c r="CS7" s="641"/>
      <c r="CT7" s="641"/>
      <c r="CU7" s="641"/>
      <c r="CV7" s="641"/>
      <c r="CW7" s="641"/>
      <c r="CX7" s="641"/>
      <c r="CY7" s="642"/>
      <c r="CZ7" s="677">
        <v>14.7</v>
      </c>
      <c r="DA7" s="677"/>
      <c r="DB7" s="677"/>
      <c r="DC7" s="677"/>
      <c r="DD7" s="646">
        <v>47372</v>
      </c>
      <c r="DE7" s="641"/>
      <c r="DF7" s="641"/>
      <c r="DG7" s="641"/>
      <c r="DH7" s="641"/>
      <c r="DI7" s="641"/>
      <c r="DJ7" s="641"/>
      <c r="DK7" s="641"/>
      <c r="DL7" s="641"/>
      <c r="DM7" s="641"/>
      <c r="DN7" s="641"/>
      <c r="DO7" s="641"/>
      <c r="DP7" s="642"/>
      <c r="DQ7" s="646">
        <v>4106235</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63031</v>
      </c>
      <c r="S8" s="641"/>
      <c r="T8" s="641"/>
      <c r="U8" s="641"/>
      <c r="V8" s="641"/>
      <c r="W8" s="641"/>
      <c r="X8" s="641"/>
      <c r="Y8" s="642"/>
      <c r="Z8" s="677">
        <v>0.2</v>
      </c>
      <c r="AA8" s="677"/>
      <c r="AB8" s="677"/>
      <c r="AC8" s="677"/>
      <c r="AD8" s="678">
        <v>63031</v>
      </c>
      <c r="AE8" s="678"/>
      <c r="AF8" s="678"/>
      <c r="AG8" s="678"/>
      <c r="AH8" s="678"/>
      <c r="AI8" s="678"/>
      <c r="AJ8" s="678"/>
      <c r="AK8" s="678"/>
      <c r="AL8" s="643">
        <v>0.3</v>
      </c>
      <c r="AM8" s="644"/>
      <c r="AN8" s="644"/>
      <c r="AO8" s="679"/>
      <c r="AP8" s="637" t="s">
        <v>239</v>
      </c>
      <c r="AQ8" s="638"/>
      <c r="AR8" s="638"/>
      <c r="AS8" s="638"/>
      <c r="AT8" s="638"/>
      <c r="AU8" s="638"/>
      <c r="AV8" s="638"/>
      <c r="AW8" s="638"/>
      <c r="AX8" s="638"/>
      <c r="AY8" s="638"/>
      <c r="AZ8" s="638"/>
      <c r="BA8" s="638"/>
      <c r="BB8" s="638"/>
      <c r="BC8" s="638"/>
      <c r="BD8" s="638"/>
      <c r="BE8" s="638"/>
      <c r="BF8" s="639"/>
      <c r="BG8" s="640">
        <v>173428</v>
      </c>
      <c r="BH8" s="641"/>
      <c r="BI8" s="641"/>
      <c r="BJ8" s="641"/>
      <c r="BK8" s="641"/>
      <c r="BL8" s="641"/>
      <c r="BM8" s="641"/>
      <c r="BN8" s="642"/>
      <c r="BO8" s="677">
        <v>1</v>
      </c>
      <c r="BP8" s="677"/>
      <c r="BQ8" s="677"/>
      <c r="BR8" s="677"/>
      <c r="BS8" s="646" t="s">
        <v>234</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12768101</v>
      </c>
      <c r="CS8" s="641"/>
      <c r="CT8" s="641"/>
      <c r="CU8" s="641"/>
      <c r="CV8" s="641"/>
      <c r="CW8" s="641"/>
      <c r="CX8" s="641"/>
      <c r="CY8" s="642"/>
      <c r="CZ8" s="677">
        <v>41.3</v>
      </c>
      <c r="DA8" s="677"/>
      <c r="DB8" s="677"/>
      <c r="DC8" s="677"/>
      <c r="DD8" s="646">
        <v>14921</v>
      </c>
      <c r="DE8" s="641"/>
      <c r="DF8" s="641"/>
      <c r="DG8" s="641"/>
      <c r="DH8" s="641"/>
      <c r="DI8" s="641"/>
      <c r="DJ8" s="641"/>
      <c r="DK8" s="641"/>
      <c r="DL8" s="641"/>
      <c r="DM8" s="641"/>
      <c r="DN8" s="641"/>
      <c r="DO8" s="641"/>
      <c r="DP8" s="642"/>
      <c r="DQ8" s="646">
        <v>6079575</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38335</v>
      </c>
      <c r="S9" s="641"/>
      <c r="T9" s="641"/>
      <c r="U9" s="641"/>
      <c r="V9" s="641"/>
      <c r="W9" s="641"/>
      <c r="X9" s="641"/>
      <c r="Y9" s="642"/>
      <c r="Z9" s="677">
        <v>0.1</v>
      </c>
      <c r="AA9" s="677"/>
      <c r="AB9" s="677"/>
      <c r="AC9" s="677"/>
      <c r="AD9" s="678">
        <v>38335</v>
      </c>
      <c r="AE9" s="678"/>
      <c r="AF9" s="678"/>
      <c r="AG9" s="678"/>
      <c r="AH9" s="678"/>
      <c r="AI9" s="678"/>
      <c r="AJ9" s="678"/>
      <c r="AK9" s="678"/>
      <c r="AL9" s="643">
        <v>0.2</v>
      </c>
      <c r="AM9" s="644"/>
      <c r="AN9" s="644"/>
      <c r="AO9" s="679"/>
      <c r="AP9" s="637" t="s">
        <v>242</v>
      </c>
      <c r="AQ9" s="638"/>
      <c r="AR9" s="638"/>
      <c r="AS9" s="638"/>
      <c r="AT9" s="638"/>
      <c r="AU9" s="638"/>
      <c r="AV9" s="638"/>
      <c r="AW9" s="638"/>
      <c r="AX9" s="638"/>
      <c r="AY9" s="638"/>
      <c r="AZ9" s="638"/>
      <c r="BA9" s="638"/>
      <c r="BB9" s="638"/>
      <c r="BC9" s="638"/>
      <c r="BD9" s="638"/>
      <c r="BE9" s="638"/>
      <c r="BF9" s="639"/>
      <c r="BG9" s="640">
        <v>5655922</v>
      </c>
      <c r="BH9" s="641"/>
      <c r="BI9" s="641"/>
      <c r="BJ9" s="641"/>
      <c r="BK9" s="641"/>
      <c r="BL9" s="641"/>
      <c r="BM9" s="641"/>
      <c r="BN9" s="642"/>
      <c r="BO9" s="677">
        <v>32.6</v>
      </c>
      <c r="BP9" s="677"/>
      <c r="BQ9" s="677"/>
      <c r="BR9" s="677"/>
      <c r="BS9" s="646" t="s">
        <v>234</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1807985</v>
      </c>
      <c r="CS9" s="641"/>
      <c r="CT9" s="641"/>
      <c r="CU9" s="641"/>
      <c r="CV9" s="641"/>
      <c r="CW9" s="641"/>
      <c r="CX9" s="641"/>
      <c r="CY9" s="642"/>
      <c r="CZ9" s="677">
        <v>5.8</v>
      </c>
      <c r="DA9" s="677"/>
      <c r="DB9" s="677"/>
      <c r="DC9" s="677"/>
      <c r="DD9" s="646">
        <v>85869</v>
      </c>
      <c r="DE9" s="641"/>
      <c r="DF9" s="641"/>
      <c r="DG9" s="641"/>
      <c r="DH9" s="641"/>
      <c r="DI9" s="641"/>
      <c r="DJ9" s="641"/>
      <c r="DK9" s="641"/>
      <c r="DL9" s="641"/>
      <c r="DM9" s="641"/>
      <c r="DN9" s="641"/>
      <c r="DO9" s="641"/>
      <c r="DP9" s="642"/>
      <c r="DQ9" s="646">
        <v>1619762</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234</v>
      </c>
      <c r="S10" s="641"/>
      <c r="T10" s="641"/>
      <c r="U10" s="641"/>
      <c r="V10" s="641"/>
      <c r="W10" s="641"/>
      <c r="X10" s="641"/>
      <c r="Y10" s="642"/>
      <c r="Z10" s="677" t="s">
        <v>136</v>
      </c>
      <c r="AA10" s="677"/>
      <c r="AB10" s="677"/>
      <c r="AC10" s="677"/>
      <c r="AD10" s="678" t="s">
        <v>136</v>
      </c>
      <c r="AE10" s="678"/>
      <c r="AF10" s="678"/>
      <c r="AG10" s="678"/>
      <c r="AH10" s="678"/>
      <c r="AI10" s="678"/>
      <c r="AJ10" s="678"/>
      <c r="AK10" s="678"/>
      <c r="AL10" s="643" t="s">
        <v>234</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364031</v>
      </c>
      <c r="BH10" s="641"/>
      <c r="BI10" s="641"/>
      <c r="BJ10" s="641"/>
      <c r="BK10" s="641"/>
      <c r="BL10" s="641"/>
      <c r="BM10" s="641"/>
      <c r="BN10" s="642"/>
      <c r="BO10" s="677">
        <v>2.1</v>
      </c>
      <c r="BP10" s="677"/>
      <c r="BQ10" s="677"/>
      <c r="BR10" s="677"/>
      <c r="BS10" s="646" t="s">
        <v>136</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52442</v>
      </c>
      <c r="CS10" s="641"/>
      <c r="CT10" s="641"/>
      <c r="CU10" s="641"/>
      <c r="CV10" s="641"/>
      <c r="CW10" s="641"/>
      <c r="CX10" s="641"/>
      <c r="CY10" s="642"/>
      <c r="CZ10" s="677">
        <v>0.2</v>
      </c>
      <c r="DA10" s="677"/>
      <c r="DB10" s="677"/>
      <c r="DC10" s="677"/>
      <c r="DD10" s="646">
        <v>943</v>
      </c>
      <c r="DE10" s="641"/>
      <c r="DF10" s="641"/>
      <c r="DG10" s="641"/>
      <c r="DH10" s="641"/>
      <c r="DI10" s="641"/>
      <c r="DJ10" s="641"/>
      <c r="DK10" s="641"/>
      <c r="DL10" s="641"/>
      <c r="DM10" s="641"/>
      <c r="DN10" s="641"/>
      <c r="DO10" s="641"/>
      <c r="DP10" s="642"/>
      <c r="DQ10" s="646">
        <v>41574</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1594070</v>
      </c>
      <c r="S11" s="641"/>
      <c r="T11" s="641"/>
      <c r="U11" s="641"/>
      <c r="V11" s="641"/>
      <c r="W11" s="641"/>
      <c r="X11" s="641"/>
      <c r="Y11" s="642"/>
      <c r="Z11" s="643">
        <v>4.9000000000000004</v>
      </c>
      <c r="AA11" s="644"/>
      <c r="AB11" s="644"/>
      <c r="AC11" s="645"/>
      <c r="AD11" s="646">
        <v>1594070</v>
      </c>
      <c r="AE11" s="641"/>
      <c r="AF11" s="641"/>
      <c r="AG11" s="641"/>
      <c r="AH11" s="641"/>
      <c r="AI11" s="641"/>
      <c r="AJ11" s="641"/>
      <c r="AK11" s="642"/>
      <c r="AL11" s="643">
        <v>8.6999999999999993</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933203</v>
      </c>
      <c r="BH11" s="641"/>
      <c r="BI11" s="641"/>
      <c r="BJ11" s="641"/>
      <c r="BK11" s="641"/>
      <c r="BL11" s="641"/>
      <c r="BM11" s="641"/>
      <c r="BN11" s="642"/>
      <c r="BO11" s="677">
        <v>5.4</v>
      </c>
      <c r="BP11" s="677"/>
      <c r="BQ11" s="677"/>
      <c r="BR11" s="677"/>
      <c r="BS11" s="646">
        <v>96443</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61854</v>
      </c>
      <c r="CS11" s="641"/>
      <c r="CT11" s="641"/>
      <c r="CU11" s="641"/>
      <c r="CV11" s="641"/>
      <c r="CW11" s="641"/>
      <c r="CX11" s="641"/>
      <c r="CY11" s="642"/>
      <c r="CZ11" s="677">
        <v>0.2</v>
      </c>
      <c r="DA11" s="677"/>
      <c r="DB11" s="677"/>
      <c r="DC11" s="677"/>
      <c r="DD11" s="646" t="s">
        <v>136</v>
      </c>
      <c r="DE11" s="641"/>
      <c r="DF11" s="641"/>
      <c r="DG11" s="641"/>
      <c r="DH11" s="641"/>
      <c r="DI11" s="641"/>
      <c r="DJ11" s="641"/>
      <c r="DK11" s="641"/>
      <c r="DL11" s="641"/>
      <c r="DM11" s="641"/>
      <c r="DN11" s="641"/>
      <c r="DO11" s="641"/>
      <c r="DP11" s="642"/>
      <c r="DQ11" s="646">
        <v>56886</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136</v>
      </c>
      <c r="S12" s="641"/>
      <c r="T12" s="641"/>
      <c r="U12" s="641"/>
      <c r="V12" s="641"/>
      <c r="W12" s="641"/>
      <c r="X12" s="641"/>
      <c r="Y12" s="642"/>
      <c r="Z12" s="677" t="s">
        <v>234</v>
      </c>
      <c r="AA12" s="677"/>
      <c r="AB12" s="677"/>
      <c r="AC12" s="677"/>
      <c r="AD12" s="678" t="s">
        <v>136</v>
      </c>
      <c r="AE12" s="678"/>
      <c r="AF12" s="678"/>
      <c r="AG12" s="678"/>
      <c r="AH12" s="678"/>
      <c r="AI12" s="678"/>
      <c r="AJ12" s="678"/>
      <c r="AK12" s="678"/>
      <c r="AL12" s="643" t="s">
        <v>234</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7992204</v>
      </c>
      <c r="BH12" s="641"/>
      <c r="BI12" s="641"/>
      <c r="BJ12" s="641"/>
      <c r="BK12" s="641"/>
      <c r="BL12" s="641"/>
      <c r="BM12" s="641"/>
      <c r="BN12" s="642"/>
      <c r="BO12" s="677">
        <v>46</v>
      </c>
      <c r="BP12" s="677"/>
      <c r="BQ12" s="677"/>
      <c r="BR12" s="677"/>
      <c r="BS12" s="646" t="s">
        <v>136</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375591</v>
      </c>
      <c r="CS12" s="641"/>
      <c r="CT12" s="641"/>
      <c r="CU12" s="641"/>
      <c r="CV12" s="641"/>
      <c r="CW12" s="641"/>
      <c r="CX12" s="641"/>
      <c r="CY12" s="642"/>
      <c r="CZ12" s="677">
        <v>1.2</v>
      </c>
      <c r="DA12" s="677"/>
      <c r="DB12" s="677"/>
      <c r="DC12" s="677"/>
      <c r="DD12" s="646">
        <v>9696</v>
      </c>
      <c r="DE12" s="641"/>
      <c r="DF12" s="641"/>
      <c r="DG12" s="641"/>
      <c r="DH12" s="641"/>
      <c r="DI12" s="641"/>
      <c r="DJ12" s="641"/>
      <c r="DK12" s="641"/>
      <c r="DL12" s="641"/>
      <c r="DM12" s="641"/>
      <c r="DN12" s="641"/>
      <c r="DO12" s="641"/>
      <c r="DP12" s="642"/>
      <c r="DQ12" s="646">
        <v>142342</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234</v>
      </c>
      <c r="S13" s="641"/>
      <c r="T13" s="641"/>
      <c r="U13" s="641"/>
      <c r="V13" s="641"/>
      <c r="W13" s="641"/>
      <c r="X13" s="641"/>
      <c r="Y13" s="642"/>
      <c r="Z13" s="677" t="s">
        <v>136</v>
      </c>
      <c r="AA13" s="677"/>
      <c r="AB13" s="677"/>
      <c r="AC13" s="677"/>
      <c r="AD13" s="678" t="s">
        <v>136</v>
      </c>
      <c r="AE13" s="678"/>
      <c r="AF13" s="678"/>
      <c r="AG13" s="678"/>
      <c r="AH13" s="678"/>
      <c r="AI13" s="678"/>
      <c r="AJ13" s="678"/>
      <c r="AK13" s="678"/>
      <c r="AL13" s="643" t="s">
        <v>234</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7987131</v>
      </c>
      <c r="BH13" s="641"/>
      <c r="BI13" s="641"/>
      <c r="BJ13" s="641"/>
      <c r="BK13" s="641"/>
      <c r="BL13" s="641"/>
      <c r="BM13" s="641"/>
      <c r="BN13" s="642"/>
      <c r="BO13" s="677">
        <v>46</v>
      </c>
      <c r="BP13" s="677"/>
      <c r="BQ13" s="677"/>
      <c r="BR13" s="677"/>
      <c r="BS13" s="646" t="s">
        <v>234</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4689840</v>
      </c>
      <c r="CS13" s="641"/>
      <c r="CT13" s="641"/>
      <c r="CU13" s="641"/>
      <c r="CV13" s="641"/>
      <c r="CW13" s="641"/>
      <c r="CX13" s="641"/>
      <c r="CY13" s="642"/>
      <c r="CZ13" s="677">
        <v>15.2</v>
      </c>
      <c r="DA13" s="677"/>
      <c r="DB13" s="677"/>
      <c r="DC13" s="677"/>
      <c r="DD13" s="646">
        <v>1642480</v>
      </c>
      <c r="DE13" s="641"/>
      <c r="DF13" s="641"/>
      <c r="DG13" s="641"/>
      <c r="DH13" s="641"/>
      <c r="DI13" s="641"/>
      <c r="DJ13" s="641"/>
      <c r="DK13" s="641"/>
      <c r="DL13" s="641"/>
      <c r="DM13" s="641"/>
      <c r="DN13" s="641"/>
      <c r="DO13" s="641"/>
      <c r="DP13" s="642"/>
      <c r="DQ13" s="646">
        <v>3396795</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38462</v>
      </c>
      <c r="S14" s="641"/>
      <c r="T14" s="641"/>
      <c r="U14" s="641"/>
      <c r="V14" s="641"/>
      <c r="W14" s="641"/>
      <c r="X14" s="641"/>
      <c r="Y14" s="642"/>
      <c r="Z14" s="677">
        <v>0.1</v>
      </c>
      <c r="AA14" s="677"/>
      <c r="AB14" s="677"/>
      <c r="AC14" s="677"/>
      <c r="AD14" s="678">
        <v>38462</v>
      </c>
      <c r="AE14" s="678"/>
      <c r="AF14" s="678"/>
      <c r="AG14" s="678"/>
      <c r="AH14" s="678"/>
      <c r="AI14" s="678"/>
      <c r="AJ14" s="678"/>
      <c r="AK14" s="678"/>
      <c r="AL14" s="643">
        <v>0.2</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134575</v>
      </c>
      <c r="BH14" s="641"/>
      <c r="BI14" s="641"/>
      <c r="BJ14" s="641"/>
      <c r="BK14" s="641"/>
      <c r="BL14" s="641"/>
      <c r="BM14" s="641"/>
      <c r="BN14" s="642"/>
      <c r="BO14" s="677">
        <v>0.8</v>
      </c>
      <c r="BP14" s="677"/>
      <c r="BQ14" s="677"/>
      <c r="BR14" s="677"/>
      <c r="BS14" s="646" t="s">
        <v>136</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1175573</v>
      </c>
      <c r="CS14" s="641"/>
      <c r="CT14" s="641"/>
      <c r="CU14" s="641"/>
      <c r="CV14" s="641"/>
      <c r="CW14" s="641"/>
      <c r="CX14" s="641"/>
      <c r="CY14" s="642"/>
      <c r="CZ14" s="677">
        <v>3.8</v>
      </c>
      <c r="DA14" s="677"/>
      <c r="DB14" s="677"/>
      <c r="DC14" s="677"/>
      <c r="DD14" s="646">
        <v>64594</v>
      </c>
      <c r="DE14" s="641"/>
      <c r="DF14" s="641"/>
      <c r="DG14" s="641"/>
      <c r="DH14" s="641"/>
      <c r="DI14" s="641"/>
      <c r="DJ14" s="641"/>
      <c r="DK14" s="641"/>
      <c r="DL14" s="641"/>
      <c r="DM14" s="641"/>
      <c r="DN14" s="641"/>
      <c r="DO14" s="641"/>
      <c r="DP14" s="642"/>
      <c r="DQ14" s="646">
        <v>1120773</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136</v>
      </c>
      <c r="S15" s="641"/>
      <c r="T15" s="641"/>
      <c r="U15" s="641"/>
      <c r="V15" s="641"/>
      <c r="W15" s="641"/>
      <c r="X15" s="641"/>
      <c r="Y15" s="642"/>
      <c r="Z15" s="677" t="s">
        <v>136</v>
      </c>
      <c r="AA15" s="677"/>
      <c r="AB15" s="677"/>
      <c r="AC15" s="677"/>
      <c r="AD15" s="678" t="s">
        <v>136</v>
      </c>
      <c r="AE15" s="678"/>
      <c r="AF15" s="678"/>
      <c r="AG15" s="678"/>
      <c r="AH15" s="678"/>
      <c r="AI15" s="678"/>
      <c r="AJ15" s="678"/>
      <c r="AK15" s="678"/>
      <c r="AL15" s="643" t="s">
        <v>136</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769925</v>
      </c>
      <c r="BH15" s="641"/>
      <c r="BI15" s="641"/>
      <c r="BJ15" s="641"/>
      <c r="BK15" s="641"/>
      <c r="BL15" s="641"/>
      <c r="BM15" s="641"/>
      <c r="BN15" s="642"/>
      <c r="BO15" s="677">
        <v>4.4000000000000004</v>
      </c>
      <c r="BP15" s="677"/>
      <c r="BQ15" s="677"/>
      <c r="BR15" s="677"/>
      <c r="BS15" s="646" t="s">
        <v>234</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2538043</v>
      </c>
      <c r="CS15" s="641"/>
      <c r="CT15" s="641"/>
      <c r="CU15" s="641"/>
      <c r="CV15" s="641"/>
      <c r="CW15" s="641"/>
      <c r="CX15" s="641"/>
      <c r="CY15" s="642"/>
      <c r="CZ15" s="677">
        <v>8.1999999999999993</v>
      </c>
      <c r="DA15" s="677"/>
      <c r="DB15" s="677"/>
      <c r="DC15" s="677"/>
      <c r="DD15" s="646">
        <v>106825</v>
      </c>
      <c r="DE15" s="641"/>
      <c r="DF15" s="641"/>
      <c r="DG15" s="641"/>
      <c r="DH15" s="641"/>
      <c r="DI15" s="641"/>
      <c r="DJ15" s="641"/>
      <c r="DK15" s="641"/>
      <c r="DL15" s="641"/>
      <c r="DM15" s="641"/>
      <c r="DN15" s="641"/>
      <c r="DO15" s="641"/>
      <c r="DP15" s="642"/>
      <c r="DQ15" s="646">
        <v>1897846</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11642</v>
      </c>
      <c r="S16" s="641"/>
      <c r="T16" s="641"/>
      <c r="U16" s="641"/>
      <c r="V16" s="641"/>
      <c r="W16" s="641"/>
      <c r="X16" s="641"/>
      <c r="Y16" s="642"/>
      <c r="Z16" s="677">
        <v>0</v>
      </c>
      <c r="AA16" s="677"/>
      <c r="AB16" s="677"/>
      <c r="AC16" s="677"/>
      <c r="AD16" s="678">
        <v>11642</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234</v>
      </c>
      <c r="BH16" s="641"/>
      <c r="BI16" s="641"/>
      <c r="BJ16" s="641"/>
      <c r="BK16" s="641"/>
      <c r="BL16" s="641"/>
      <c r="BM16" s="641"/>
      <c r="BN16" s="642"/>
      <c r="BO16" s="677" t="s">
        <v>234</v>
      </c>
      <c r="BP16" s="677"/>
      <c r="BQ16" s="677"/>
      <c r="BR16" s="677"/>
      <c r="BS16" s="646" t="s">
        <v>234</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335</v>
      </c>
      <c r="CS16" s="641"/>
      <c r="CT16" s="641"/>
      <c r="CU16" s="641"/>
      <c r="CV16" s="641"/>
      <c r="CW16" s="641"/>
      <c r="CX16" s="641"/>
      <c r="CY16" s="642"/>
      <c r="CZ16" s="677">
        <v>0</v>
      </c>
      <c r="DA16" s="677"/>
      <c r="DB16" s="677"/>
      <c r="DC16" s="677"/>
      <c r="DD16" s="646" t="s">
        <v>136</v>
      </c>
      <c r="DE16" s="641"/>
      <c r="DF16" s="641"/>
      <c r="DG16" s="641"/>
      <c r="DH16" s="641"/>
      <c r="DI16" s="641"/>
      <c r="DJ16" s="641"/>
      <c r="DK16" s="641"/>
      <c r="DL16" s="641"/>
      <c r="DM16" s="641"/>
      <c r="DN16" s="641"/>
      <c r="DO16" s="641"/>
      <c r="DP16" s="642"/>
      <c r="DQ16" s="646">
        <v>335</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236723</v>
      </c>
      <c r="S17" s="641"/>
      <c r="T17" s="641"/>
      <c r="U17" s="641"/>
      <c r="V17" s="641"/>
      <c r="W17" s="641"/>
      <c r="X17" s="641"/>
      <c r="Y17" s="642"/>
      <c r="Z17" s="677">
        <v>0.7</v>
      </c>
      <c r="AA17" s="677"/>
      <c r="AB17" s="677"/>
      <c r="AC17" s="677"/>
      <c r="AD17" s="678">
        <v>236723</v>
      </c>
      <c r="AE17" s="678"/>
      <c r="AF17" s="678"/>
      <c r="AG17" s="678"/>
      <c r="AH17" s="678"/>
      <c r="AI17" s="678"/>
      <c r="AJ17" s="678"/>
      <c r="AK17" s="678"/>
      <c r="AL17" s="643">
        <v>1.3</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234</v>
      </c>
      <c r="BH17" s="641"/>
      <c r="BI17" s="641"/>
      <c r="BJ17" s="641"/>
      <c r="BK17" s="641"/>
      <c r="BL17" s="641"/>
      <c r="BM17" s="641"/>
      <c r="BN17" s="642"/>
      <c r="BO17" s="677" t="s">
        <v>234</v>
      </c>
      <c r="BP17" s="677"/>
      <c r="BQ17" s="677"/>
      <c r="BR17" s="677"/>
      <c r="BS17" s="646" t="s">
        <v>136</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2657867</v>
      </c>
      <c r="CS17" s="641"/>
      <c r="CT17" s="641"/>
      <c r="CU17" s="641"/>
      <c r="CV17" s="641"/>
      <c r="CW17" s="641"/>
      <c r="CX17" s="641"/>
      <c r="CY17" s="642"/>
      <c r="CZ17" s="677">
        <v>8.6</v>
      </c>
      <c r="DA17" s="677"/>
      <c r="DB17" s="677"/>
      <c r="DC17" s="677"/>
      <c r="DD17" s="646" t="s">
        <v>234</v>
      </c>
      <c r="DE17" s="641"/>
      <c r="DF17" s="641"/>
      <c r="DG17" s="641"/>
      <c r="DH17" s="641"/>
      <c r="DI17" s="641"/>
      <c r="DJ17" s="641"/>
      <c r="DK17" s="641"/>
      <c r="DL17" s="641"/>
      <c r="DM17" s="641"/>
      <c r="DN17" s="641"/>
      <c r="DO17" s="641"/>
      <c r="DP17" s="642"/>
      <c r="DQ17" s="646">
        <v>2113217</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123844</v>
      </c>
      <c r="S18" s="641"/>
      <c r="T18" s="641"/>
      <c r="U18" s="641"/>
      <c r="V18" s="641"/>
      <c r="W18" s="641"/>
      <c r="X18" s="641"/>
      <c r="Y18" s="642"/>
      <c r="Z18" s="677">
        <v>0.4</v>
      </c>
      <c r="AA18" s="677"/>
      <c r="AB18" s="677"/>
      <c r="AC18" s="677"/>
      <c r="AD18" s="678">
        <v>123844</v>
      </c>
      <c r="AE18" s="678"/>
      <c r="AF18" s="678"/>
      <c r="AG18" s="678"/>
      <c r="AH18" s="678"/>
      <c r="AI18" s="678"/>
      <c r="AJ18" s="678"/>
      <c r="AK18" s="678"/>
      <c r="AL18" s="643">
        <v>0.7</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234</v>
      </c>
      <c r="BH18" s="641"/>
      <c r="BI18" s="641"/>
      <c r="BJ18" s="641"/>
      <c r="BK18" s="641"/>
      <c r="BL18" s="641"/>
      <c r="BM18" s="641"/>
      <c r="BN18" s="642"/>
      <c r="BO18" s="677" t="s">
        <v>136</v>
      </c>
      <c r="BP18" s="677"/>
      <c r="BQ18" s="677"/>
      <c r="BR18" s="677"/>
      <c r="BS18" s="646" t="s">
        <v>136</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136</v>
      </c>
      <c r="CS18" s="641"/>
      <c r="CT18" s="641"/>
      <c r="CU18" s="641"/>
      <c r="CV18" s="641"/>
      <c r="CW18" s="641"/>
      <c r="CX18" s="641"/>
      <c r="CY18" s="642"/>
      <c r="CZ18" s="677" t="s">
        <v>136</v>
      </c>
      <c r="DA18" s="677"/>
      <c r="DB18" s="677"/>
      <c r="DC18" s="677"/>
      <c r="DD18" s="646" t="s">
        <v>136</v>
      </c>
      <c r="DE18" s="641"/>
      <c r="DF18" s="641"/>
      <c r="DG18" s="641"/>
      <c r="DH18" s="641"/>
      <c r="DI18" s="641"/>
      <c r="DJ18" s="641"/>
      <c r="DK18" s="641"/>
      <c r="DL18" s="641"/>
      <c r="DM18" s="641"/>
      <c r="DN18" s="641"/>
      <c r="DO18" s="641"/>
      <c r="DP18" s="642"/>
      <c r="DQ18" s="646" t="s">
        <v>234</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4896</v>
      </c>
      <c r="S19" s="641"/>
      <c r="T19" s="641"/>
      <c r="U19" s="641"/>
      <c r="V19" s="641"/>
      <c r="W19" s="641"/>
      <c r="X19" s="641"/>
      <c r="Y19" s="642"/>
      <c r="Z19" s="677">
        <v>0</v>
      </c>
      <c r="AA19" s="677"/>
      <c r="AB19" s="677"/>
      <c r="AC19" s="677"/>
      <c r="AD19" s="678">
        <v>4896</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1346809</v>
      </c>
      <c r="BH19" s="641"/>
      <c r="BI19" s="641"/>
      <c r="BJ19" s="641"/>
      <c r="BK19" s="641"/>
      <c r="BL19" s="641"/>
      <c r="BM19" s="641"/>
      <c r="BN19" s="642"/>
      <c r="BO19" s="677">
        <v>7.8</v>
      </c>
      <c r="BP19" s="677"/>
      <c r="BQ19" s="677"/>
      <c r="BR19" s="677"/>
      <c r="BS19" s="646" t="s">
        <v>234</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136</v>
      </c>
      <c r="CS19" s="641"/>
      <c r="CT19" s="641"/>
      <c r="CU19" s="641"/>
      <c r="CV19" s="641"/>
      <c r="CW19" s="641"/>
      <c r="CX19" s="641"/>
      <c r="CY19" s="642"/>
      <c r="CZ19" s="677" t="s">
        <v>234</v>
      </c>
      <c r="DA19" s="677"/>
      <c r="DB19" s="677"/>
      <c r="DC19" s="677"/>
      <c r="DD19" s="646" t="s">
        <v>136</v>
      </c>
      <c r="DE19" s="641"/>
      <c r="DF19" s="641"/>
      <c r="DG19" s="641"/>
      <c r="DH19" s="641"/>
      <c r="DI19" s="641"/>
      <c r="DJ19" s="641"/>
      <c r="DK19" s="641"/>
      <c r="DL19" s="641"/>
      <c r="DM19" s="641"/>
      <c r="DN19" s="641"/>
      <c r="DO19" s="641"/>
      <c r="DP19" s="642"/>
      <c r="DQ19" s="646" t="s">
        <v>136</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1552</v>
      </c>
      <c r="S20" s="641"/>
      <c r="T20" s="641"/>
      <c r="U20" s="641"/>
      <c r="V20" s="641"/>
      <c r="W20" s="641"/>
      <c r="X20" s="641"/>
      <c r="Y20" s="642"/>
      <c r="Z20" s="677">
        <v>0</v>
      </c>
      <c r="AA20" s="677"/>
      <c r="AB20" s="677"/>
      <c r="AC20" s="677"/>
      <c r="AD20" s="678">
        <v>1552</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1346809</v>
      </c>
      <c r="BH20" s="641"/>
      <c r="BI20" s="641"/>
      <c r="BJ20" s="641"/>
      <c r="BK20" s="641"/>
      <c r="BL20" s="641"/>
      <c r="BM20" s="641"/>
      <c r="BN20" s="642"/>
      <c r="BO20" s="677">
        <v>7.8</v>
      </c>
      <c r="BP20" s="677"/>
      <c r="BQ20" s="677"/>
      <c r="BR20" s="677"/>
      <c r="BS20" s="646" t="s">
        <v>136</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30921222</v>
      </c>
      <c r="CS20" s="641"/>
      <c r="CT20" s="641"/>
      <c r="CU20" s="641"/>
      <c r="CV20" s="641"/>
      <c r="CW20" s="641"/>
      <c r="CX20" s="641"/>
      <c r="CY20" s="642"/>
      <c r="CZ20" s="677">
        <v>100</v>
      </c>
      <c r="DA20" s="677"/>
      <c r="DB20" s="677"/>
      <c r="DC20" s="677"/>
      <c r="DD20" s="646">
        <v>1972700</v>
      </c>
      <c r="DE20" s="641"/>
      <c r="DF20" s="641"/>
      <c r="DG20" s="641"/>
      <c r="DH20" s="641"/>
      <c r="DI20" s="641"/>
      <c r="DJ20" s="641"/>
      <c r="DK20" s="641"/>
      <c r="DL20" s="641"/>
      <c r="DM20" s="641"/>
      <c r="DN20" s="641"/>
      <c r="DO20" s="641"/>
      <c r="DP20" s="642"/>
      <c r="DQ20" s="646">
        <v>20828195</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106431</v>
      </c>
      <c r="S21" s="641"/>
      <c r="T21" s="641"/>
      <c r="U21" s="641"/>
      <c r="V21" s="641"/>
      <c r="W21" s="641"/>
      <c r="X21" s="641"/>
      <c r="Y21" s="642"/>
      <c r="Z21" s="677">
        <v>0.3</v>
      </c>
      <c r="AA21" s="677"/>
      <c r="AB21" s="677"/>
      <c r="AC21" s="677"/>
      <c r="AD21" s="678">
        <v>106431</v>
      </c>
      <c r="AE21" s="678"/>
      <c r="AF21" s="678"/>
      <c r="AG21" s="678"/>
      <c r="AH21" s="678"/>
      <c r="AI21" s="678"/>
      <c r="AJ21" s="678"/>
      <c r="AK21" s="678"/>
      <c r="AL21" s="643">
        <v>0.6</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t="s">
        <v>136</v>
      </c>
      <c r="BH21" s="641"/>
      <c r="BI21" s="641"/>
      <c r="BJ21" s="641"/>
      <c r="BK21" s="641"/>
      <c r="BL21" s="641"/>
      <c r="BM21" s="641"/>
      <c r="BN21" s="642"/>
      <c r="BO21" s="677" t="s">
        <v>234</v>
      </c>
      <c r="BP21" s="677"/>
      <c r="BQ21" s="677"/>
      <c r="BR21" s="677"/>
      <c r="BS21" s="646" t="s">
        <v>136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41306</v>
      </c>
      <c r="S22" s="641"/>
      <c r="T22" s="641"/>
      <c r="U22" s="641"/>
      <c r="V22" s="641"/>
      <c r="W22" s="641"/>
      <c r="X22" s="641"/>
      <c r="Y22" s="642"/>
      <c r="Z22" s="677">
        <v>0.1</v>
      </c>
      <c r="AA22" s="677"/>
      <c r="AB22" s="677"/>
      <c r="AC22" s="677"/>
      <c r="AD22" s="678" t="s">
        <v>234</v>
      </c>
      <c r="AE22" s="678"/>
      <c r="AF22" s="678"/>
      <c r="AG22" s="678"/>
      <c r="AH22" s="678"/>
      <c r="AI22" s="678"/>
      <c r="AJ22" s="678"/>
      <c r="AK22" s="678"/>
      <c r="AL22" s="643" t="s">
        <v>136</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136</v>
      </c>
      <c r="BH22" s="641"/>
      <c r="BI22" s="641"/>
      <c r="BJ22" s="641"/>
      <c r="BK22" s="641"/>
      <c r="BL22" s="641"/>
      <c r="BM22" s="641"/>
      <c r="BN22" s="642"/>
      <c r="BO22" s="677" t="s">
        <v>234</v>
      </c>
      <c r="BP22" s="677"/>
      <c r="BQ22" s="677"/>
      <c r="BR22" s="677"/>
      <c r="BS22" s="646" t="s">
        <v>234</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t="s">
        <v>234</v>
      </c>
      <c r="S23" s="641"/>
      <c r="T23" s="641"/>
      <c r="U23" s="641"/>
      <c r="V23" s="641"/>
      <c r="W23" s="641"/>
      <c r="X23" s="641"/>
      <c r="Y23" s="642"/>
      <c r="Z23" s="677" t="s">
        <v>234</v>
      </c>
      <c r="AA23" s="677"/>
      <c r="AB23" s="677"/>
      <c r="AC23" s="677"/>
      <c r="AD23" s="678" t="s">
        <v>234</v>
      </c>
      <c r="AE23" s="678"/>
      <c r="AF23" s="678"/>
      <c r="AG23" s="678"/>
      <c r="AH23" s="678"/>
      <c r="AI23" s="678"/>
      <c r="AJ23" s="678"/>
      <c r="AK23" s="678"/>
      <c r="AL23" s="643" t="s">
        <v>136</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v>1346809</v>
      </c>
      <c r="BH23" s="641"/>
      <c r="BI23" s="641"/>
      <c r="BJ23" s="641"/>
      <c r="BK23" s="641"/>
      <c r="BL23" s="641"/>
      <c r="BM23" s="641"/>
      <c r="BN23" s="642"/>
      <c r="BO23" s="677">
        <v>7.8</v>
      </c>
      <c r="BP23" s="677"/>
      <c r="BQ23" s="677"/>
      <c r="BR23" s="677"/>
      <c r="BS23" s="646" t="s">
        <v>136</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40831</v>
      </c>
      <c r="S24" s="641"/>
      <c r="T24" s="641"/>
      <c r="U24" s="641"/>
      <c r="V24" s="641"/>
      <c r="W24" s="641"/>
      <c r="X24" s="641"/>
      <c r="Y24" s="642"/>
      <c r="Z24" s="677">
        <v>0.1</v>
      </c>
      <c r="AA24" s="677"/>
      <c r="AB24" s="677"/>
      <c r="AC24" s="677"/>
      <c r="AD24" s="678" t="s">
        <v>136</v>
      </c>
      <c r="AE24" s="678"/>
      <c r="AF24" s="678"/>
      <c r="AG24" s="678"/>
      <c r="AH24" s="678"/>
      <c r="AI24" s="678"/>
      <c r="AJ24" s="678"/>
      <c r="AK24" s="678"/>
      <c r="AL24" s="643" t="s">
        <v>234</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136</v>
      </c>
      <c r="BH24" s="641"/>
      <c r="BI24" s="641"/>
      <c r="BJ24" s="641"/>
      <c r="BK24" s="641"/>
      <c r="BL24" s="641"/>
      <c r="BM24" s="641"/>
      <c r="BN24" s="642"/>
      <c r="BO24" s="677" t="s">
        <v>136</v>
      </c>
      <c r="BP24" s="677"/>
      <c r="BQ24" s="677"/>
      <c r="BR24" s="677"/>
      <c r="BS24" s="646" t="s">
        <v>136</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13687681</v>
      </c>
      <c r="CS24" s="696"/>
      <c r="CT24" s="696"/>
      <c r="CU24" s="696"/>
      <c r="CV24" s="696"/>
      <c r="CW24" s="696"/>
      <c r="CX24" s="696"/>
      <c r="CY24" s="739"/>
      <c r="CZ24" s="740">
        <v>44.3</v>
      </c>
      <c r="DA24" s="713"/>
      <c r="DB24" s="713"/>
      <c r="DC24" s="743"/>
      <c r="DD24" s="738">
        <v>7835621</v>
      </c>
      <c r="DE24" s="696"/>
      <c r="DF24" s="696"/>
      <c r="DG24" s="696"/>
      <c r="DH24" s="696"/>
      <c r="DI24" s="696"/>
      <c r="DJ24" s="696"/>
      <c r="DK24" s="739"/>
      <c r="DL24" s="738">
        <v>7753746</v>
      </c>
      <c r="DM24" s="696"/>
      <c r="DN24" s="696"/>
      <c r="DO24" s="696"/>
      <c r="DP24" s="696"/>
      <c r="DQ24" s="696"/>
      <c r="DR24" s="696"/>
      <c r="DS24" s="696"/>
      <c r="DT24" s="696"/>
      <c r="DU24" s="696"/>
      <c r="DV24" s="739"/>
      <c r="DW24" s="740">
        <v>42.4</v>
      </c>
      <c r="DX24" s="713"/>
      <c r="DY24" s="713"/>
      <c r="DZ24" s="713"/>
      <c r="EA24" s="713"/>
      <c r="EB24" s="713"/>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v>475</v>
      </c>
      <c r="S25" s="641"/>
      <c r="T25" s="641"/>
      <c r="U25" s="641"/>
      <c r="V25" s="641"/>
      <c r="W25" s="641"/>
      <c r="X25" s="641"/>
      <c r="Y25" s="642"/>
      <c r="Z25" s="677">
        <v>0</v>
      </c>
      <c r="AA25" s="677"/>
      <c r="AB25" s="677"/>
      <c r="AC25" s="677"/>
      <c r="AD25" s="678" t="s">
        <v>136</v>
      </c>
      <c r="AE25" s="678"/>
      <c r="AF25" s="678"/>
      <c r="AG25" s="678"/>
      <c r="AH25" s="678"/>
      <c r="AI25" s="678"/>
      <c r="AJ25" s="678"/>
      <c r="AK25" s="678"/>
      <c r="AL25" s="643" t="s">
        <v>136</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234</v>
      </c>
      <c r="BH25" s="641"/>
      <c r="BI25" s="641"/>
      <c r="BJ25" s="641"/>
      <c r="BK25" s="641"/>
      <c r="BL25" s="641"/>
      <c r="BM25" s="641"/>
      <c r="BN25" s="642"/>
      <c r="BO25" s="677" t="s">
        <v>136</v>
      </c>
      <c r="BP25" s="677"/>
      <c r="BQ25" s="677"/>
      <c r="BR25" s="677"/>
      <c r="BS25" s="646" t="s">
        <v>234</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4302116</v>
      </c>
      <c r="CS25" s="659"/>
      <c r="CT25" s="659"/>
      <c r="CU25" s="659"/>
      <c r="CV25" s="659"/>
      <c r="CW25" s="659"/>
      <c r="CX25" s="659"/>
      <c r="CY25" s="660"/>
      <c r="CZ25" s="643">
        <v>13.9</v>
      </c>
      <c r="DA25" s="661"/>
      <c r="DB25" s="661"/>
      <c r="DC25" s="662"/>
      <c r="DD25" s="646">
        <v>3729837</v>
      </c>
      <c r="DE25" s="659"/>
      <c r="DF25" s="659"/>
      <c r="DG25" s="659"/>
      <c r="DH25" s="659"/>
      <c r="DI25" s="659"/>
      <c r="DJ25" s="659"/>
      <c r="DK25" s="660"/>
      <c r="DL25" s="646">
        <v>3648813</v>
      </c>
      <c r="DM25" s="659"/>
      <c r="DN25" s="659"/>
      <c r="DO25" s="659"/>
      <c r="DP25" s="659"/>
      <c r="DQ25" s="659"/>
      <c r="DR25" s="659"/>
      <c r="DS25" s="659"/>
      <c r="DT25" s="659"/>
      <c r="DU25" s="659"/>
      <c r="DV25" s="660"/>
      <c r="DW25" s="643">
        <v>20</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19575707</v>
      </c>
      <c r="S26" s="641"/>
      <c r="T26" s="641"/>
      <c r="U26" s="641"/>
      <c r="V26" s="641"/>
      <c r="W26" s="641"/>
      <c r="X26" s="641"/>
      <c r="Y26" s="642"/>
      <c r="Z26" s="677">
        <v>60.6</v>
      </c>
      <c r="AA26" s="677"/>
      <c r="AB26" s="677"/>
      <c r="AC26" s="677"/>
      <c r="AD26" s="678">
        <v>18187592</v>
      </c>
      <c r="AE26" s="678"/>
      <c r="AF26" s="678"/>
      <c r="AG26" s="678"/>
      <c r="AH26" s="678"/>
      <c r="AI26" s="678"/>
      <c r="AJ26" s="678"/>
      <c r="AK26" s="678"/>
      <c r="AL26" s="643">
        <v>99.5</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136</v>
      </c>
      <c r="BH26" s="641"/>
      <c r="BI26" s="641"/>
      <c r="BJ26" s="641"/>
      <c r="BK26" s="641"/>
      <c r="BL26" s="641"/>
      <c r="BM26" s="641"/>
      <c r="BN26" s="642"/>
      <c r="BO26" s="677" t="s">
        <v>234</v>
      </c>
      <c r="BP26" s="677"/>
      <c r="BQ26" s="677"/>
      <c r="BR26" s="677"/>
      <c r="BS26" s="646" t="s">
        <v>234</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2938659</v>
      </c>
      <c r="CS26" s="641"/>
      <c r="CT26" s="641"/>
      <c r="CU26" s="641"/>
      <c r="CV26" s="641"/>
      <c r="CW26" s="641"/>
      <c r="CX26" s="641"/>
      <c r="CY26" s="642"/>
      <c r="CZ26" s="643">
        <v>9.5</v>
      </c>
      <c r="DA26" s="661"/>
      <c r="DB26" s="661"/>
      <c r="DC26" s="662"/>
      <c r="DD26" s="646">
        <v>2450472</v>
      </c>
      <c r="DE26" s="641"/>
      <c r="DF26" s="641"/>
      <c r="DG26" s="641"/>
      <c r="DH26" s="641"/>
      <c r="DI26" s="641"/>
      <c r="DJ26" s="641"/>
      <c r="DK26" s="642"/>
      <c r="DL26" s="646" t="s">
        <v>234</v>
      </c>
      <c r="DM26" s="641"/>
      <c r="DN26" s="641"/>
      <c r="DO26" s="641"/>
      <c r="DP26" s="641"/>
      <c r="DQ26" s="641"/>
      <c r="DR26" s="641"/>
      <c r="DS26" s="641"/>
      <c r="DT26" s="641"/>
      <c r="DU26" s="641"/>
      <c r="DV26" s="642"/>
      <c r="DW26" s="643" t="s">
        <v>234</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11795</v>
      </c>
      <c r="S27" s="641"/>
      <c r="T27" s="641"/>
      <c r="U27" s="641"/>
      <c r="V27" s="641"/>
      <c r="W27" s="641"/>
      <c r="X27" s="641"/>
      <c r="Y27" s="642"/>
      <c r="Z27" s="677">
        <v>0</v>
      </c>
      <c r="AA27" s="677"/>
      <c r="AB27" s="677"/>
      <c r="AC27" s="677"/>
      <c r="AD27" s="678">
        <v>11795</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17370097</v>
      </c>
      <c r="BH27" s="641"/>
      <c r="BI27" s="641"/>
      <c r="BJ27" s="641"/>
      <c r="BK27" s="641"/>
      <c r="BL27" s="641"/>
      <c r="BM27" s="641"/>
      <c r="BN27" s="642"/>
      <c r="BO27" s="677">
        <v>100</v>
      </c>
      <c r="BP27" s="677"/>
      <c r="BQ27" s="677"/>
      <c r="BR27" s="677"/>
      <c r="BS27" s="646">
        <v>96443</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6727698</v>
      </c>
      <c r="CS27" s="659"/>
      <c r="CT27" s="659"/>
      <c r="CU27" s="659"/>
      <c r="CV27" s="659"/>
      <c r="CW27" s="659"/>
      <c r="CX27" s="659"/>
      <c r="CY27" s="660"/>
      <c r="CZ27" s="643">
        <v>21.8</v>
      </c>
      <c r="DA27" s="661"/>
      <c r="DB27" s="661"/>
      <c r="DC27" s="662"/>
      <c r="DD27" s="646">
        <v>1992567</v>
      </c>
      <c r="DE27" s="659"/>
      <c r="DF27" s="659"/>
      <c r="DG27" s="659"/>
      <c r="DH27" s="659"/>
      <c r="DI27" s="659"/>
      <c r="DJ27" s="659"/>
      <c r="DK27" s="660"/>
      <c r="DL27" s="646">
        <v>1991716</v>
      </c>
      <c r="DM27" s="659"/>
      <c r="DN27" s="659"/>
      <c r="DO27" s="659"/>
      <c r="DP27" s="659"/>
      <c r="DQ27" s="659"/>
      <c r="DR27" s="659"/>
      <c r="DS27" s="659"/>
      <c r="DT27" s="659"/>
      <c r="DU27" s="659"/>
      <c r="DV27" s="660"/>
      <c r="DW27" s="643">
        <v>10.9</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87772</v>
      </c>
      <c r="S28" s="641"/>
      <c r="T28" s="641"/>
      <c r="U28" s="641"/>
      <c r="V28" s="641"/>
      <c r="W28" s="641"/>
      <c r="X28" s="641"/>
      <c r="Y28" s="642"/>
      <c r="Z28" s="677">
        <v>0.3</v>
      </c>
      <c r="AA28" s="677"/>
      <c r="AB28" s="677"/>
      <c r="AC28" s="677"/>
      <c r="AD28" s="678" t="s">
        <v>234</v>
      </c>
      <c r="AE28" s="678"/>
      <c r="AF28" s="678"/>
      <c r="AG28" s="678"/>
      <c r="AH28" s="678"/>
      <c r="AI28" s="678"/>
      <c r="AJ28" s="678"/>
      <c r="AK28" s="678"/>
      <c r="AL28" s="643" t="s">
        <v>136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2657867</v>
      </c>
      <c r="CS28" s="641"/>
      <c r="CT28" s="641"/>
      <c r="CU28" s="641"/>
      <c r="CV28" s="641"/>
      <c r="CW28" s="641"/>
      <c r="CX28" s="641"/>
      <c r="CY28" s="642"/>
      <c r="CZ28" s="643">
        <v>8.6</v>
      </c>
      <c r="DA28" s="661"/>
      <c r="DB28" s="661"/>
      <c r="DC28" s="662"/>
      <c r="DD28" s="646">
        <v>2113217</v>
      </c>
      <c r="DE28" s="641"/>
      <c r="DF28" s="641"/>
      <c r="DG28" s="641"/>
      <c r="DH28" s="641"/>
      <c r="DI28" s="641"/>
      <c r="DJ28" s="641"/>
      <c r="DK28" s="642"/>
      <c r="DL28" s="646">
        <v>2113217</v>
      </c>
      <c r="DM28" s="641"/>
      <c r="DN28" s="641"/>
      <c r="DO28" s="641"/>
      <c r="DP28" s="641"/>
      <c r="DQ28" s="641"/>
      <c r="DR28" s="641"/>
      <c r="DS28" s="641"/>
      <c r="DT28" s="641"/>
      <c r="DU28" s="641"/>
      <c r="DV28" s="642"/>
      <c r="DW28" s="643">
        <v>11.6</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436817</v>
      </c>
      <c r="S29" s="641"/>
      <c r="T29" s="641"/>
      <c r="U29" s="641"/>
      <c r="V29" s="641"/>
      <c r="W29" s="641"/>
      <c r="X29" s="641"/>
      <c r="Y29" s="642"/>
      <c r="Z29" s="677">
        <v>1.4</v>
      </c>
      <c r="AA29" s="677"/>
      <c r="AB29" s="677"/>
      <c r="AC29" s="677"/>
      <c r="AD29" s="678">
        <v>40332</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305</v>
      </c>
      <c r="CG29" s="674"/>
      <c r="CH29" s="674"/>
      <c r="CI29" s="674"/>
      <c r="CJ29" s="674"/>
      <c r="CK29" s="674"/>
      <c r="CL29" s="674"/>
      <c r="CM29" s="674"/>
      <c r="CN29" s="674"/>
      <c r="CO29" s="674"/>
      <c r="CP29" s="674"/>
      <c r="CQ29" s="675"/>
      <c r="CR29" s="640">
        <v>2657867</v>
      </c>
      <c r="CS29" s="659"/>
      <c r="CT29" s="659"/>
      <c r="CU29" s="659"/>
      <c r="CV29" s="659"/>
      <c r="CW29" s="659"/>
      <c r="CX29" s="659"/>
      <c r="CY29" s="660"/>
      <c r="CZ29" s="643">
        <v>8.6</v>
      </c>
      <c r="DA29" s="661"/>
      <c r="DB29" s="661"/>
      <c r="DC29" s="662"/>
      <c r="DD29" s="646">
        <v>2113217</v>
      </c>
      <c r="DE29" s="659"/>
      <c r="DF29" s="659"/>
      <c r="DG29" s="659"/>
      <c r="DH29" s="659"/>
      <c r="DI29" s="659"/>
      <c r="DJ29" s="659"/>
      <c r="DK29" s="660"/>
      <c r="DL29" s="646">
        <v>2113217</v>
      </c>
      <c r="DM29" s="659"/>
      <c r="DN29" s="659"/>
      <c r="DO29" s="659"/>
      <c r="DP29" s="659"/>
      <c r="DQ29" s="659"/>
      <c r="DR29" s="659"/>
      <c r="DS29" s="659"/>
      <c r="DT29" s="659"/>
      <c r="DU29" s="659"/>
      <c r="DV29" s="660"/>
      <c r="DW29" s="643">
        <v>11.6</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54216</v>
      </c>
      <c r="S30" s="641"/>
      <c r="T30" s="641"/>
      <c r="U30" s="641"/>
      <c r="V30" s="641"/>
      <c r="W30" s="641"/>
      <c r="X30" s="641"/>
      <c r="Y30" s="642"/>
      <c r="Z30" s="677">
        <v>0.2</v>
      </c>
      <c r="AA30" s="677"/>
      <c r="AB30" s="677"/>
      <c r="AC30" s="677"/>
      <c r="AD30" s="678" t="s">
        <v>136</v>
      </c>
      <c r="AE30" s="678"/>
      <c r="AF30" s="678"/>
      <c r="AG30" s="678"/>
      <c r="AH30" s="678"/>
      <c r="AI30" s="678"/>
      <c r="AJ30" s="678"/>
      <c r="AK30" s="678"/>
      <c r="AL30" s="643" t="s">
        <v>136</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73" t="s">
        <v>309</v>
      </c>
      <c r="CG30" s="674"/>
      <c r="CH30" s="674"/>
      <c r="CI30" s="674"/>
      <c r="CJ30" s="674"/>
      <c r="CK30" s="674"/>
      <c r="CL30" s="674"/>
      <c r="CM30" s="674"/>
      <c r="CN30" s="674"/>
      <c r="CO30" s="674"/>
      <c r="CP30" s="674"/>
      <c r="CQ30" s="675"/>
      <c r="CR30" s="640">
        <v>2506679</v>
      </c>
      <c r="CS30" s="641"/>
      <c r="CT30" s="641"/>
      <c r="CU30" s="641"/>
      <c r="CV30" s="641"/>
      <c r="CW30" s="641"/>
      <c r="CX30" s="641"/>
      <c r="CY30" s="642"/>
      <c r="CZ30" s="643">
        <v>8.1</v>
      </c>
      <c r="DA30" s="661"/>
      <c r="DB30" s="661"/>
      <c r="DC30" s="662"/>
      <c r="DD30" s="646">
        <v>1962174</v>
      </c>
      <c r="DE30" s="641"/>
      <c r="DF30" s="641"/>
      <c r="DG30" s="641"/>
      <c r="DH30" s="641"/>
      <c r="DI30" s="641"/>
      <c r="DJ30" s="641"/>
      <c r="DK30" s="642"/>
      <c r="DL30" s="646">
        <v>1962174</v>
      </c>
      <c r="DM30" s="641"/>
      <c r="DN30" s="641"/>
      <c r="DO30" s="641"/>
      <c r="DP30" s="641"/>
      <c r="DQ30" s="641"/>
      <c r="DR30" s="641"/>
      <c r="DS30" s="641"/>
      <c r="DT30" s="641"/>
      <c r="DU30" s="641"/>
      <c r="DV30" s="642"/>
      <c r="DW30" s="643">
        <v>10.7</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5463942</v>
      </c>
      <c r="S31" s="641"/>
      <c r="T31" s="641"/>
      <c r="U31" s="641"/>
      <c r="V31" s="641"/>
      <c r="W31" s="641"/>
      <c r="X31" s="641"/>
      <c r="Y31" s="642"/>
      <c r="Z31" s="677">
        <v>16.899999999999999</v>
      </c>
      <c r="AA31" s="677"/>
      <c r="AB31" s="677"/>
      <c r="AC31" s="677"/>
      <c r="AD31" s="678" t="s">
        <v>234</v>
      </c>
      <c r="AE31" s="678"/>
      <c r="AF31" s="678"/>
      <c r="AG31" s="678"/>
      <c r="AH31" s="678"/>
      <c r="AI31" s="678"/>
      <c r="AJ31" s="678"/>
      <c r="AK31" s="678"/>
      <c r="AL31" s="643" t="s">
        <v>136</v>
      </c>
      <c r="AM31" s="644"/>
      <c r="AN31" s="644"/>
      <c r="AO31" s="679"/>
      <c r="AP31" s="715" t="s">
        <v>311</v>
      </c>
      <c r="AQ31" s="716"/>
      <c r="AR31" s="716"/>
      <c r="AS31" s="716"/>
      <c r="AT31" s="721" t="s">
        <v>312</v>
      </c>
      <c r="AU31" s="231"/>
      <c r="AV31" s="231"/>
      <c r="AW31" s="231"/>
      <c r="AX31" s="708" t="s">
        <v>186</v>
      </c>
      <c r="AY31" s="709"/>
      <c r="AZ31" s="709"/>
      <c r="BA31" s="709"/>
      <c r="BB31" s="709"/>
      <c r="BC31" s="709"/>
      <c r="BD31" s="709"/>
      <c r="BE31" s="709"/>
      <c r="BF31" s="710"/>
      <c r="BG31" s="711">
        <v>99.1</v>
      </c>
      <c r="BH31" s="712"/>
      <c r="BI31" s="712"/>
      <c r="BJ31" s="712"/>
      <c r="BK31" s="712"/>
      <c r="BL31" s="712"/>
      <c r="BM31" s="713">
        <v>97.9</v>
      </c>
      <c r="BN31" s="712"/>
      <c r="BO31" s="712"/>
      <c r="BP31" s="712"/>
      <c r="BQ31" s="714"/>
      <c r="BR31" s="711">
        <v>99.1</v>
      </c>
      <c r="BS31" s="712"/>
      <c r="BT31" s="712"/>
      <c r="BU31" s="712"/>
      <c r="BV31" s="712"/>
      <c r="BW31" s="712"/>
      <c r="BX31" s="713">
        <v>97.5</v>
      </c>
      <c r="BY31" s="712"/>
      <c r="BZ31" s="712"/>
      <c r="CA31" s="712"/>
      <c r="CB31" s="714"/>
      <c r="CD31" s="731"/>
      <c r="CE31" s="732"/>
      <c r="CF31" s="673" t="s">
        <v>313</v>
      </c>
      <c r="CG31" s="674"/>
      <c r="CH31" s="674"/>
      <c r="CI31" s="674"/>
      <c r="CJ31" s="674"/>
      <c r="CK31" s="674"/>
      <c r="CL31" s="674"/>
      <c r="CM31" s="674"/>
      <c r="CN31" s="674"/>
      <c r="CO31" s="674"/>
      <c r="CP31" s="674"/>
      <c r="CQ31" s="675"/>
      <c r="CR31" s="640">
        <v>151188</v>
      </c>
      <c r="CS31" s="659"/>
      <c r="CT31" s="659"/>
      <c r="CU31" s="659"/>
      <c r="CV31" s="659"/>
      <c r="CW31" s="659"/>
      <c r="CX31" s="659"/>
      <c r="CY31" s="660"/>
      <c r="CZ31" s="643">
        <v>0.5</v>
      </c>
      <c r="DA31" s="661"/>
      <c r="DB31" s="661"/>
      <c r="DC31" s="662"/>
      <c r="DD31" s="646">
        <v>151043</v>
      </c>
      <c r="DE31" s="659"/>
      <c r="DF31" s="659"/>
      <c r="DG31" s="659"/>
      <c r="DH31" s="659"/>
      <c r="DI31" s="659"/>
      <c r="DJ31" s="659"/>
      <c r="DK31" s="660"/>
      <c r="DL31" s="646">
        <v>151043</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04" t="s">
        <v>314</v>
      </c>
      <c r="C32" s="705"/>
      <c r="D32" s="705"/>
      <c r="E32" s="705"/>
      <c r="F32" s="705"/>
      <c r="G32" s="705"/>
      <c r="H32" s="705"/>
      <c r="I32" s="705"/>
      <c r="J32" s="705"/>
      <c r="K32" s="705"/>
      <c r="L32" s="705"/>
      <c r="M32" s="705"/>
      <c r="N32" s="705"/>
      <c r="O32" s="705"/>
      <c r="P32" s="705"/>
      <c r="Q32" s="706"/>
      <c r="R32" s="640" t="s">
        <v>234</v>
      </c>
      <c r="S32" s="641"/>
      <c r="T32" s="641"/>
      <c r="U32" s="641"/>
      <c r="V32" s="641"/>
      <c r="W32" s="641"/>
      <c r="X32" s="641"/>
      <c r="Y32" s="642"/>
      <c r="Z32" s="677" t="s">
        <v>234</v>
      </c>
      <c r="AA32" s="677"/>
      <c r="AB32" s="677"/>
      <c r="AC32" s="677"/>
      <c r="AD32" s="678" t="s">
        <v>234</v>
      </c>
      <c r="AE32" s="678"/>
      <c r="AF32" s="678"/>
      <c r="AG32" s="678"/>
      <c r="AH32" s="678"/>
      <c r="AI32" s="678"/>
      <c r="AJ32" s="678"/>
      <c r="AK32" s="678"/>
      <c r="AL32" s="643" t="s">
        <v>136</v>
      </c>
      <c r="AM32" s="644"/>
      <c r="AN32" s="644"/>
      <c r="AO32" s="679"/>
      <c r="AP32" s="717"/>
      <c r="AQ32" s="718"/>
      <c r="AR32" s="718"/>
      <c r="AS32" s="718"/>
      <c r="AT32" s="722"/>
      <c r="AU32" s="230" t="s">
        <v>315</v>
      </c>
      <c r="AV32" s="230"/>
      <c r="AW32" s="230"/>
      <c r="AX32" s="637" t="s">
        <v>316</v>
      </c>
      <c r="AY32" s="638"/>
      <c r="AZ32" s="638"/>
      <c r="BA32" s="638"/>
      <c r="BB32" s="638"/>
      <c r="BC32" s="638"/>
      <c r="BD32" s="638"/>
      <c r="BE32" s="638"/>
      <c r="BF32" s="639"/>
      <c r="BG32" s="724">
        <v>98.7</v>
      </c>
      <c r="BH32" s="659"/>
      <c r="BI32" s="659"/>
      <c r="BJ32" s="659"/>
      <c r="BK32" s="659"/>
      <c r="BL32" s="659"/>
      <c r="BM32" s="644">
        <v>97.1</v>
      </c>
      <c r="BN32" s="725"/>
      <c r="BO32" s="725"/>
      <c r="BP32" s="725"/>
      <c r="BQ32" s="683"/>
      <c r="BR32" s="724">
        <v>98.7</v>
      </c>
      <c r="BS32" s="659"/>
      <c r="BT32" s="659"/>
      <c r="BU32" s="659"/>
      <c r="BV32" s="659"/>
      <c r="BW32" s="659"/>
      <c r="BX32" s="644">
        <v>96.5</v>
      </c>
      <c r="BY32" s="725"/>
      <c r="BZ32" s="725"/>
      <c r="CA32" s="725"/>
      <c r="CB32" s="683"/>
      <c r="CD32" s="733"/>
      <c r="CE32" s="734"/>
      <c r="CF32" s="673" t="s">
        <v>317</v>
      </c>
      <c r="CG32" s="674"/>
      <c r="CH32" s="674"/>
      <c r="CI32" s="674"/>
      <c r="CJ32" s="674"/>
      <c r="CK32" s="674"/>
      <c r="CL32" s="674"/>
      <c r="CM32" s="674"/>
      <c r="CN32" s="674"/>
      <c r="CO32" s="674"/>
      <c r="CP32" s="674"/>
      <c r="CQ32" s="675"/>
      <c r="CR32" s="640" t="s">
        <v>136</v>
      </c>
      <c r="CS32" s="641"/>
      <c r="CT32" s="641"/>
      <c r="CU32" s="641"/>
      <c r="CV32" s="641"/>
      <c r="CW32" s="641"/>
      <c r="CX32" s="641"/>
      <c r="CY32" s="642"/>
      <c r="CZ32" s="643" t="s">
        <v>136</v>
      </c>
      <c r="DA32" s="661"/>
      <c r="DB32" s="661"/>
      <c r="DC32" s="662"/>
      <c r="DD32" s="646" t="s">
        <v>234</v>
      </c>
      <c r="DE32" s="641"/>
      <c r="DF32" s="641"/>
      <c r="DG32" s="641"/>
      <c r="DH32" s="641"/>
      <c r="DI32" s="641"/>
      <c r="DJ32" s="641"/>
      <c r="DK32" s="642"/>
      <c r="DL32" s="646" t="s">
        <v>136</v>
      </c>
      <c r="DM32" s="641"/>
      <c r="DN32" s="641"/>
      <c r="DO32" s="641"/>
      <c r="DP32" s="641"/>
      <c r="DQ32" s="641"/>
      <c r="DR32" s="641"/>
      <c r="DS32" s="641"/>
      <c r="DT32" s="641"/>
      <c r="DU32" s="641"/>
      <c r="DV32" s="642"/>
      <c r="DW32" s="643" t="s">
        <v>234</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1856007</v>
      </c>
      <c r="S33" s="641"/>
      <c r="T33" s="641"/>
      <c r="U33" s="641"/>
      <c r="V33" s="641"/>
      <c r="W33" s="641"/>
      <c r="X33" s="641"/>
      <c r="Y33" s="642"/>
      <c r="Z33" s="677">
        <v>5.7</v>
      </c>
      <c r="AA33" s="677"/>
      <c r="AB33" s="677"/>
      <c r="AC33" s="677"/>
      <c r="AD33" s="678" t="s">
        <v>136</v>
      </c>
      <c r="AE33" s="678"/>
      <c r="AF33" s="678"/>
      <c r="AG33" s="678"/>
      <c r="AH33" s="678"/>
      <c r="AI33" s="678"/>
      <c r="AJ33" s="678"/>
      <c r="AK33" s="678"/>
      <c r="AL33" s="643" t="s">
        <v>136</v>
      </c>
      <c r="AM33" s="644"/>
      <c r="AN33" s="644"/>
      <c r="AO33" s="679"/>
      <c r="AP33" s="719"/>
      <c r="AQ33" s="720"/>
      <c r="AR33" s="720"/>
      <c r="AS33" s="720"/>
      <c r="AT33" s="723"/>
      <c r="AU33" s="232"/>
      <c r="AV33" s="232"/>
      <c r="AW33" s="232"/>
      <c r="AX33" s="621" t="s">
        <v>319</v>
      </c>
      <c r="AY33" s="622"/>
      <c r="AZ33" s="622"/>
      <c r="BA33" s="622"/>
      <c r="BB33" s="622"/>
      <c r="BC33" s="622"/>
      <c r="BD33" s="622"/>
      <c r="BE33" s="622"/>
      <c r="BF33" s="623"/>
      <c r="BG33" s="707">
        <v>99.3</v>
      </c>
      <c r="BH33" s="625"/>
      <c r="BI33" s="625"/>
      <c r="BJ33" s="625"/>
      <c r="BK33" s="625"/>
      <c r="BL33" s="625"/>
      <c r="BM33" s="668">
        <v>98.4</v>
      </c>
      <c r="BN33" s="625"/>
      <c r="BO33" s="625"/>
      <c r="BP33" s="625"/>
      <c r="BQ33" s="689"/>
      <c r="BR33" s="707">
        <v>99.3</v>
      </c>
      <c r="BS33" s="625"/>
      <c r="BT33" s="625"/>
      <c r="BU33" s="625"/>
      <c r="BV33" s="625"/>
      <c r="BW33" s="625"/>
      <c r="BX33" s="668">
        <v>98.2</v>
      </c>
      <c r="BY33" s="625"/>
      <c r="BZ33" s="625"/>
      <c r="CA33" s="625"/>
      <c r="CB33" s="689"/>
      <c r="CD33" s="673" t="s">
        <v>320</v>
      </c>
      <c r="CE33" s="674"/>
      <c r="CF33" s="674"/>
      <c r="CG33" s="674"/>
      <c r="CH33" s="674"/>
      <c r="CI33" s="674"/>
      <c r="CJ33" s="674"/>
      <c r="CK33" s="674"/>
      <c r="CL33" s="674"/>
      <c r="CM33" s="674"/>
      <c r="CN33" s="674"/>
      <c r="CO33" s="674"/>
      <c r="CP33" s="674"/>
      <c r="CQ33" s="675"/>
      <c r="CR33" s="640">
        <v>15260506</v>
      </c>
      <c r="CS33" s="659"/>
      <c r="CT33" s="659"/>
      <c r="CU33" s="659"/>
      <c r="CV33" s="659"/>
      <c r="CW33" s="659"/>
      <c r="CX33" s="659"/>
      <c r="CY33" s="660"/>
      <c r="CZ33" s="643">
        <v>49.4</v>
      </c>
      <c r="DA33" s="661"/>
      <c r="DB33" s="661"/>
      <c r="DC33" s="662"/>
      <c r="DD33" s="646">
        <v>12393351</v>
      </c>
      <c r="DE33" s="659"/>
      <c r="DF33" s="659"/>
      <c r="DG33" s="659"/>
      <c r="DH33" s="659"/>
      <c r="DI33" s="659"/>
      <c r="DJ33" s="659"/>
      <c r="DK33" s="660"/>
      <c r="DL33" s="646">
        <v>8192620</v>
      </c>
      <c r="DM33" s="659"/>
      <c r="DN33" s="659"/>
      <c r="DO33" s="659"/>
      <c r="DP33" s="659"/>
      <c r="DQ33" s="659"/>
      <c r="DR33" s="659"/>
      <c r="DS33" s="659"/>
      <c r="DT33" s="659"/>
      <c r="DU33" s="659"/>
      <c r="DV33" s="660"/>
      <c r="DW33" s="643">
        <v>44.8</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90980</v>
      </c>
      <c r="S34" s="641"/>
      <c r="T34" s="641"/>
      <c r="U34" s="641"/>
      <c r="V34" s="641"/>
      <c r="W34" s="641"/>
      <c r="X34" s="641"/>
      <c r="Y34" s="642"/>
      <c r="Z34" s="677">
        <v>0.3</v>
      </c>
      <c r="AA34" s="677"/>
      <c r="AB34" s="677"/>
      <c r="AC34" s="677"/>
      <c r="AD34" s="678">
        <v>9506</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5868858</v>
      </c>
      <c r="CS34" s="641"/>
      <c r="CT34" s="641"/>
      <c r="CU34" s="641"/>
      <c r="CV34" s="641"/>
      <c r="CW34" s="641"/>
      <c r="CX34" s="641"/>
      <c r="CY34" s="642"/>
      <c r="CZ34" s="643">
        <v>19</v>
      </c>
      <c r="DA34" s="661"/>
      <c r="DB34" s="661"/>
      <c r="DC34" s="662"/>
      <c r="DD34" s="646">
        <v>4311998</v>
      </c>
      <c r="DE34" s="641"/>
      <c r="DF34" s="641"/>
      <c r="DG34" s="641"/>
      <c r="DH34" s="641"/>
      <c r="DI34" s="641"/>
      <c r="DJ34" s="641"/>
      <c r="DK34" s="642"/>
      <c r="DL34" s="646">
        <v>3668491</v>
      </c>
      <c r="DM34" s="641"/>
      <c r="DN34" s="641"/>
      <c r="DO34" s="641"/>
      <c r="DP34" s="641"/>
      <c r="DQ34" s="641"/>
      <c r="DR34" s="641"/>
      <c r="DS34" s="641"/>
      <c r="DT34" s="641"/>
      <c r="DU34" s="641"/>
      <c r="DV34" s="642"/>
      <c r="DW34" s="643">
        <v>20.100000000000001</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19044</v>
      </c>
      <c r="S35" s="641"/>
      <c r="T35" s="641"/>
      <c r="U35" s="641"/>
      <c r="V35" s="641"/>
      <c r="W35" s="641"/>
      <c r="X35" s="641"/>
      <c r="Y35" s="642"/>
      <c r="Z35" s="677">
        <v>0.1</v>
      </c>
      <c r="AA35" s="677"/>
      <c r="AB35" s="677"/>
      <c r="AC35" s="677"/>
      <c r="AD35" s="678" t="s">
        <v>136</v>
      </c>
      <c r="AE35" s="678"/>
      <c r="AF35" s="678"/>
      <c r="AG35" s="678"/>
      <c r="AH35" s="678"/>
      <c r="AI35" s="678"/>
      <c r="AJ35" s="678"/>
      <c r="AK35" s="678"/>
      <c r="AL35" s="643" t="s">
        <v>234</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156379</v>
      </c>
      <c r="CS35" s="659"/>
      <c r="CT35" s="659"/>
      <c r="CU35" s="659"/>
      <c r="CV35" s="659"/>
      <c r="CW35" s="659"/>
      <c r="CX35" s="659"/>
      <c r="CY35" s="660"/>
      <c r="CZ35" s="643">
        <v>0.5</v>
      </c>
      <c r="DA35" s="661"/>
      <c r="DB35" s="661"/>
      <c r="DC35" s="662"/>
      <c r="DD35" s="646">
        <v>152553</v>
      </c>
      <c r="DE35" s="659"/>
      <c r="DF35" s="659"/>
      <c r="DG35" s="659"/>
      <c r="DH35" s="659"/>
      <c r="DI35" s="659"/>
      <c r="DJ35" s="659"/>
      <c r="DK35" s="660"/>
      <c r="DL35" s="646">
        <v>152553</v>
      </c>
      <c r="DM35" s="659"/>
      <c r="DN35" s="659"/>
      <c r="DO35" s="659"/>
      <c r="DP35" s="659"/>
      <c r="DQ35" s="659"/>
      <c r="DR35" s="659"/>
      <c r="DS35" s="659"/>
      <c r="DT35" s="659"/>
      <c r="DU35" s="659"/>
      <c r="DV35" s="660"/>
      <c r="DW35" s="643">
        <v>0.8</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489539</v>
      </c>
      <c r="S36" s="641"/>
      <c r="T36" s="641"/>
      <c r="U36" s="641"/>
      <c r="V36" s="641"/>
      <c r="W36" s="641"/>
      <c r="X36" s="641"/>
      <c r="Y36" s="642"/>
      <c r="Z36" s="677">
        <v>1.5</v>
      </c>
      <c r="AA36" s="677"/>
      <c r="AB36" s="677"/>
      <c r="AC36" s="677"/>
      <c r="AD36" s="678" t="s">
        <v>136</v>
      </c>
      <c r="AE36" s="678"/>
      <c r="AF36" s="678"/>
      <c r="AG36" s="678"/>
      <c r="AH36" s="678"/>
      <c r="AI36" s="678"/>
      <c r="AJ36" s="678"/>
      <c r="AK36" s="678"/>
      <c r="AL36" s="643" t="s">
        <v>234</v>
      </c>
      <c r="AM36" s="644"/>
      <c r="AN36" s="644"/>
      <c r="AO36" s="679"/>
      <c r="AP36" s="235"/>
      <c r="AQ36" s="692" t="s">
        <v>328</v>
      </c>
      <c r="AR36" s="693"/>
      <c r="AS36" s="693"/>
      <c r="AT36" s="693"/>
      <c r="AU36" s="693"/>
      <c r="AV36" s="693"/>
      <c r="AW36" s="693"/>
      <c r="AX36" s="693"/>
      <c r="AY36" s="694"/>
      <c r="AZ36" s="695">
        <v>3453641</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254311</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4013324</v>
      </c>
      <c r="CS36" s="641"/>
      <c r="CT36" s="641"/>
      <c r="CU36" s="641"/>
      <c r="CV36" s="641"/>
      <c r="CW36" s="641"/>
      <c r="CX36" s="641"/>
      <c r="CY36" s="642"/>
      <c r="CZ36" s="643">
        <v>13</v>
      </c>
      <c r="DA36" s="661"/>
      <c r="DB36" s="661"/>
      <c r="DC36" s="662"/>
      <c r="DD36" s="646">
        <v>3251065</v>
      </c>
      <c r="DE36" s="641"/>
      <c r="DF36" s="641"/>
      <c r="DG36" s="641"/>
      <c r="DH36" s="641"/>
      <c r="DI36" s="641"/>
      <c r="DJ36" s="641"/>
      <c r="DK36" s="642"/>
      <c r="DL36" s="646">
        <v>3005653</v>
      </c>
      <c r="DM36" s="641"/>
      <c r="DN36" s="641"/>
      <c r="DO36" s="641"/>
      <c r="DP36" s="641"/>
      <c r="DQ36" s="641"/>
      <c r="DR36" s="641"/>
      <c r="DS36" s="641"/>
      <c r="DT36" s="641"/>
      <c r="DU36" s="641"/>
      <c r="DV36" s="642"/>
      <c r="DW36" s="643">
        <v>16.399999999999999</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1670930</v>
      </c>
      <c r="S37" s="641"/>
      <c r="T37" s="641"/>
      <c r="U37" s="641"/>
      <c r="V37" s="641"/>
      <c r="W37" s="641"/>
      <c r="X37" s="641"/>
      <c r="Y37" s="642"/>
      <c r="Z37" s="677">
        <v>5.2</v>
      </c>
      <c r="AA37" s="677"/>
      <c r="AB37" s="677"/>
      <c r="AC37" s="677"/>
      <c r="AD37" s="678" t="s">
        <v>234</v>
      </c>
      <c r="AE37" s="678"/>
      <c r="AF37" s="678"/>
      <c r="AG37" s="678"/>
      <c r="AH37" s="678"/>
      <c r="AI37" s="678"/>
      <c r="AJ37" s="678"/>
      <c r="AK37" s="678"/>
      <c r="AL37" s="643" t="s">
        <v>234</v>
      </c>
      <c r="AM37" s="644"/>
      <c r="AN37" s="644"/>
      <c r="AO37" s="679"/>
      <c r="AQ37" s="680" t="s">
        <v>332</v>
      </c>
      <c r="AR37" s="681"/>
      <c r="AS37" s="681"/>
      <c r="AT37" s="681"/>
      <c r="AU37" s="681"/>
      <c r="AV37" s="681"/>
      <c r="AW37" s="681"/>
      <c r="AX37" s="681"/>
      <c r="AY37" s="682"/>
      <c r="AZ37" s="640">
        <v>890000</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251459</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1377073</v>
      </c>
      <c r="CS37" s="659"/>
      <c r="CT37" s="659"/>
      <c r="CU37" s="659"/>
      <c r="CV37" s="659"/>
      <c r="CW37" s="659"/>
      <c r="CX37" s="659"/>
      <c r="CY37" s="660"/>
      <c r="CZ37" s="643">
        <v>4.5</v>
      </c>
      <c r="DA37" s="661"/>
      <c r="DB37" s="661"/>
      <c r="DC37" s="662"/>
      <c r="DD37" s="646">
        <v>1297920</v>
      </c>
      <c r="DE37" s="659"/>
      <c r="DF37" s="659"/>
      <c r="DG37" s="659"/>
      <c r="DH37" s="659"/>
      <c r="DI37" s="659"/>
      <c r="DJ37" s="659"/>
      <c r="DK37" s="660"/>
      <c r="DL37" s="646">
        <v>1297920</v>
      </c>
      <c r="DM37" s="659"/>
      <c r="DN37" s="659"/>
      <c r="DO37" s="659"/>
      <c r="DP37" s="659"/>
      <c r="DQ37" s="659"/>
      <c r="DR37" s="659"/>
      <c r="DS37" s="659"/>
      <c r="DT37" s="659"/>
      <c r="DU37" s="659"/>
      <c r="DV37" s="660"/>
      <c r="DW37" s="643">
        <v>7.1</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1437708</v>
      </c>
      <c r="S38" s="641"/>
      <c r="T38" s="641"/>
      <c r="U38" s="641"/>
      <c r="V38" s="641"/>
      <c r="W38" s="641"/>
      <c r="X38" s="641"/>
      <c r="Y38" s="642"/>
      <c r="Z38" s="677">
        <v>4.5</v>
      </c>
      <c r="AA38" s="677"/>
      <c r="AB38" s="677"/>
      <c r="AC38" s="677"/>
      <c r="AD38" s="678">
        <v>26744</v>
      </c>
      <c r="AE38" s="678"/>
      <c r="AF38" s="678"/>
      <c r="AG38" s="678"/>
      <c r="AH38" s="678"/>
      <c r="AI38" s="678"/>
      <c r="AJ38" s="678"/>
      <c r="AK38" s="678"/>
      <c r="AL38" s="643">
        <v>0.1</v>
      </c>
      <c r="AM38" s="644"/>
      <c r="AN38" s="644"/>
      <c r="AO38" s="679"/>
      <c r="AQ38" s="680" t="s">
        <v>336</v>
      </c>
      <c r="AR38" s="681"/>
      <c r="AS38" s="681"/>
      <c r="AT38" s="681"/>
      <c r="AU38" s="681"/>
      <c r="AV38" s="681"/>
      <c r="AW38" s="681"/>
      <c r="AX38" s="681"/>
      <c r="AY38" s="682"/>
      <c r="AZ38" s="640">
        <v>866000</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12220</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3441245</v>
      </c>
      <c r="CS38" s="641"/>
      <c r="CT38" s="641"/>
      <c r="CU38" s="641"/>
      <c r="CV38" s="641"/>
      <c r="CW38" s="641"/>
      <c r="CX38" s="641"/>
      <c r="CY38" s="642"/>
      <c r="CZ38" s="643">
        <v>11.1</v>
      </c>
      <c r="DA38" s="661"/>
      <c r="DB38" s="661"/>
      <c r="DC38" s="662"/>
      <c r="DD38" s="646">
        <v>3058122</v>
      </c>
      <c r="DE38" s="641"/>
      <c r="DF38" s="641"/>
      <c r="DG38" s="641"/>
      <c r="DH38" s="641"/>
      <c r="DI38" s="641"/>
      <c r="DJ38" s="641"/>
      <c r="DK38" s="642"/>
      <c r="DL38" s="646">
        <v>1364465</v>
      </c>
      <c r="DM38" s="641"/>
      <c r="DN38" s="641"/>
      <c r="DO38" s="641"/>
      <c r="DP38" s="641"/>
      <c r="DQ38" s="641"/>
      <c r="DR38" s="641"/>
      <c r="DS38" s="641"/>
      <c r="DT38" s="641"/>
      <c r="DU38" s="641"/>
      <c r="DV38" s="642"/>
      <c r="DW38" s="643">
        <v>7.5</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1085300</v>
      </c>
      <c r="S39" s="641"/>
      <c r="T39" s="641"/>
      <c r="U39" s="641"/>
      <c r="V39" s="641"/>
      <c r="W39" s="641"/>
      <c r="X39" s="641"/>
      <c r="Y39" s="642"/>
      <c r="Z39" s="677">
        <v>3.4</v>
      </c>
      <c r="AA39" s="677"/>
      <c r="AB39" s="677"/>
      <c r="AC39" s="677"/>
      <c r="AD39" s="678" t="s">
        <v>234</v>
      </c>
      <c r="AE39" s="678"/>
      <c r="AF39" s="678"/>
      <c r="AG39" s="678"/>
      <c r="AH39" s="678"/>
      <c r="AI39" s="678"/>
      <c r="AJ39" s="678"/>
      <c r="AK39" s="678"/>
      <c r="AL39" s="643" t="s">
        <v>234</v>
      </c>
      <c r="AM39" s="644"/>
      <c r="AN39" s="644"/>
      <c r="AO39" s="679"/>
      <c r="AQ39" s="680" t="s">
        <v>340</v>
      </c>
      <c r="AR39" s="681"/>
      <c r="AS39" s="681"/>
      <c r="AT39" s="681"/>
      <c r="AU39" s="681"/>
      <c r="AV39" s="681"/>
      <c r="AW39" s="681"/>
      <c r="AX39" s="681"/>
      <c r="AY39" s="682"/>
      <c r="AZ39" s="640">
        <v>12396</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19042</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1626277</v>
      </c>
      <c r="CS39" s="659"/>
      <c r="CT39" s="659"/>
      <c r="CU39" s="659"/>
      <c r="CV39" s="659"/>
      <c r="CW39" s="659"/>
      <c r="CX39" s="659"/>
      <c r="CY39" s="660"/>
      <c r="CZ39" s="643">
        <v>5.3</v>
      </c>
      <c r="DA39" s="661"/>
      <c r="DB39" s="661"/>
      <c r="DC39" s="662"/>
      <c r="DD39" s="646">
        <v>1618155</v>
      </c>
      <c r="DE39" s="659"/>
      <c r="DF39" s="659"/>
      <c r="DG39" s="659"/>
      <c r="DH39" s="659"/>
      <c r="DI39" s="659"/>
      <c r="DJ39" s="659"/>
      <c r="DK39" s="660"/>
      <c r="DL39" s="646" t="s">
        <v>234</v>
      </c>
      <c r="DM39" s="659"/>
      <c r="DN39" s="659"/>
      <c r="DO39" s="659"/>
      <c r="DP39" s="659"/>
      <c r="DQ39" s="659"/>
      <c r="DR39" s="659"/>
      <c r="DS39" s="659"/>
      <c r="DT39" s="659"/>
      <c r="DU39" s="659"/>
      <c r="DV39" s="660"/>
      <c r="DW39" s="643" t="s">
        <v>136</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234</v>
      </c>
      <c r="S40" s="641"/>
      <c r="T40" s="641"/>
      <c r="U40" s="641"/>
      <c r="V40" s="641"/>
      <c r="W40" s="641"/>
      <c r="X40" s="641"/>
      <c r="Y40" s="642"/>
      <c r="Z40" s="677" t="s">
        <v>234</v>
      </c>
      <c r="AA40" s="677"/>
      <c r="AB40" s="677"/>
      <c r="AC40" s="677"/>
      <c r="AD40" s="678" t="s">
        <v>234</v>
      </c>
      <c r="AE40" s="678"/>
      <c r="AF40" s="678"/>
      <c r="AG40" s="678"/>
      <c r="AH40" s="678"/>
      <c r="AI40" s="678"/>
      <c r="AJ40" s="678"/>
      <c r="AK40" s="678"/>
      <c r="AL40" s="643" t="s">
        <v>136</v>
      </c>
      <c r="AM40" s="644"/>
      <c r="AN40" s="644"/>
      <c r="AO40" s="679"/>
      <c r="AQ40" s="680" t="s">
        <v>344</v>
      </c>
      <c r="AR40" s="681"/>
      <c r="AS40" s="681"/>
      <c r="AT40" s="681"/>
      <c r="AU40" s="681"/>
      <c r="AV40" s="681"/>
      <c r="AW40" s="681"/>
      <c r="AX40" s="681"/>
      <c r="AY40" s="682"/>
      <c r="AZ40" s="640" t="s">
        <v>234</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114</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154423</v>
      </c>
      <c r="CS40" s="641"/>
      <c r="CT40" s="641"/>
      <c r="CU40" s="641"/>
      <c r="CV40" s="641"/>
      <c r="CW40" s="641"/>
      <c r="CX40" s="641"/>
      <c r="CY40" s="642"/>
      <c r="CZ40" s="643">
        <v>0.5</v>
      </c>
      <c r="DA40" s="661"/>
      <c r="DB40" s="661"/>
      <c r="DC40" s="662"/>
      <c r="DD40" s="646">
        <v>1458</v>
      </c>
      <c r="DE40" s="641"/>
      <c r="DF40" s="641"/>
      <c r="DG40" s="641"/>
      <c r="DH40" s="641"/>
      <c r="DI40" s="641"/>
      <c r="DJ40" s="641"/>
      <c r="DK40" s="642"/>
      <c r="DL40" s="646">
        <v>1458</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t="s">
        <v>136</v>
      </c>
      <c r="S41" s="641"/>
      <c r="T41" s="641"/>
      <c r="U41" s="641"/>
      <c r="V41" s="641"/>
      <c r="W41" s="641"/>
      <c r="X41" s="641"/>
      <c r="Y41" s="642"/>
      <c r="Z41" s="677" t="s">
        <v>136</v>
      </c>
      <c r="AA41" s="677"/>
      <c r="AB41" s="677"/>
      <c r="AC41" s="677"/>
      <c r="AD41" s="678" t="s">
        <v>234</v>
      </c>
      <c r="AE41" s="678"/>
      <c r="AF41" s="678"/>
      <c r="AG41" s="678"/>
      <c r="AH41" s="678"/>
      <c r="AI41" s="678"/>
      <c r="AJ41" s="678"/>
      <c r="AK41" s="678"/>
      <c r="AL41" s="643" t="s">
        <v>136</v>
      </c>
      <c r="AM41" s="644"/>
      <c r="AN41" s="644"/>
      <c r="AO41" s="679"/>
      <c r="AQ41" s="680" t="s">
        <v>349</v>
      </c>
      <c r="AR41" s="681"/>
      <c r="AS41" s="681"/>
      <c r="AT41" s="681"/>
      <c r="AU41" s="681"/>
      <c r="AV41" s="681"/>
      <c r="AW41" s="681"/>
      <c r="AX41" s="681"/>
      <c r="AY41" s="682"/>
      <c r="AZ41" s="640">
        <v>602708</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136</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234</v>
      </c>
      <c r="CS41" s="659"/>
      <c r="CT41" s="659"/>
      <c r="CU41" s="659"/>
      <c r="CV41" s="659"/>
      <c r="CW41" s="659"/>
      <c r="CX41" s="659"/>
      <c r="CY41" s="660"/>
      <c r="CZ41" s="643" t="s">
        <v>136</v>
      </c>
      <c r="DA41" s="661"/>
      <c r="DB41" s="661"/>
      <c r="DC41" s="662"/>
      <c r="DD41" s="646" t="s">
        <v>136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32279757</v>
      </c>
      <c r="S42" s="663"/>
      <c r="T42" s="663"/>
      <c r="U42" s="663"/>
      <c r="V42" s="663"/>
      <c r="W42" s="663"/>
      <c r="X42" s="663"/>
      <c r="Y42" s="665"/>
      <c r="Z42" s="666">
        <v>100</v>
      </c>
      <c r="AA42" s="666"/>
      <c r="AB42" s="666"/>
      <c r="AC42" s="666"/>
      <c r="AD42" s="667">
        <v>18275969</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1082537</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284</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1973035</v>
      </c>
      <c r="CS42" s="641"/>
      <c r="CT42" s="641"/>
      <c r="CU42" s="641"/>
      <c r="CV42" s="641"/>
      <c r="CW42" s="641"/>
      <c r="CX42" s="641"/>
      <c r="CY42" s="642"/>
      <c r="CZ42" s="643">
        <v>6.4</v>
      </c>
      <c r="DA42" s="644"/>
      <c r="DB42" s="644"/>
      <c r="DC42" s="645"/>
      <c r="DD42" s="646">
        <v>599223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46038</v>
      </c>
      <c r="CS43" s="659"/>
      <c r="CT43" s="659"/>
      <c r="CU43" s="659"/>
      <c r="CV43" s="659"/>
      <c r="CW43" s="659"/>
      <c r="CX43" s="659"/>
      <c r="CY43" s="660"/>
      <c r="CZ43" s="643">
        <v>0.1</v>
      </c>
      <c r="DA43" s="661"/>
      <c r="DB43" s="661"/>
      <c r="DC43" s="662"/>
      <c r="DD43" s="646">
        <v>46038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1972700</v>
      </c>
      <c r="CS44" s="641"/>
      <c r="CT44" s="641"/>
      <c r="CU44" s="641"/>
      <c r="CV44" s="641"/>
      <c r="CW44" s="641"/>
      <c r="CX44" s="641"/>
      <c r="CY44" s="642"/>
      <c r="CZ44" s="643">
        <v>6.4</v>
      </c>
      <c r="DA44" s="644"/>
      <c r="DB44" s="644"/>
      <c r="DC44" s="645"/>
      <c r="DD44" s="646">
        <v>598888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694633</v>
      </c>
      <c r="CS45" s="659"/>
      <c r="CT45" s="659"/>
      <c r="CU45" s="659"/>
      <c r="CV45" s="659"/>
      <c r="CW45" s="659"/>
      <c r="CX45" s="659"/>
      <c r="CY45" s="660"/>
      <c r="CZ45" s="643">
        <v>2.2000000000000002</v>
      </c>
      <c r="DA45" s="661"/>
      <c r="DB45" s="661"/>
      <c r="DC45" s="662"/>
      <c r="DD45" s="646">
        <v>85104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1100451</v>
      </c>
      <c r="CS46" s="641"/>
      <c r="CT46" s="641"/>
      <c r="CU46" s="641"/>
      <c r="CV46" s="641"/>
      <c r="CW46" s="641"/>
      <c r="CX46" s="641"/>
      <c r="CY46" s="642"/>
      <c r="CZ46" s="643">
        <v>3.6</v>
      </c>
      <c r="DA46" s="644"/>
      <c r="DB46" s="644"/>
      <c r="DC46" s="645"/>
      <c r="DD46" s="646">
        <v>497868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335</v>
      </c>
      <c r="CS47" s="659"/>
      <c r="CT47" s="659"/>
      <c r="CU47" s="659"/>
      <c r="CV47" s="659"/>
      <c r="CW47" s="659"/>
      <c r="CX47" s="659"/>
      <c r="CY47" s="660"/>
      <c r="CZ47" s="643">
        <v>0</v>
      </c>
      <c r="DA47" s="661"/>
      <c r="DB47" s="661"/>
      <c r="DC47" s="662"/>
      <c r="DD47" s="646">
        <v>335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234</v>
      </c>
      <c r="CS48" s="641"/>
      <c r="CT48" s="641"/>
      <c r="CU48" s="641"/>
      <c r="CV48" s="641"/>
      <c r="CW48" s="641"/>
      <c r="CX48" s="641"/>
      <c r="CY48" s="642"/>
      <c r="CZ48" s="643" t="s">
        <v>136</v>
      </c>
      <c r="DA48" s="644"/>
      <c r="DB48" s="644"/>
      <c r="DC48" s="645"/>
      <c r="DD48" s="646" t="s">
        <v>234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30921222</v>
      </c>
      <c r="CS49" s="625"/>
      <c r="CT49" s="625"/>
      <c r="CU49" s="625"/>
      <c r="CV49" s="625"/>
      <c r="CW49" s="625"/>
      <c r="CX49" s="625"/>
      <c r="CY49" s="626"/>
      <c r="CZ49" s="627">
        <v>100</v>
      </c>
      <c r="DA49" s="628"/>
      <c r="DB49" s="628"/>
      <c r="DC49" s="629"/>
      <c r="DD49" s="630">
        <v>20828195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DDJXV6tsNRFNmnCvWNfkA/KgvIJTEigXPw+v+Yf3RODw7JuT6UkdJDYKT+RR8dvKfMfEdkPBH/02xBl1bEhug==" saltValue="+49ymd0nzyCPgZW/17RAo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EA136"/>
  <sheetViews>
    <sheetView topLeftCell="S1" zoomScale="55" zoomScaleNormal="55" zoomScaleSheetLayoutView="70" workbookViewId="0">
      <selection activeCell="CM10" sqref="CM10:CQ1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32088</v>
      </c>
      <c r="R7" s="1160"/>
      <c r="S7" s="1160"/>
      <c r="T7" s="1160"/>
      <c r="U7" s="1160"/>
      <c r="V7" s="1160">
        <v>30730</v>
      </c>
      <c r="W7" s="1160"/>
      <c r="X7" s="1160"/>
      <c r="Y7" s="1160"/>
      <c r="Z7" s="1160"/>
      <c r="AA7" s="1160">
        <v>1359</v>
      </c>
      <c r="AB7" s="1160"/>
      <c r="AC7" s="1160"/>
      <c r="AD7" s="1160"/>
      <c r="AE7" s="1161"/>
      <c r="AF7" s="1162">
        <v>1307</v>
      </c>
      <c r="AG7" s="1163"/>
      <c r="AH7" s="1163"/>
      <c r="AI7" s="1163"/>
      <c r="AJ7" s="1164"/>
      <c r="AK7" s="1146">
        <v>80</v>
      </c>
      <c r="AL7" s="1147"/>
      <c r="AM7" s="1147"/>
      <c r="AN7" s="1147"/>
      <c r="AO7" s="1147"/>
      <c r="AP7" s="1147">
        <v>20472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583</v>
      </c>
      <c r="BT7" s="1151"/>
      <c r="BU7" s="1151"/>
      <c r="BV7" s="1151"/>
      <c r="BW7" s="1151"/>
      <c r="BX7" s="1151"/>
      <c r="BY7" s="1151"/>
      <c r="BZ7" s="1151"/>
      <c r="CA7" s="1151"/>
      <c r="CB7" s="1151"/>
      <c r="CC7" s="1151"/>
      <c r="CD7" s="1151"/>
      <c r="CE7" s="1151"/>
      <c r="CF7" s="1151"/>
      <c r="CG7" s="1152"/>
      <c r="CH7" s="1143">
        <v>0</v>
      </c>
      <c r="CI7" s="1144"/>
      <c r="CJ7" s="1144"/>
      <c r="CK7" s="1144"/>
      <c r="CL7" s="1145"/>
      <c r="CM7" s="1143">
        <v>120</v>
      </c>
      <c r="CN7" s="1144"/>
      <c r="CO7" s="1144"/>
      <c r="CP7" s="1144"/>
      <c r="CQ7" s="1145"/>
      <c r="CR7" s="1143">
        <v>3</v>
      </c>
      <c r="CS7" s="1144"/>
      <c r="CT7" s="1144"/>
      <c r="CU7" s="1144"/>
      <c r="CV7" s="1145"/>
      <c r="CW7" s="1143">
        <v>3</v>
      </c>
      <c r="CX7" s="1144"/>
      <c r="CY7" s="1144"/>
      <c r="CZ7" s="1144"/>
      <c r="DA7" s="1145"/>
      <c r="DB7" s="1143">
        <v>100</v>
      </c>
      <c r="DC7" s="1144"/>
      <c r="DD7" s="1144"/>
      <c r="DE7" s="1144"/>
      <c r="DF7" s="1145"/>
      <c r="DG7" s="1143">
        <v>254</v>
      </c>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389</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32280</v>
      </c>
      <c r="R23" s="1124"/>
      <c r="S23" s="1124"/>
      <c r="T23" s="1124"/>
      <c r="U23" s="1124"/>
      <c r="V23" s="1124">
        <v>30921</v>
      </c>
      <c r="W23" s="1124"/>
      <c r="X23" s="1124"/>
      <c r="Y23" s="1124"/>
      <c r="Z23" s="1124"/>
      <c r="AA23" s="1124">
        <v>1359</v>
      </c>
      <c r="AB23" s="1124"/>
      <c r="AC23" s="1124"/>
      <c r="AD23" s="1124"/>
      <c r="AE23" s="1125"/>
      <c r="AF23" s="1126">
        <v>1307</v>
      </c>
      <c r="AG23" s="1124"/>
      <c r="AH23" s="1124"/>
      <c r="AI23" s="1124"/>
      <c r="AJ23" s="1127"/>
      <c r="AK23" s="1128"/>
      <c r="AL23" s="1129"/>
      <c r="AM23" s="1129"/>
      <c r="AN23" s="1129"/>
      <c r="AO23" s="1129"/>
      <c r="AP23" s="1124">
        <v>20472</v>
      </c>
      <c r="AQ23" s="1124"/>
      <c r="AR23" s="1124"/>
      <c r="AS23" s="1124"/>
      <c r="AT23" s="1124"/>
      <c r="AU23" s="1130"/>
      <c r="AV23" s="1130"/>
      <c r="AW23" s="1130"/>
      <c r="AX23" s="1130"/>
      <c r="AY23" s="1131"/>
      <c r="AZ23" s="1120" t="s">
        <v>136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8800</v>
      </c>
      <c r="R28" s="1109"/>
      <c r="S28" s="1109"/>
      <c r="T28" s="1109"/>
      <c r="U28" s="1109"/>
      <c r="V28" s="1109">
        <v>8546</v>
      </c>
      <c r="W28" s="1109"/>
      <c r="X28" s="1109"/>
      <c r="Y28" s="1109"/>
      <c r="Z28" s="1109"/>
      <c r="AA28" s="1109">
        <v>254</v>
      </c>
      <c r="AB28" s="1109"/>
      <c r="AC28" s="1109"/>
      <c r="AD28" s="1109"/>
      <c r="AE28" s="1110"/>
      <c r="AF28" s="1111">
        <v>254</v>
      </c>
      <c r="AG28" s="1109"/>
      <c r="AH28" s="1109"/>
      <c r="AI28" s="1109"/>
      <c r="AJ28" s="1112"/>
      <c r="AK28" s="1113">
        <v>603</v>
      </c>
      <c r="AL28" s="1101"/>
      <c r="AM28" s="1101"/>
      <c r="AN28" s="1101"/>
      <c r="AO28" s="1101"/>
      <c r="AP28" s="1101" t="s">
        <v>577</v>
      </c>
      <c r="AQ28" s="1101"/>
      <c r="AR28" s="1101"/>
      <c r="AS28" s="1101"/>
      <c r="AT28" s="1101"/>
      <c r="AU28" s="1101" t="s">
        <v>577</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403</v>
      </c>
      <c r="C29" s="1087"/>
      <c r="D29" s="1087"/>
      <c r="E29" s="1087"/>
      <c r="F29" s="1087"/>
      <c r="G29" s="1087"/>
      <c r="H29" s="1087"/>
      <c r="I29" s="1087"/>
      <c r="J29" s="1087"/>
      <c r="K29" s="1087"/>
      <c r="L29" s="1087"/>
      <c r="M29" s="1087"/>
      <c r="N29" s="1087"/>
      <c r="O29" s="1087"/>
      <c r="P29" s="1088"/>
      <c r="Q29" s="1098">
        <v>5447</v>
      </c>
      <c r="R29" s="1099"/>
      <c r="S29" s="1099"/>
      <c r="T29" s="1099"/>
      <c r="U29" s="1099"/>
      <c r="V29" s="1099">
        <v>5059</v>
      </c>
      <c r="W29" s="1099"/>
      <c r="X29" s="1099"/>
      <c r="Y29" s="1099"/>
      <c r="Z29" s="1099"/>
      <c r="AA29" s="1099">
        <v>388</v>
      </c>
      <c r="AB29" s="1099"/>
      <c r="AC29" s="1099"/>
      <c r="AD29" s="1099"/>
      <c r="AE29" s="1100"/>
      <c r="AF29" s="1092">
        <v>388</v>
      </c>
      <c r="AG29" s="1093"/>
      <c r="AH29" s="1093"/>
      <c r="AI29" s="1093"/>
      <c r="AJ29" s="1094"/>
      <c r="AK29" s="1035">
        <v>790</v>
      </c>
      <c r="AL29" s="1026"/>
      <c r="AM29" s="1026"/>
      <c r="AN29" s="1026"/>
      <c r="AO29" s="1026"/>
      <c r="AP29" s="1026" t="s">
        <v>577</v>
      </c>
      <c r="AQ29" s="1026"/>
      <c r="AR29" s="1026"/>
      <c r="AS29" s="1026"/>
      <c r="AT29" s="1026"/>
      <c r="AU29" s="1026" t="s">
        <v>577</v>
      </c>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404</v>
      </c>
      <c r="C30" s="1087"/>
      <c r="D30" s="1087"/>
      <c r="E30" s="1087"/>
      <c r="F30" s="1087"/>
      <c r="G30" s="1087"/>
      <c r="H30" s="1087"/>
      <c r="I30" s="1087"/>
      <c r="J30" s="1087"/>
      <c r="K30" s="1087"/>
      <c r="L30" s="1087"/>
      <c r="M30" s="1087"/>
      <c r="N30" s="1087"/>
      <c r="O30" s="1087"/>
      <c r="P30" s="1088"/>
      <c r="Q30" s="1098">
        <v>979</v>
      </c>
      <c r="R30" s="1099"/>
      <c r="S30" s="1099"/>
      <c r="T30" s="1099"/>
      <c r="U30" s="1099"/>
      <c r="V30" s="1099">
        <v>949</v>
      </c>
      <c r="W30" s="1099"/>
      <c r="X30" s="1099"/>
      <c r="Y30" s="1099"/>
      <c r="Z30" s="1099"/>
      <c r="AA30" s="1099">
        <v>30</v>
      </c>
      <c r="AB30" s="1099"/>
      <c r="AC30" s="1099"/>
      <c r="AD30" s="1099"/>
      <c r="AE30" s="1100"/>
      <c r="AF30" s="1092">
        <v>30</v>
      </c>
      <c r="AG30" s="1093"/>
      <c r="AH30" s="1093"/>
      <c r="AI30" s="1093"/>
      <c r="AJ30" s="1094"/>
      <c r="AK30" s="1035">
        <v>187</v>
      </c>
      <c r="AL30" s="1026"/>
      <c r="AM30" s="1026"/>
      <c r="AN30" s="1026"/>
      <c r="AO30" s="1026"/>
      <c r="AP30" s="1026" t="s">
        <v>577</v>
      </c>
      <c r="AQ30" s="1026"/>
      <c r="AR30" s="1026"/>
      <c r="AS30" s="1026"/>
      <c r="AT30" s="1026"/>
      <c r="AU30" s="1026" t="s">
        <v>577</v>
      </c>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405</v>
      </c>
      <c r="C31" s="1087"/>
      <c r="D31" s="1087"/>
      <c r="E31" s="1087"/>
      <c r="F31" s="1087"/>
      <c r="G31" s="1087"/>
      <c r="H31" s="1087"/>
      <c r="I31" s="1087"/>
      <c r="J31" s="1087"/>
      <c r="K31" s="1087"/>
      <c r="L31" s="1087"/>
      <c r="M31" s="1087"/>
      <c r="N31" s="1087"/>
      <c r="O31" s="1087"/>
      <c r="P31" s="1088"/>
      <c r="Q31" s="1098">
        <v>2013</v>
      </c>
      <c r="R31" s="1099"/>
      <c r="S31" s="1099"/>
      <c r="T31" s="1099"/>
      <c r="U31" s="1099"/>
      <c r="V31" s="1099">
        <v>1723</v>
      </c>
      <c r="W31" s="1099"/>
      <c r="X31" s="1099"/>
      <c r="Y31" s="1099"/>
      <c r="Z31" s="1099"/>
      <c r="AA31" s="1099">
        <v>289</v>
      </c>
      <c r="AB31" s="1099"/>
      <c r="AC31" s="1099"/>
      <c r="AD31" s="1099"/>
      <c r="AE31" s="1100"/>
      <c r="AF31" s="1092">
        <v>2000</v>
      </c>
      <c r="AG31" s="1093"/>
      <c r="AH31" s="1093"/>
      <c r="AI31" s="1093"/>
      <c r="AJ31" s="1094"/>
      <c r="AK31" s="1035">
        <v>12</v>
      </c>
      <c r="AL31" s="1026"/>
      <c r="AM31" s="1026"/>
      <c r="AN31" s="1026"/>
      <c r="AO31" s="1026"/>
      <c r="AP31" s="1026">
        <v>3050</v>
      </c>
      <c r="AQ31" s="1026"/>
      <c r="AR31" s="1026"/>
      <c r="AS31" s="1026"/>
      <c r="AT31" s="1026"/>
      <c r="AU31" s="1026">
        <v>9</v>
      </c>
      <c r="AV31" s="1026"/>
      <c r="AW31" s="1026"/>
      <c r="AX31" s="1026"/>
      <c r="AY31" s="1026"/>
      <c r="AZ31" s="1097"/>
      <c r="BA31" s="1097"/>
      <c r="BB31" s="1097"/>
      <c r="BC31" s="1097"/>
      <c r="BD31" s="1097"/>
      <c r="BE31" s="1081" t="s">
        <v>406</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407</v>
      </c>
      <c r="C32" s="1087"/>
      <c r="D32" s="1087"/>
      <c r="E32" s="1087"/>
      <c r="F32" s="1087"/>
      <c r="G32" s="1087"/>
      <c r="H32" s="1087"/>
      <c r="I32" s="1087"/>
      <c r="J32" s="1087"/>
      <c r="K32" s="1087"/>
      <c r="L32" s="1087"/>
      <c r="M32" s="1087"/>
      <c r="N32" s="1087"/>
      <c r="O32" s="1087"/>
      <c r="P32" s="1088"/>
      <c r="Q32" s="1098">
        <v>3929</v>
      </c>
      <c r="R32" s="1099"/>
      <c r="S32" s="1099"/>
      <c r="T32" s="1099"/>
      <c r="U32" s="1099"/>
      <c r="V32" s="1099">
        <v>3570</v>
      </c>
      <c r="W32" s="1099"/>
      <c r="X32" s="1099"/>
      <c r="Y32" s="1099"/>
      <c r="Z32" s="1099"/>
      <c r="AA32" s="1099">
        <v>360</v>
      </c>
      <c r="AB32" s="1099"/>
      <c r="AC32" s="1099"/>
      <c r="AD32" s="1099"/>
      <c r="AE32" s="1100"/>
      <c r="AF32" s="1092">
        <v>357</v>
      </c>
      <c r="AG32" s="1093"/>
      <c r="AH32" s="1093"/>
      <c r="AI32" s="1093"/>
      <c r="AJ32" s="1094"/>
      <c r="AK32" s="1035">
        <v>890</v>
      </c>
      <c r="AL32" s="1026"/>
      <c r="AM32" s="1026"/>
      <c r="AN32" s="1026"/>
      <c r="AO32" s="1026"/>
      <c r="AP32" s="1026">
        <v>20234</v>
      </c>
      <c r="AQ32" s="1026"/>
      <c r="AR32" s="1026"/>
      <c r="AS32" s="1026"/>
      <c r="AT32" s="1026"/>
      <c r="AU32" s="1026">
        <v>10724</v>
      </c>
      <c r="AV32" s="1026"/>
      <c r="AW32" s="1026"/>
      <c r="AX32" s="1026"/>
      <c r="AY32" s="1026"/>
      <c r="AZ32" s="1097"/>
      <c r="BA32" s="1097"/>
      <c r="BB32" s="1097"/>
      <c r="BC32" s="1097"/>
      <c r="BD32" s="1097"/>
      <c r="BE32" s="1081" t="s">
        <v>408</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409</v>
      </c>
      <c r="C33" s="1087"/>
      <c r="D33" s="1087"/>
      <c r="E33" s="1087"/>
      <c r="F33" s="1087"/>
      <c r="G33" s="1087"/>
      <c r="H33" s="1087"/>
      <c r="I33" s="1087"/>
      <c r="J33" s="1087"/>
      <c r="K33" s="1087"/>
      <c r="L33" s="1087"/>
      <c r="M33" s="1087"/>
      <c r="N33" s="1087"/>
      <c r="O33" s="1087"/>
      <c r="P33" s="1088"/>
      <c r="Q33" s="1098">
        <v>465</v>
      </c>
      <c r="R33" s="1099"/>
      <c r="S33" s="1099"/>
      <c r="T33" s="1099"/>
      <c r="U33" s="1099"/>
      <c r="V33" s="1099">
        <v>405</v>
      </c>
      <c r="W33" s="1099"/>
      <c r="X33" s="1099"/>
      <c r="Y33" s="1099"/>
      <c r="Z33" s="1099"/>
      <c r="AA33" s="1099" t="s">
        <v>577</v>
      </c>
      <c r="AB33" s="1099"/>
      <c r="AC33" s="1099"/>
      <c r="AD33" s="1099"/>
      <c r="AE33" s="1100"/>
      <c r="AF33" s="1092">
        <v>59</v>
      </c>
      <c r="AG33" s="1093"/>
      <c r="AH33" s="1093"/>
      <c r="AI33" s="1093"/>
      <c r="AJ33" s="1094"/>
      <c r="AK33" s="1035">
        <v>73</v>
      </c>
      <c r="AL33" s="1026"/>
      <c r="AM33" s="1026"/>
      <c r="AN33" s="1026"/>
      <c r="AO33" s="1026"/>
      <c r="AP33" s="1026" t="s">
        <v>577</v>
      </c>
      <c r="AQ33" s="1026"/>
      <c r="AR33" s="1026"/>
      <c r="AS33" s="1026"/>
      <c r="AT33" s="1026"/>
      <c r="AU33" s="1026" t="s">
        <v>577</v>
      </c>
      <c r="AV33" s="1026"/>
      <c r="AW33" s="1026"/>
      <c r="AX33" s="1026"/>
      <c r="AY33" s="1026"/>
      <c r="AZ33" s="1097"/>
      <c r="BA33" s="1097"/>
      <c r="BB33" s="1097"/>
      <c r="BC33" s="1097"/>
      <c r="BD33" s="1097"/>
      <c r="BE33" s="1081" t="s">
        <v>410</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411</v>
      </c>
      <c r="C34" s="1087"/>
      <c r="D34" s="1087"/>
      <c r="E34" s="1087"/>
      <c r="F34" s="1087"/>
      <c r="G34" s="1087"/>
      <c r="H34" s="1087"/>
      <c r="I34" s="1087"/>
      <c r="J34" s="1087"/>
      <c r="K34" s="1087"/>
      <c r="L34" s="1087"/>
      <c r="M34" s="1087"/>
      <c r="N34" s="1087"/>
      <c r="O34" s="1087"/>
      <c r="P34" s="1088"/>
      <c r="Q34" s="1098">
        <v>174</v>
      </c>
      <c r="R34" s="1099"/>
      <c r="S34" s="1099"/>
      <c r="T34" s="1099"/>
      <c r="U34" s="1099"/>
      <c r="V34" s="1099">
        <v>72</v>
      </c>
      <c r="W34" s="1099"/>
      <c r="X34" s="1099"/>
      <c r="Y34" s="1099"/>
      <c r="Z34" s="1099"/>
      <c r="AA34" s="1099" t="s">
        <v>577</v>
      </c>
      <c r="AB34" s="1099"/>
      <c r="AC34" s="1099"/>
      <c r="AD34" s="1099"/>
      <c r="AE34" s="1100"/>
      <c r="AF34" s="1092">
        <v>224</v>
      </c>
      <c r="AG34" s="1093"/>
      <c r="AH34" s="1093"/>
      <c r="AI34" s="1093"/>
      <c r="AJ34" s="1094"/>
      <c r="AK34" s="1035">
        <v>50</v>
      </c>
      <c r="AL34" s="1026"/>
      <c r="AM34" s="1026"/>
      <c r="AN34" s="1026"/>
      <c r="AO34" s="1026"/>
      <c r="AP34" s="1026" t="s">
        <v>577</v>
      </c>
      <c r="AQ34" s="1026"/>
      <c r="AR34" s="1026"/>
      <c r="AS34" s="1026"/>
      <c r="AT34" s="1026"/>
      <c r="AU34" s="1026" t="s">
        <v>577</v>
      </c>
      <c r="AV34" s="1026"/>
      <c r="AW34" s="1026"/>
      <c r="AX34" s="1026"/>
      <c r="AY34" s="1026"/>
      <c r="AZ34" s="1097"/>
      <c r="BA34" s="1097"/>
      <c r="BB34" s="1097"/>
      <c r="BC34" s="1097"/>
      <c r="BD34" s="1097"/>
      <c r="BE34" s="1081" t="s">
        <v>412</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413</v>
      </c>
      <c r="C35" s="1087"/>
      <c r="D35" s="1087"/>
      <c r="E35" s="1087"/>
      <c r="F35" s="1087"/>
      <c r="G35" s="1087"/>
      <c r="H35" s="1087"/>
      <c r="I35" s="1087"/>
      <c r="J35" s="1087"/>
      <c r="K35" s="1087"/>
      <c r="L35" s="1087"/>
      <c r="M35" s="1087"/>
      <c r="N35" s="1087"/>
      <c r="O35" s="1087"/>
      <c r="P35" s="1088"/>
      <c r="Q35" s="1098">
        <v>437</v>
      </c>
      <c r="R35" s="1099"/>
      <c r="S35" s="1099"/>
      <c r="T35" s="1099"/>
      <c r="U35" s="1099"/>
      <c r="V35" s="1099">
        <v>359</v>
      </c>
      <c r="W35" s="1099"/>
      <c r="X35" s="1099"/>
      <c r="Y35" s="1099"/>
      <c r="Z35" s="1099"/>
      <c r="AA35" s="1099" t="s">
        <v>577</v>
      </c>
      <c r="AB35" s="1099"/>
      <c r="AC35" s="1099"/>
      <c r="AD35" s="1099"/>
      <c r="AE35" s="1100"/>
      <c r="AF35" s="1092" t="s">
        <v>136</v>
      </c>
      <c r="AG35" s="1093"/>
      <c r="AH35" s="1093"/>
      <c r="AI35" s="1093"/>
      <c r="AJ35" s="1094"/>
      <c r="AK35" s="1035">
        <v>92</v>
      </c>
      <c r="AL35" s="1026"/>
      <c r="AM35" s="1026"/>
      <c r="AN35" s="1026"/>
      <c r="AO35" s="1026"/>
      <c r="AP35" s="1026" t="s">
        <v>577</v>
      </c>
      <c r="AQ35" s="1026"/>
      <c r="AR35" s="1026"/>
      <c r="AS35" s="1026"/>
      <c r="AT35" s="1026"/>
      <c r="AU35" s="1026">
        <v>528</v>
      </c>
      <c r="AV35" s="1026"/>
      <c r="AW35" s="1026"/>
      <c r="AX35" s="1026"/>
      <c r="AY35" s="1026"/>
      <c r="AZ35" s="1097"/>
      <c r="BA35" s="1097"/>
      <c r="BB35" s="1097"/>
      <c r="BC35" s="1097"/>
      <c r="BD35" s="1097"/>
      <c r="BE35" s="1081" t="s">
        <v>410</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t="s">
        <v>414</v>
      </c>
      <c r="C36" s="1087"/>
      <c r="D36" s="1087"/>
      <c r="E36" s="1087"/>
      <c r="F36" s="1087"/>
      <c r="G36" s="1087"/>
      <c r="H36" s="1087"/>
      <c r="I36" s="1087"/>
      <c r="J36" s="1087"/>
      <c r="K36" s="1087"/>
      <c r="L36" s="1087"/>
      <c r="M36" s="1087"/>
      <c r="N36" s="1087"/>
      <c r="O36" s="1087"/>
      <c r="P36" s="1088"/>
      <c r="Q36" s="1098">
        <v>714</v>
      </c>
      <c r="R36" s="1099"/>
      <c r="S36" s="1099"/>
      <c r="T36" s="1099"/>
      <c r="U36" s="1099"/>
      <c r="V36" s="1099">
        <v>584</v>
      </c>
      <c r="W36" s="1099"/>
      <c r="X36" s="1099"/>
      <c r="Y36" s="1099"/>
      <c r="Z36" s="1099"/>
      <c r="AA36" s="1099" t="s">
        <v>577</v>
      </c>
      <c r="AB36" s="1099"/>
      <c r="AC36" s="1099"/>
      <c r="AD36" s="1099"/>
      <c r="AE36" s="1100"/>
      <c r="AF36" s="1092" t="s">
        <v>415</v>
      </c>
      <c r="AG36" s="1093"/>
      <c r="AH36" s="1093"/>
      <c r="AI36" s="1093"/>
      <c r="AJ36" s="1094"/>
      <c r="AK36" s="1035">
        <v>280</v>
      </c>
      <c r="AL36" s="1026"/>
      <c r="AM36" s="1026"/>
      <c r="AN36" s="1026"/>
      <c r="AO36" s="1026"/>
      <c r="AP36" s="1026" t="s">
        <v>577</v>
      </c>
      <c r="AQ36" s="1026"/>
      <c r="AR36" s="1026"/>
      <c r="AS36" s="1026"/>
      <c r="AT36" s="1026"/>
      <c r="AU36" s="1026">
        <v>1233</v>
      </c>
      <c r="AV36" s="1026"/>
      <c r="AW36" s="1026"/>
      <c r="AX36" s="1026"/>
      <c r="AY36" s="1026"/>
      <c r="AZ36" s="1097"/>
      <c r="BA36" s="1097"/>
      <c r="BB36" s="1097"/>
      <c r="BC36" s="1097"/>
      <c r="BD36" s="1097"/>
      <c r="BE36" s="1081" t="s">
        <v>408</v>
      </c>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t="s">
        <v>416</v>
      </c>
      <c r="C37" s="1087"/>
      <c r="D37" s="1087"/>
      <c r="E37" s="1087"/>
      <c r="F37" s="1087"/>
      <c r="G37" s="1087"/>
      <c r="H37" s="1087"/>
      <c r="I37" s="1087"/>
      <c r="J37" s="1087"/>
      <c r="K37" s="1087"/>
      <c r="L37" s="1087"/>
      <c r="M37" s="1087"/>
      <c r="N37" s="1087"/>
      <c r="O37" s="1087"/>
      <c r="P37" s="1088"/>
      <c r="Q37" s="1098">
        <v>1931</v>
      </c>
      <c r="R37" s="1099"/>
      <c r="S37" s="1099"/>
      <c r="T37" s="1099"/>
      <c r="U37" s="1099"/>
      <c r="V37" s="1099">
        <v>1768</v>
      </c>
      <c r="W37" s="1099"/>
      <c r="X37" s="1099"/>
      <c r="Y37" s="1099"/>
      <c r="Z37" s="1099"/>
      <c r="AA37" s="1099" t="s">
        <v>577</v>
      </c>
      <c r="AB37" s="1099"/>
      <c r="AC37" s="1099"/>
      <c r="AD37" s="1099"/>
      <c r="AE37" s="1100"/>
      <c r="AF37" s="1092" t="s">
        <v>415</v>
      </c>
      <c r="AG37" s="1093"/>
      <c r="AH37" s="1093"/>
      <c r="AI37" s="1093"/>
      <c r="AJ37" s="1094"/>
      <c r="AK37" s="1035">
        <v>371</v>
      </c>
      <c r="AL37" s="1026"/>
      <c r="AM37" s="1026"/>
      <c r="AN37" s="1026"/>
      <c r="AO37" s="1026"/>
      <c r="AP37" s="1026" t="s">
        <v>577</v>
      </c>
      <c r="AQ37" s="1026"/>
      <c r="AR37" s="1026"/>
      <c r="AS37" s="1026"/>
      <c r="AT37" s="1026"/>
      <c r="AU37" s="1026">
        <v>3291</v>
      </c>
      <c r="AV37" s="1026"/>
      <c r="AW37" s="1026"/>
      <c r="AX37" s="1026"/>
      <c r="AY37" s="1026"/>
      <c r="AZ37" s="1097"/>
      <c r="BA37" s="1097"/>
      <c r="BB37" s="1097"/>
      <c r="BC37" s="1097"/>
      <c r="BD37" s="1097"/>
      <c r="BE37" s="1081" t="s">
        <v>410</v>
      </c>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417</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3313</v>
      </c>
      <c r="AG63" s="1014"/>
      <c r="AH63" s="1014"/>
      <c r="AI63" s="1014"/>
      <c r="AJ63" s="1079"/>
      <c r="AK63" s="1080"/>
      <c r="AL63" s="1018"/>
      <c r="AM63" s="1018"/>
      <c r="AN63" s="1018"/>
      <c r="AO63" s="1018"/>
      <c r="AP63" s="1014">
        <v>23284</v>
      </c>
      <c r="AQ63" s="1014"/>
      <c r="AR63" s="1014"/>
      <c r="AS63" s="1014"/>
      <c r="AT63" s="1014"/>
      <c r="AU63" s="1014">
        <v>15785</v>
      </c>
      <c r="AV63" s="1014"/>
      <c r="AW63" s="1014"/>
      <c r="AX63" s="1014"/>
      <c r="AY63" s="1014"/>
      <c r="AZ63" s="1074"/>
      <c r="BA63" s="1074"/>
      <c r="BB63" s="1074"/>
      <c r="BC63" s="1074"/>
      <c r="BD63" s="1074"/>
      <c r="BE63" s="1015"/>
      <c r="BF63" s="1015"/>
      <c r="BG63" s="1015"/>
      <c r="BH63" s="1015"/>
      <c r="BI63" s="1016"/>
      <c r="BJ63" s="1075" t="s">
        <v>419</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421</v>
      </c>
      <c r="B66" s="1051"/>
      <c r="C66" s="1051"/>
      <c r="D66" s="1051"/>
      <c r="E66" s="1051"/>
      <c r="F66" s="1051"/>
      <c r="G66" s="1051"/>
      <c r="H66" s="1051"/>
      <c r="I66" s="1051"/>
      <c r="J66" s="1051"/>
      <c r="K66" s="1051"/>
      <c r="L66" s="1051"/>
      <c r="M66" s="1051"/>
      <c r="N66" s="1051"/>
      <c r="O66" s="1051"/>
      <c r="P66" s="1052"/>
      <c r="Q66" s="1056" t="s">
        <v>422</v>
      </c>
      <c r="R66" s="1057"/>
      <c r="S66" s="1057"/>
      <c r="T66" s="1057"/>
      <c r="U66" s="1058"/>
      <c r="V66" s="1056" t="s">
        <v>423</v>
      </c>
      <c r="W66" s="1057"/>
      <c r="X66" s="1057"/>
      <c r="Y66" s="1057"/>
      <c r="Z66" s="1058"/>
      <c r="AA66" s="1056" t="s">
        <v>396</v>
      </c>
      <c r="AB66" s="1057"/>
      <c r="AC66" s="1057"/>
      <c r="AD66" s="1057"/>
      <c r="AE66" s="1058"/>
      <c r="AF66" s="1062" t="s">
        <v>397</v>
      </c>
      <c r="AG66" s="1063"/>
      <c r="AH66" s="1063"/>
      <c r="AI66" s="1063"/>
      <c r="AJ66" s="1064"/>
      <c r="AK66" s="1056" t="s">
        <v>424</v>
      </c>
      <c r="AL66" s="1051"/>
      <c r="AM66" s="1051"/>
      <c r="AN66" s="1051"/>
      <c r="AO66" s="1052"/>
      <c r="AP66" s="1056" t="s">
        <v>399</v>
      </c>
      <c r="AQ66" s="1057"/>
      <c r="AR66" s="1057"/>
      <c r="AS66" s="1057"/>
      <c r="AT66" s="1058"/>
      <c r="AU66" s="1056" t="s">
        <v>425</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578</v>
      </c>
      <c r="C68" s="1041"/>
      <c r="D68" s="1041"/>
      <c r="E68" s="1041"/>
      <c r="F68" s="1041"/>
      <c r="G68" s="1041"/>
      <c r="H68" s="1041"/>
      <c r="I68" s="1041"/>
      <c r="J68" s="1041"/>
      <c r="K68" s="1041"/>
      <c r="L68" s="1041"/>
      <c r="M68" s="1041"/>
      <c r="N68" s="1041"/>
      <c r="O68" s="1041"/>
      <c r="P68" s="1042"/>
      <c r="Q68" s="1043">
        <v>7793</v>
      </c>
      <c r="R68" s="1037"/>
      <c r="S68" s="1037"/>
      <c r="T68" s="1037"/>
      <c r="U68" s="1037"/>
      <c r="V68" s="1037">
        <v>7526</v>
      </c>
      <c r="W68" s="1037"/>
      <c r="X68" s="1037"/>
      <c r="Y68" s="1037"/>
      <c r="Z68" s="1037"/>
      <c r="AA68" s="1037">
        <v>267</v>
      </c>
      <c r="AB68" s="1037"/>
      <c r="AC68" s="1037"/>
      <c r="AD68" s="1037"/>
      <c r="AE68" s="1037"/>
      <c r="AF68" s="1037">
        <v>267</v>
      </c>
      <c r="AG68" s="1037"/>
      <c r="AH68" s="1037"/>
      <c r="AI68" s="1037"/>
      <c r="AJ68" s="1037"/>
      <c r="AK68" s="1037">
        <v>868</v>
      </c>
      <c r="AL68" s="1037"/>
      <c r="AM68" s="1037"/>
      <c r="AN68" s="1037"/>
      <c r="AO68" s="1037"/>
      <c r="AP68" s="1037">
        <v>11228</v>
      </c>
      <c r="AQ68" s="1037"/>
      <c r="AR68" s="1037"/>
      <c r="AS68" s="1037"/>
      <c r="AT68" s="1037"/>
      <c r="AU68" s="1037"/>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579</v>
      </c>
      <c r="C69" s="1030"/>
      <c r="D69" s="1030"/>
      <c r="E69" s="1030"/>
      <c r="F69" s="1030"/>
      <c r="G69" s="1030"/>
      <c r="H69" s="1030"/>
      <c r="I69" s="1030"/>
      <c r="J69" s="1030"/>
      <c r="K69" s="1030"/>
      <c r="L69" s="1030"/>
      <c r="M69" s="1030"/>
      <c r="N69" s="1030"/>
      <c r="O69" s="1030"/>
      <c r="P69" s="1031"/>
      <c r="Q69" s="1032">
        <v>22719</v>
      </c>
      <c r="R69" s="1026"/>
      <c r="S69" s="1026"/>
      <c r="T69" s="1026"/>
      <c r="U69" s="1026"/>
      <c r="V69" s="1026">
        <v>22555</v>
      </c>
      <c r="W69" s="1026"/>
      <c r="X69" s="1026"/>
      <c r="Y69" s="1026"/>
      <c r="Z69" s="1026"/>
      <c r="AA69" s="1026">
        <v>165</v>
      </c>
      <c r="AB69" s="1026"/>
      <c r="AC69" s="1026"/>
      <c r="AD69" s="1026"/>
      <c r="AE69" s="1026"/>
      <c r="AF69" s="1026">
        <v>165</v>
      </c>
      <c r="AG69" s="1026"/>
      <c r="AH69" s="1026"/>
      <c r="AI69" s="1026"/>
      <c r="AJ69" s="1026"/>
      <c r="AK69" s="1026">
        <v>20</v>
      </c>
      <c r="AL69" s="1026"/>
      <c r="AM69" s="1026"/>
      <c r="AN69" s="1026"/>
      <c r="AO69" s="1026"/>
      <c r="AP69" s="1026">
        <v>0</v>
      </c>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580</v>
      </c>
      <c r="C70" s="1030"/>
      <c r="D70" s="1030"/>
      <c r="E70" s="1030"/>
      <c r="F70" s="1030"/>
      <c r="G70" s="1030"/>
      <c r="H70" s="1030"/>
      <c r="I70" s="1030"/>
      <c r="J70" s="1030"/>
      <c r="K70" s="1030"/>
      <c r="L70" s="1030"/>
      <c r="M70" s="1030"/>
      <c r="N70" s="1030"/>
      <c r="O70" s="1030"/>
      <c r="P70" s="1031"/>
      <c r="Q70" s="1032">
        <v>348</v>
      </c>
      <c r="R70" s="1026"/>
      <c r="S70" s="1026"/>
      <c r="T70" s="1026"/>
      <c r="U70" s="1026"/>
      <c r="V70" s="1026">
        <v>320</v>
      </c>
      <c r="W70" s="1026"/>
      <c r="X70" s="1026"/>
      <c r="Y70" s="1026"/>
      <c r="Z70" s="1026"/>
      <c r="AA70" s="1026">
        <v>28</v>
      </c>
      <c r="AB70" s="1026"/>
      <c r="AC70" s="1026"/>
      <c r="AD70" s="1026"/>
      <c r="AE70" s="1026"/>
      <c r="AF70" s="1026">
        <v>28</v>
      </c>
      <c r="AG70" s="1026"/>
      <c r="AH70" s="1026"/>
      <c r="AI70" s="1026"/>
      <c r="AJ70" s="1026"/>
      <c r="AK70" s="1026">
        <v>14</v>
      </c>
      <c r="AL70" s="1026"/>
      <c r="AM70" s="1026"/>
      <c r="AN70" s="1026"/>
      <c r="AO70" s="1026"/>
      <c r="AP70" s="1026">
        <v>0</v>
      </c>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581</v>
      </c>
      <c r="C71" s="1030"/>
      <c r="D71" s="1030"/>
      <c r="E71" s="1030"/>
      <c r="F71" s="1030"/>
      <c r="G71" s="1030"/>
      <c r="H71" s="1030"/>
      <c r="I71" s="1030"/>
      <c r="J71" s="1030"/>
      <c r="K71" s="1030"/>
      <c r="L71" s="1030"/>
      <c r="M71" s="1030"/>
      <c r="N71" s="1030"/>
      <c r="O71" s="1030"/>
      <c r="P71" s="1031"/>
      <c r="Q71" s="1032">
        <v>145</v>
      </c>
      <c r="R71" s="1026"/>
      <c r="S71" s="1026"/>
      <c r="T71" s="1026"/>
      <c r="U71" s="1026"/>
      <c r="V71" s="1026">
        <v>130</v>
      </c>
      <c r="W71" s="1026"/>
      <c r="X71" s="1026"/>
      <c r="Y71" s="1026"/>
      <c r="Z71" s="1026"/>
      <c r="AA71" s="1026">
        <v>15</v>
      </c>
      <c r="AB71" s="1026"/>
      <c r="AC71" s="1026"/>
      <c r="AD71" s="1026"/>
      <c r="AE71" s="1026"/>
      <c r="AF71" s="1026">
        <v>15</v>
      </c>
      <c r="AG71" s="1026"/>
      <c r="AH71" s="1026"/>
      <c r="AI71" s="1026"/>
      <c r="AJ71" s="1026"/>
      <c r="AK71" s="1026">
        <v>0</v>
      </c>
      <c r="AL71" s="1026"/>
      <c r="AM71" s="1026"/>
      <c r="AN71" s="1026"/>
      <c r="AO71" s="1026"/>
      <c r="AP71" s="1026">
        <v>0</v>
      </c>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582</v>
      </c>
      <c r="C72" s="1030"/>
      <c r="D72" s="1030"/>
      <c r="E72" s="1030"/>
      <c r="F72" s="1030"/>
      <c r="G72" s="1030"/>
      <c r="H72" s="1030"/>
      <c r="I72" s="1030"/>
      <c r="J72" s="1030"/>
      <c r="K72" s="1030"/>
      <c r="L72" s="1030"/>
      <c r="M72" s="1030"/>
      <c r="N72" s="1030"/>
      <c r="O72" s="1030"/>
      <c r="P72" s="1031"/>
      <c r="Q72" s="1032">
        <v>3943</v>
      </c>
      <c r="R72" s="1026"/>
      <c r="S72" s="1026"/>
      <c r="T72" s="1026"/>
      <c r="U72" s="1026"/>
      <c r="V72" s="1026">
        <v>3719</v>
      </c>
      <c r="W72" s="1026"/>
      <c r="X72" s="1026"/>
      <c r="Y72" s="1026"/>
      <c r="Z72" s="1026"/>
      <c r="AA72" s="1026">
        <v>224</v>
      </c>
      <c r="AB72" s="1026"/>
      <c r="AC72" s="1026"/>
      <c r="AD72" s="1026"/>
      <c r="AE72" s="1026"/>
      <c r="AF72" s="1026">
        <v>224</v>
      </c>
      <c r="AG72" s="1026"/>
      <c r="AH72" s="1026"/>
      <c r="AI72" s="1026"/>
      <c r="AJ72" s="1026"/>
      <c r="AK72" s="1026">
        <v>0</v>
      </c>
      <c r="AL72" s="1026"/>
      <c r="AM72" s="1026"/>
      <c r="AN72" s="1026"/>
      <c r="AO72" s="1026"/>
      <c r="AP72" s="1026">
        <v>385</v>
      </c>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699</v>
      </c>
      <c r="AG88" s="1014"/>
      <c r="AH88" s="1014"/>
      <c r="AI88" s="1014"/>
      <c r="AJ88" s="1014"/>
      <c r="AK88" s="1018"/>
      <c r="AL88" s="1018"/>
      <c r="AM88" s="1018"/>
      <c r="AN88" s="1018"/>
      <c r="AO88" s="1018"/>
      <c r="AP88" s="1014">
        <v>11613</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v>
      </c>
      <c r="CS102" s="1006"/>
      <c r="CT102" s="1006"/>
      <c r="CU102" s="1006"/>
      <c r="CV102" s="1007"/>
      <c r="CW102" s="1005">
        <v>3</v>
      </c>
      <c r="CX102" s="1006"/>
      <c r="CY102" s="1006"/>
      <c r="CZ102" s="1006"/>
      <c r="DA102" s="1007"/>
      <c r="DB102" s="1005">
        <v>100</v>
      </c>
      <c r="DC102" s="1006"/>
      <c r="DD102" s="1006"/>
      <c r="DE102" s="1006"/>
      <c r="DF102" s="1007"/>
      <c r="DG102" s="1005">
        <v>254</v>
      </c>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435</v>
      </c>
      <c r="AB109" s="949"/>
      <c r="AC109" s="949"/>
      <c r="AD109" s="949"/>
      <c r="AE109" s="950"/>
      <c r="AF109" s="951" t="s">
        <v>308</v>
      </c>
      <c r="AG109" s="949"/>
      <c r="AH109" s="949"/>
      <c r="AI109" s="949"/>
      <c r="AJ109" s="950"/>
      <c r="AK109" s="951" t="s">
        <v>307</v>
      </c>
      <c r="AL109" s="949"/>
      <c r="AM109" s="949"/>
      <c r="AN109" s="949"/>
      <c r="AO109" s="950"/>
      <c r="AP109" s="951" t="s">
        <v>436</v>
      </c>
      <c r="AQ109" s="949"/>
      <c r="AR109" s="949"/>
      <c r="AS109" s="949"/>
      <c r="AT109" s="980"/>
      <c r="AU109" s="948" t="s">
        <v>434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435</v>
      </c>
      <c r="BR109" s="949"/>
      <c r="BS109" s="949"/>
      <c r="BT109" s="949"/>
      <c r="BU109" s="950"/>
      <c r="BV109" s="951" t="s">
        <v>308</v>
      </c>
      <c r="BW109" s="949"/>
      <c r="BX109" s="949"/>
      <c r="BY109" s="949"/>
      <c r="BZ109" s="950"/>
      <c r="CA109" s="951" t="s">
        <v>307</v>
      </c>
      <c r="CB109" s="949"/>
      <c r="CC109" s="949"/>
      <c r="CD109" s="949"/>
      <c r="CE109" s="950"/>
      <c r="CF109" s="987" t="s">
        <v>436</v>
      </c>
      <c r="CG109" s="987"/>
      <c r="CH109" s="987"/>
      <c r="CI109" s="987"/>
      <c r="CJ109" s="987"/>
      <c r="CK109" s="951" t="s">
        <v>437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435</v>
      </c>
      <c r="DH109" s="949"/>
      <c r="DI109" s="949"/>
      <c r="DJ109" s="949"/>
      <c r="DK109" s="950"/>
      <c r="DL109" s="951" t="s">
        <v>308</v>
      </c>
      <c r="DM109" s="949"/>
      <c r="DN109" s="949"/>
      <c r="DO109" s="949"/>
      <c r="DP109" s="950"/>
      <c r="DQ109" s="951" t="s">
        <v>307</v>
      </c>
      <c r="DR109" s="949"/>
      <c r="DS109" s="949"/>
      <c r="DT109" s="949"/>
      <c r="DU109" s="950"/>
      <c r="DV109" s="951" t="s">
        <v>436</v>
      </c>
      <c r="DW109" s="949"/>
      <c r="DX109" s="949"/>
      <c r="DY109" s="949"/>
      <c r="DZ109" s="980"/>
    </row>
    <row r="110" spans="1:131" s="247" customFormat="1" ht="26.25" customHeight="1" x14ac:dyDescent="0.15">
      <c r="A110" s="851" t="s">
        <v>438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2949996</v>
      </c>
      <c r="AB110" s="942"/>
      <c r="AC110" s="942"/>
      <c r="AD110" s="942"/>
      <c r="AE110" s="943"/>
      <c r="AF110" s="944">
        <v>2744567</v>
      </c>
      <c r="AG110" s="942"/>
      <c r="AH110" s="942"/>
      <c r="AI110" s="942"/>
      <c r="AJ110" s="943"/>
      <c r="AK110" s="944">
        <v>2657867</v>
      </c>
      <c r="AL110" s="942"/>
      <c r="AM110" s="942"/>
      <c r="AN110" s="942"/>
      <c r="AO110" s="943"/>
      <c r="AP110" s="945">
        <v>16.7</v>
      </c>
      <c r="AQ110" s="946"/>
      <c r="AR110" s="946"/>
      <c r="AS110" s="946"/>
      <c r="AT110" s="947"/>
      <c r="AU110" s="981" t="s">
        <v>73</v>
      </c>
      <c r="AV110" s="982"/>
      <c r="AW110" s="982"/>
      <c r="AX110" s="982"/>
      <c r="AY110" s="982"/>
      <c r="AZ110" s="907" t="s">
        <v>439</v>
      </c>
      <c r="BA110" s="852"/>
      <c r="BB110" s="852"/>
      <c r="BC110" s="852"/>
      <c r="BD110" s="852"/>
      <c r="BE110" s="852"/>
      <c r="BF110" s="852"/>
      <c r="BG110" s="852"/>
      <c r="BH110" s="852"/>
      <c r="BI110" s="852"/>
      <c r="BJ110" s="852"/>
      <c r="BK110" s="852"/>
      <c r="BL110" s="852"/>
      <c r="BM110" s="852"/>
      <c r="BN110" s="852"/>
      <c r="BO110" s="852"/>
      <c r="BP110" s="853"/>
      <c r="BQ110" s="908">
        <v>23351203</v>
      </c>
      <c r="BR110" s="889"/>
      <c r="BS110" s="889"/>
      <c r="BT110" s="889"/>
      <c r="BU110" s="889"/>
      <c r="BV110" s="889">
        <v>21893833</v>
      </c>
      <c r="BW110" s="889"/>
      <c r="BX110" s="889"/>
      <c r="BY110" s="889"/>
      <c r="BZ110" s="889"/>
      <c r="CA110" s="889">
        <v>20472454</v>
      </c>
      <c r="CB110" s="889"/>
      <c r="CC110" s="889"/>
      <c r="CD110" s="889"/>
      <c r="CE110" s="889"/>
      <c r="CF110" s="913">
        <v>128.69999999999999</v>
      </c>
      <c r="CG110" s="914"/>
      <c r="CH110" s="914"/>
      <c r="CI110" s="914"/>
      <c r="CJ110" s="914"/>
      <c r="CK110" s="977" t="s">
        <v>440</v>
      </c>
      <c r="CL110" s="863"/>
      <c r="CM110" s="938" t="s">
        <v>441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136</v>
      </c>
      <c r="DH110" s="889"/>
      <c r="DI110" s="889"/>
      <c r="DJ110" s="889"/>
      <c r="DK110" s="889"/>
      <c r="DL110" s="889" t="s">
        <v>136</v>
      </c>
      <c r="DM110" s="889"/>
      <c r="DN110" s="889"/>
      <c r="DO110" s="889"/>
      <c r="DP110" s="889"/>
      <c r="DQ110" s="889" t="s">
        <v>136</v>
      </c>
      <c r="DR110" s="889"/>
      <c r="DS110" s="889"/>
      <c r="DT110" s="889"/>
      <c r="DU110" s="889"/>
      <c r="DV110" s="890" t="s">
        <v>136</v>
      </c>
      <c r="DW110" s="890"/>
      <c r="DX110" s="890"/>
      <c r="DY110" s="890"/>
      <c r="DZ110" s="891"/>
    </row>
    <row r="111" spans="1:131" s="247" customFormat="1" ht="26.25" customHeight="1" x14ac:dyDescent="0.15">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136</v>
      </c>
      <c r="AB111" s="970"/>
      <c r="AC111" s="970"/>
      <c r="AD111" s="970"/>
      <c r="AE111" s="971"/>
      <c r="AF111" s="972" t="s">
        <v>136</v>
      </c>
      <c r="AG111" s="970"/>
      <c r="AH111" s="970"/>
      <c r="AI111" s="970"/>
      <c r="AJ111" s="971"/>
      <c r="AK111" s="972" t="s">
        <v>136</v>
      </c>
      <c r="AL111" s="970"/>
      <c r="AM111" s="970"/>
      <c r="AN111" s="970"/>
      <c r="AO111" s="971"/>
      <c r="AP111" s="973" t="s">
        <v>136</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v>2200946</v>
      </c>
      <c r="BR111" s="861"/>
      <c r="BS111" s="861"/>
      <c r="BT111" s="861"/>
      <c r="BU111" s="861"/>
      <c r="BV111" s="861">
        <v>3649417</v>
      </c>
      <c r="BW111" s="861"/>
      <c r="BX111" s="861"/>
      <c r="BY111" s="861"/>
      <c r="BZ111" s="861"/>
      <c r="CA111" s="861">
        <v>3438604</v>
      </c>
      <c r="CB111" s="861"/>
      <c r="CC111" s="861"/>
      <c r="CD111" s="861"/>
      <c r="CE111" s="861"/>
      <c r="CF111" s="922">
        <v>21.6</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136</v>
      </c>
      <c r="DH111" s="861"/>
      <c r="DI111" s="861"/>
      <c r="DJ111" s="861"/>
      <c r="DK111" s="861"/>
      <c r="DL111" s="861" t="s">
        <v>136</v>
      </c>
      <c r="DM111" s="861"/>
      <c r="DN111" s="861"/>
      <c r="DO111" s="861"/>
      <c r="DP111" s="861"/>
      <c r="DQ111" s="861" t="s">
        <v>136</v>
      </c>
      <c r="DR111" s="861"/>
      <c r="DS111" s="861"/>
      <c r="DT111" s="861"/>
      <c r="DU111" s="861"/>
      <c r="DV111" s="838" t="s">
        <v>136</v>
      </c>
      <c r="DW111" s="838"/>
      <c r="DX111" s="838"/>
      <c r="DY111" s="838"/>
      <c r="DZ111" s="839"/>
    </row>
    <row r="112" spans="1:131" s="247" customFormat="1" ht="26.25" customHeight="1" x14ac:dyDescent="0.15">
      <c r="A112" s="963" t="s">
        <v>445</v>
      </c>
      <c r="B112" s="964"/>
      <c r="C112" s="794" t="s">
        <v>446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136</v>
      </c>
      <c r="AB112" s="824"/>
      <c r="AC112" s="824"/>
      <c r="AD112" s="824"/>
      <c r="AE112" s="825"/>
      <c r="AF112" s="826" t="s">
        <v>136</v>
      </c>
      <c r="AG112" s="824"/>
      <c r="AH112" s="824"/>
      <c r="AI112" s="824"/>
      <c r="AJ112" s="825"/>
      <c r="AK112" s="826" t="s">
        <v>136</v>
      </c>
      <c r="AL112" s="824"/>
      <c r="AM112" s="824"/>
      <c r="AN112" s="824"/>
      <c r="AO112" s="825"/>
      <c r="AP112" s="871" t="s">
        <v>136</v>
      </c>
      <c r="AQ112" s="872"/>
      <c r="AR112" s="872"/>
      <c r="AS112" s="872"/>
      <c r="AT112" s="873"/>
      <c r="AU112" s="983"/>
      <c r="AV112" s="984"/>
      <c r="AW112" s="984"/>
      <c r="AX112" s="984"/>
      <c r="AY112" s="984"/>
      <c r="AZ112" s="859" t="s">
        <v>447</v>
      </c>
      <c r="BA112" s="794"/>
      <c r="BB112" s="794"/>
      <c r="BC112" s="794"/>
      <c r="BD112" s="794"/>
      <c r="BE112" s="794"/>
      <c r="BF112" s="794"/>
      <c r="BG112" s="794"/>
      <c r="BH112" s="794"/>
      <c r="BI112" s="794"/>
      <c r="BJ112" s="794"/>
      <c r="BK112" s="794"/>
      <c r="BL112" s="794"/>
      <c r="BM112" s="794"/>
      <c r="BN112" s="794"/>
      <c r="BO112" s="794"/>
      <c r="BP112" s="795"/>
      <c r="BQ112" s="860">
        <v>17204806</v>
      </c>
      <c r="BR112" s="861"/>
      <c r="BS112" s="861"/>
      <c r="BT112" s="861"/>
      <c r="BU112" s="861"/>
      <c r="BV112" s="861">
        <v>15966116</v>
      </c>
      <c r="BW112" s="861"/>
      <c r="BX112" s="861"/>
      <c r="BY112" s="861"/>
      <c r="BZ112" s="861"/>
      <c r="CA112" s="861">
        <v>15784642</v>
      </c>
      <c r="CB112" s="861"/>
      <c r="CC112" s="861"/>
      <c r="CD112" s="861"/>
      <c r="CE112" s="861"/>
      <c r="CF112" s="922">
        <v>99.2</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136</v>
      </c>
      <c r="DH112" s="861"/>
      <c r="DI112" s="861"/>
      <c r="DJ112" s="861"/>
      <c r="DK112" s="861"/>
      <c r="DL112" s="861" t="s">
        <v>136</v>
      </c>
      <c r="DM112" s="861"/>
      <c r="DN112" s="861"/>
      <c r="DO112" s="861"/>
      <c r="DP112" s="861"/>
      <c r="DQ112" s="861" t="s">
        <v>136</v>
      </c>
      <c r="DR112" s="861"/>
      <c r="DS112" s="861"/>
      <c r="DT112" s="861"/>
      <c r="DU112" s="861"/>
      <c r="DV112" s="838" t="s">
        <v>136</v>
      </c>
      <c r="DW112" s="838"/>
      <c r="DX112" s="838"/>
      <c r="DY112" s="838"/>
      <c r="DZ112" s="839"/>
    </row>
    <row r="113" spans="1:130" s="247" customFormat="1" ht="26.25" customHeight="1" x14ac:dyDescent="0.15">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1532076</v>
      </c>
      <c r="AB113" s="970"/>
      <c r="AC113" s="970"/>
      <c r="AD113" s="970"/>
      <c r="AE113" s="971"/>
      <c r="AF113" s="972">
        <v>1034522</v>
      </c>
      <c r="AG113" s="970"/>
      <c r="AH113" s="970"/>
      <c r="AI113" s="970"/>
      <c r="AJ113" s="971"/>
      <c r="AK113" s="972">
        <v>1335934</v>
      </c>
      <c r="AL113" s="970"/>
      <c r="AM113" s="970"/>
      <c r="AN113" s="970"/>
      <c r="AO113" s="971"/>
      <c r="AP113" s="973">
        <v>8.4</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v>1034688</v>
      </c>
      <c r="BR113" s="861"/>
      <c r="BS113" s="861"/>
      <c r="BT113" s="861"/>
      <c r="BU113" s="861"/>
      <c r="BV113" s="861">
        <v>931838</v>
      </c>
      <c r="BW113" s="861"/>
      <c r="BX113" s="861"/>
      <c r="BY113" s="861"/>
      <c r="BZ113" s="861"/>
      <c r="CA113" s="861">
        <v>976706</v>
      </c>
      <c r="CB113" s="861"/>
      <c r="CC113" s="861"/>
      <c r="CD113" s="861"/>
      <c r="CE113" s="861"/>
      <c r="CF113" s="922">
        <v>6.1</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136</v>
      </c>
      <c r="DH113" s="824"/>
      <c r="DI113" s="824"/>
      <c r="DJ113" s="824"/>
      <c r="DK113" s="825"/>
      <c r="DL113" s="826" t="s">
        <v>136</v>
      </c>
      <c r="DM113" s="824"/>
      <c r="DN113" s="824"/>
      <c r="DO113" s="824"/>
      <c r="DP113" s="825"/>
      <c r="DQ113" s="826" t="s">
        <v>136</v>
      </c>
      <c r="DR113" s="824"/>
      <c r="DS113" s="824"/>
      <c r="DT113" s="824"/>
      <c r="DU113" s="825"/>
      <c r="DV113" s="871" t="s">
        <v>136</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45047</v>
      </c>
      <c r="AB114" s="824"/>
      <c r="AC114" s="824"/>
      <c r="AD114" s="824"/>
      <c r="AE114" s="825"/>
      <c r="AF114" s="826">
        <v>69774</v>
      </c>
      <c r="AG114" s="824"/>
      <c r="AH114" s="824"/>
      <c r="AI114" s="824"/>
      <c r="AJ114" s="825"/>
      <c r="AK114" s="826">
        <v>96998</v>
      </c>
      <c r="AL114" s="824"/>
      <c r="AM114" s="824"/>
      <c r="AN114" s="824"/>
      <c r="AO114" s="825"/>
      <c r="AP114" s="871">
        <v>0.6</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2080823</v>
      </c>
      <c r="BR114" s="861"/>
      <c r="BS114" s="861"/>
      <c r="BT114" s="861"/>
      <c r="BU114" s="861"/>
      <c r="BV114" s="861">
        <v>1938747</v>
      </c>
      <c r="BW114" s="861"/>
      <c r="BX114" s="861"/>
      <c r="BY114" s="861"/>
      <c r="BZ114" s="861"/>
      <c r="CA114" s="861">
        <v>1715003</v>
      </c>
      <c r="CB114" s="861"/>
      <c r="CC114" s="861"/>
      <c r="CD114" s="861"/>
      <c r="CE114" s="861"/>
      <c r="CF114" s="922">
        <v>10.8</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136</v>
      </c>
      <c r="DH114" s="824"/>
      <c r="DI114" s="824"/>
      <c r="DJ114" s="824"/>
      <c r="DK114" s="825"/>
      <c r="DL114" s="826" t="s">
        <v>136</v>
      </c>
      <c r="DM114" s="824"/>
      <c r="DN114" s="824"/>
      <c r="DO114" s="824"/>
      <c r="DP114" s="825"/>
      <c r="DQ114" s="826" t="s">
        <v>136</v>
      </c>
      <c r="DR114" s="824"/>
      <c r="DS114" s="824"/>
      <c r="DT114" s="824"/>
      <c r="DU114" s="825"/>
      <c r="DV114" s="871" t="s">
        <v>136</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127356</v>
      </c>
      <c r="AB115" s="970"/>
      <c r="AC115" s="970"/>
      <c r="AD115" s="970"/>
      <c r="AE115" s="971"/>
      <c r="AF115" s="972">
        <v>221470</v>
      </c>
      <c r="AG115" s="970"/>
      <c r="AH115" s="970"/>
      <c r="AI115" s="970"/>
      <c r="AJ115" s="971"/>
      <c r="AK115" s="972">
        <v>225436</v>
      </c>
      <c r="AL115" s="970"/>
      <c r="AM115" s="970"/>
      <c r="AN115" s="970"/>
      <c r="AO115" s="971"/>
      <c r="AP115" s="973">
        <v>1.4</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v>1689</v>
      </c>
      <c r="BR115" s="861"/>
      <c r="BS115" s="861"/>
      <c r="BT115" s="861"/>
      <c r="BU115" s="861"/>
      <c r="BV115" s="861">
        <v>1258</v>
      </c>
      <c r="BW115" s="861"/>
      <c r="BX115" s="861"/>
      <c r="BY115" s="861"/>
      <c r="BZ115" s="861"/>
      <c r="CA115" s="861" t="s">
        <v>136</v>
      </c>
      <c r="CB115" s="861"/>
      <c r="CC115" s="861"/>
      <c r="CD115" s="861"/>
      <c r="CE115" s="861"/>
      <c r="CF115" s="922" t="s">
        <v>136</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415130</v>
      </c>
      <c r="DH115" s="824"/>
      <c r="DI115" s="824"/>
      <c r="DJ115" s="824"/>
      <c r="DK115" s="825"/>
      <c r="DL115" s="826">
        <v>359447</v>
      </c>
      <c r="DM115" s="824"/>
      <c r="DN115" s="824"/>
      <c r="DO115" s="824"/>
      <c r="DP115" s="825"/>
      <c r="DQ115" s="826">
        <v>360177</v>
      </c>
      <c r="DR115" s="824"/>
      <c r="DS115" s="824"/>
      <c r="DT115" s="824"/>
      <c r="DU115" s="825"/>
      <c r="DV115" s="871">
        <v>2.2999999999999998</v>
      </c>
      <c r="DW115" s="872"/>
      <c r="DX115" s="872"/>
      <c r="DY115" s="872"/>
      <c r="DZ115" s="873"/>
    </row>
    <row r="116" spans="1:130" s="247" customFormat="1" ht="26.25" customHeight="1" x14ac:dyDescent="0.15">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917</v>
      </c>
      <c r="AB116" s="824"/>
      <c r="AC116" s="824"/>
      <c r="AD116" s="824"/>
      <c r="AE116" s="825"/>
      <c r="AF116" s="826" t="s">
        <v>136</v>
      </c>
      <c r="AG116" s="824"/>
      <c r="AH116" s="824"/>
      <c r="AI116" s="824"/>
      <c r="AJ116" s="825"/>
      <c r="AK116" s="826" t="s">
        <v>136</v>
      </c>
      <c r="AL116" s="824"/>
      <c r="AM116" s="824"/>
      <c r="AN116" s="824"/>
      <c r="AO116" s="825"/>
      <c r="AP116" s="871" t="s">
        <v>136</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136</v>
      </c>
      <c r="BR116" s="861"/>
      <c r="BS116" s="861"/>
      <c r="BT116" s="861"/>
      <c r="BU116" s="861"/>
      <c r="BV116" s="861" t="s">
        <v>136</v>
      </c>
      <c r="BW116" s="861"/>
      <c r="BX116" s="861"/>
      <c r="BY116" s="861"/>
      <c r="BZ116" s="861"/>
      <c r="CA116" s="861" t="s">
        <v>136</v>
      </c>
      <c r="CB116" s="861"/>
      <c r="CC116" s="861"/>
      <c r="CD116" s="861"/>
      <c r="CE116" s="861"/>
      <c r="CF116" s="922" t="s">
        <v>136</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136</v>
      </c>
      <c r="DH116" s="824"/>
      <c r="DI116" s="824"/>
      <c r="DJ116" s="824"/>
      <c r="DK116" s="825"/>
      <c r="DL116" s="826" t="s">
        <v>136</v>
      </c>
      <c r="DM116" s="824"/>
      <c r="DN116" s="824"/>
      <c r="DO116" s="824"/>
      <c r="DP116" s="825"/>
      <c r="DQ116" s="826" t="s">
        <v>136</v>
      </c>
      <c r="DR116" s="824"/>
      <c r="DS116" s="824"/>
      <c r="DT116" s="824"/>
      <c r="DU116" s="825"/>
      <c r="DV116" s="871" t="s">
        <v>136</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4655392</v>
      </c>
      <c r="AB117" s="956"/>
      <c r="AC117" s="956"/>
      <c r="AD117" s="956"/>
      <c r="AE117" s="957"/>
      <c r="AF117" s="958">
        <v>4070333</v>
      </c>
      <c r="AG117" s="956"/>
      <c r="AH117" s="956"/>
      <c r="AI117" s="956"/>
      <c r="AJ117" s="957"/>
      <c r="AK117" s="958">
        <v>4316235</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136</v>
      </c>
      <c r="BR117" s="861"/>
      <c r="BS117" s="861"/>
      <c r="BT117" s="861"/>
      <c r="BU117" s="861"/>
      <c r="BV117" s="861" t="s">
        <v>136</v>
      </c>
      <c r="BW117" s="861"/>
      <c r="BX117" s="861"/>
      <c r="BY117" s="861"/>
      <c r="BZ117" s="861"/>
      <c r="CA117" s="861" t="s">
        <v>136</v>
      </c>
      <c r="CB117" s="861"/>
      <c r="CC117" s="861"/>
      <c r="CD117" s="861"/>
      <c r="CE117" s="861"/>
      <c r="CF117" s="922" t="s">
        <v>136</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136</v>
      </c>
      <c r="DH117" s="824"/>
      <c r="DI117" s="824"/>
      <c r="DJ117" s="824"/>
      <c r="DK117" s="825"/>
      <c r="DL117" s="826" t="s">
        <v>136</v>
      </c>
      <c r="DM117" s="824"/>
      <c r="DN117" s="824"/>
      <c r="DO117" s="824"/>
      <c r="DP117" s="825"/>
      <c r="DQ117" s="826" t="s">
        <v>136</v>
      </c>
      <c r="DR117" s="824"/>
      <c r="DS117" s="824"/>
      <c r="DT117" s="824"/>
      <c r="DU117" s="825"/>
      <c r="DV117" s="871" t="s">
        <v>136</v>
      </c>
      <c r="DW117" s="872"/>
      <c r="DX117" s="872"/>
      <c r="DY117" s="872"/>
      <c r="DZ117" s="873"/>
    </row>
    <row r="118" spans="1:130" s="247" customFormat="1" ht="26.25" customHeight="1" x14ac:dyDescent="0.15">
      <c r="A118" s="948" t="s">
        <v>437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435</v>
      </c>
      <c r="AB118" s="949"/>
      <c r="AC118" s="949"/>
      <c r="AD118" s="949"/>
      <c r="AE118" s="950"/>
      <c r="AF118" s="951" t="s">
        <v>308</v>
      </c>
      <c r="AG118" s="949"/>
      <c r="AH118" s="949"/>
      <c r="AI118" s="949"/>
      <c r="AJ118" s="950"/>
      <c r="AK118" s="951" t="s">
        <v>307</v>
      </c>
      <c r="AL118" s="949"/>
      <c r="AM118" s="949"/>
      <c r="AN118" s="949"/>
      <c r="AO118" s="950"/>
      <c r="AP118" s="952" t="s">
        <v>436</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136</v>
      </c>
      <c r="BR118" s="892"/>
      <c r="BS118" s="892"/>
      <c r="BT118" s="892"/>
      <c r="BU118" s="892"/>
      <c r="BV118" s="892" t="s">
        <v>136</v>
      </c>
      <c r="BW118" s="892"/>
      <c r="BX118" s="892"/>
      <c r="BY118" s="892"/>
      <c r="BZ118" s="892"/>
      <c r="CA118" s="892" t="s">
        <v>136</v>
      </c>
      <c r="CB118" s="892"/>
      <c r="CC118" s="892"/>
      <c r="CD118" s="892"/>
      <c r="CE118" s="892"/>
      <c r="CF118" s="922" t="s">
        <v>136</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136</v>
      </c>
      <c r="DH118" s="824"/>
      <c r="DI118" s="824"/>
      <c r="DJ118" s="824"/>
      <c r="DK118" s="825"/>
      <c r="DL118" s="826" t="s">
        <v>136</v>
      </c>
      <c r="DM118" s="824"/>
      <c r="DN118" s="824"/>
      <c r="DO118" s="824"/>
      <c r="DP118" s="825"/>
      <c r="DQ118" s="826" t="s">
        <v>136</v>
      </c>
      <c r="DR118" s="824"/>
      <c r="DS118" s="824"/>
      <c r="DT118" s="824"/>
      <c r="DU118" s="825"/>
      <c r="DV118" s="871" t="s">
        <v>136</v>
      </c>
      <c r="DW118" s="872"/>
      <c r="DX118" s="872"/>
      <c r="DY118" s="872"/>
      <c r="DZ118" s="873"/>
    </row>
    <row r="119" spans="1:130" s="247" customFormat="1" ht="26.25" customHeight="1" x14ac:dyDescent="0.15">
      <c r="A119" s="862" t="s">
        <v>440</v>
      </c>
      <c r="B119" s="863"/>
      <c r="C119" s="938" t="s">
        <v>441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136</v>
      </c>
      <c r="AB119" s="942"/>
      <c r="AC119" s="942"/>
      <c r="AD119" s="942"/>
      <c r="AE119" s="943"/>
      <c r="AF119" s="944" t="s">
        <v>136</v>
      </c>
      <c r="AG119" s="942"/>
      <c r="AH119" s="942"/>
      <c r="AI119" s="942"/>
      <c r="AJ119" s="943"/>
      <c r="AK119" s="944" t="s">
        <v>136</v>
      </c>
      <c r="AL119" s="942"/>
      <c r="AM119" s="942"/>
      <c r="AN119" s="942"/>
      <c r="AO119" s="943"/>
      <c r="AP119" s="945" t="s">
        <v>136</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466</v>
      </c>
      <c r="BP119" s="925"/>
      <c r="BQ119" s="929">
        <v>45874155</v>
      </c>
      <c r="BR119" s="892"/>
      <c r="BS119" s="892"/>
      <c r="BT119" s="892"/>
      <c r="BU119" s="892"/>
      <c r="BV119" s="892">
        <v>44381209</v>
      </c>
      <c r="BW119" s="892"/>
      <c r="BX119" s="892"/>
      <c r="BY119" s="892"/>
      <c r="BZ119" s="892"/>
      <c r="CA119" s="892">
        <v>42387409</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1785816</v>
      </c>
      <c r="DH119" s="807"/>
      <c r="DI119" s="807"/>
      <c r="DJ119" s="807"/>
      <c r="DK119" s="808"/>
      <c r="DL119" s="809">
        <v>3289970</v>
      </c>
      <c r="DM119" s="807"/>
      <c r="DN119" s="807"/>
      <c r="DO119" s="807"/>
      <c r="DP119" s="808"/>
      <c r="DQ119" s="809">
        <v>3078427</v>
      </c>
      <c r="DR119" s="807"/>
      <c r="DS119" s="807"/>
      <c r="DT119" s="807"/>
      <c r="DU119" s="808"/>
      <c r="DV119" s="895">
        <v>19.3</v>
      </c>
      <c r="DW119" s="896"/>
      <c r="DX119" s="896"/>
      <c r="DY119" s="896"/>
      <c r="DZ119" s="897"/>
    </row>
    <row r="120" spans="1:130" s="247" customFormat="1" ht="26.25" customHeight="1" x14ac:dyDescent="0.15">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136</v>
      </c>
      <c r="AB120" s="824"/>
      <c r="AC120" s="824"/>
      <c r="AD120" s="824"/>
      <c r="AE120" s="825"/>
      <c r="AF120" s="826" t="s">
        <v>136</v>
      </c>
      <c r="AG120" s="824"/>
      <c r="AH120" s="824"/>
      <c r="AI120" s="824"/>
      <c r="AJ120" s="825"/>
      <c r="AK120" s="826" t="s">
        <v>136</v>
      </c>
      <c r="AL120" s="824"/>
      <c r="AM120" s="824"/>
      <c r="AN120" s="824"/>
      <c r="AO120" s="825"/>
      <c r="AP120" s="871" t="s">
        <v>136</v>
      </c>
      <c r="AQ120" s="872"/>
      <c r="AR120" s="872"/>
      <c r="AS120" s="872"/>
      <c r="AT120" s="873"/>
      <c r="AU120" s="930" t="s">
        <v>468</v>
      </c>
      <c r="AV120" s="931"/>
      <c r="AW120" s="931"/>
      <c r="AX120" s="931"/>
      <c r="AY120" s="932"/>
      <c r="AZ120" s="907" t="s">
        <v>469</v>
      </c>
      <c r="BA120" s="852"/>
      <c r="BB120" s="852"/>
      <c r="BC120" s="852"/>
      <c r="BD120" s="852"/>
      <c r="BE120" s="852"/>
      <c r="BF120" s="852"/>
      <c r="BG120" s="852"/>
      <c r="BH120" s="852"/>
      <c r="BI120" s="852"/>
      <c r="BJ120" s="852"/>
      <c r="BK120" s="852"/>
      <c r="BL120" s="852"/>
      <c r="BM120" s="852"/>
      <c r="BN120" s="852"/>
      <c r="BO120" s="852"/>
      <c r="BP120" s="853"/>
      <c r="BQ120" s="908">
        <v>4461697</v>
      </c>
      <c r="BR120" s="889"/>
      <c r="BS120" s="889"/>
      <c r="BT120" s="889"/>
      <c r="BU120" s="889"/>
      <c r="BV120" s="889">
        <v>5900667</v>
      </c>
      <c r="BW120" s="889"/>
      <c r="BX120" s="889"/>
      <c r="BY120" s="889"/>
      <c r="BZ120" s="889"/>
      <c r="CA120" s="889">
        <v>7139878</v>
      </c>
      <c r="CB120" s="889"/>
      <c r="CC120" s="889"/>
      <c r="CD120" s="889"/>
      <c r="CE120" s="889"/>
      <c r="CF120" s="913">
        <v>44.9</v>
      </c>
      <c r="CG120" s="914"/>
      <c r="CH120" s="914"/>
      <c r="CI120" s="914"/>
      <c r="CJ120" s="914"/>
      <c r="CK120" s="915" t="s">
        <v>470</v>
      </c>
      <c r="CL120" s="899"/>
      <c r="CM120" s="899"/>
      <c r="CN120" s="899"/>
      <c r="CO120" s="900"/>
      <c r="CP120" s="919" t="s">
        <v>471</v>
      </c>
      <c r="CQ120" s="920"/>
      <c r="CR120" s="920"/>
      <c r="CS120" s="920"/>
      <c r="CT120" s="920"/>
      <c r="CU120" s="920"/>
      <c r="CV120" s="920"/>
      <c r="CW120" s="920"/>
      <c r="CX120" s="920"/>
      <c r="CY120" s="920"/>
      <c r="CZ120" s="920"/>
      <c r="DA120" s="920"/>
      <c r="DB120" s="920"/>
      <c r="DC120" s="920"/>
      <c r="DD120" s="920"/>
      <c r="DE120" s="920"/>
      <c r="DF120" s="921"/>
      <c r="DG120" s="908">
        <v>11653462</v>
      </c>
      <c r="DH120" s="889"/>
      <c r="DI120" s="889"/>
      <c r="DJ120" s="889"/>
      <c r="DK120" s="889"/>
      <c r="DL120" s="889">
        <v>11145856</v>
      </c>
      <c r="DM120" s="889"/>
      <c r="DN120" s="889"/>
      <c r="DO120" s="889"/>
      <c r="DP120" s="889"/>
      <c r="DQ120" s="889">
        <v>10723803</v>
      </c>
      <c r="DR120" s="889"/>
      <c r="DS120" s="889"/>
      <c r="DT120" s="889"/>
      <c r="DU120" s="889"/>
      <c r="DV120" s="890">
        <v>67.400000000000006</v>
      </c>
      <c r="DW120" s="890"/>
      <c r="DX120" s="890"/>
      <c r="DY120" s="890"/>
      <c r="DZ120" s="891"/>
    </row>
    <row r="121" spans="1:130" s="247" customFormat="1" ht="26.25" customHeight="1" x14ac:dyDescent="0.15">
      <c r="A121" s="864"/>
      <c r="B121" s="865"/>
      <c r="C121" s="910" t="s">
        <v>472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136</v>
      </c>
      <c r="AB121" s="824"/>
      <c r="AC121" s="824"/>
      <c r="AD121" s="824"/>
      <c r="AE121" s="825"/>
      <c r="AF121" s="826" t="s">
        <v>136</v>
      </c>
      <c r="AG121" s="824"/>
      <c r="AH121" s="824"/>
      <c r="AI121" s="824"/>
      <c r="AJ121" s="825"/>
      <c r="AK121" s="826" t="s">
        <v>136</v>
      </c>
      <c r="AL121" s="824"/>
      <c r="AM121" s="824"/>
      <c r="AN121" s="824"/>
      <c r="AO121" s="825"/>
      <c r="AP121" s="871" t="s">
        <v>136</v>
      </c>
      <c r="AQ121" s="872"/>
      <c r="AR121" s="872"/>
      <c r="AS121" s="872"/>
      <c r="AT121" s="873"/>
      <c r="AU121" s="933"/>
      <c r="AV121" s="934"/>
      <c r="AW121" s="934"/>
      <c r="AX121" s="934"/>
      <c r="AY121" s="935"/>
      <c r="AZ121" s="859" t="s">
        <v>473</v>
      </c>
      <c r="BA121" s="794"/>
      <c r="BB121" s="794"/>
      <c r="BC121" s="794"/>
      <c r="BD121" s="794"/>
      <c r="BE121" s="794"/>
      <c r="BF121" s="794"/>
      <c r="BG121" s="794"/>
      <c r="BH121" s="794"/>
      <c r="BI121" s="794"/>
      <c r="BJ121" s="794"/>
      <c r="BK121" s="794"/>
      <c r="BL121" s="794"/>
      <c r="BM121" s="794"/>
      <c r="BN121" s="794"/>
      <c r="BO121" s="794"/>
      <c r="BP121" s="795"/>
      <c r="BQ121" s="860">
        <v>10500598</v>
      </c>
      <c r="BR121" s="861"/>
      <c r="BS121" s="861"/>
      <c r="BT121" s="861"/>
      <c r="BU121" s="861"/>
      <c r="BV121" s="861">
        <v>10328603</v>
      </c>
      <c r="BW121" s="861"/>
      <c r="BX121" s="861"/>
      <c r="BY121" s="861"/>
      <c r="BZ121" s="861"/>
      <c r="CA121" s="861">
        <v>9686119</v>
      </c>
      <c r="CB121" s="861"/>
      <c r="CC121" s="861"/>
      <c r="CD121" s="861"/>
      <c r="CE121" s="861"/>
      <c r="CF121" s="922">
        <v>60.9</v>
      </c>
      <c r="CG121" s="923"/>
      <c r="CH121" s="923"/>
      <c r="CI121" s="923"/>
      <c r="CJ121" s="923"/>
      <c r="CK121" s="916"/>
      <c r="CL121" s="902"/>
      <c r="CM121" s="902"/>
      <c r="CN121" s="902"/>
      <c r="CO121" s="903"/>
      <c r="CP121" s="882" t="s">
        <v>416</v>
      </c>
      <c r="CQ121" s="883"/>
      <c r="CR121" s="883"/>
      <c r="CS121" s="883"/>
      <c r="CT121" s="883"/>
      <c r="CU121" s="883"/>
      <c r="CV121" s="883"/>
      <c r="CW121" s="883"/>
      <c r="CX121" s="883"/>
      <c r="CY121" s="883"/>
      <c r="CZ121" s="883"/>
      <c r="DA121" s="883"/>
      <c r="DB121" s="883"/>
      <c r="DC121" s="883"/>
      <c r="DD121" s="883"/>
      <c r="DE121" s="883"/>
      <c r="DF121" s="884"/>
      <c r="DG121" s="860">
        <v>3648213</v>
      </c>
      <c r="DH121" s="861"/>
      <c r="DI121" s="861"/>
      <c r="DJ121" s="861"/>
      <c r="DK121" s="861"/>
      <c r="DL121" s="861">
        <v>2982183</v>
      </c>
      <c r="DM121" s="861"/>
      <c r="DN121" s="861"/>
      <c r="DO121" s="861"/>
      <c r="DP121" s="861"/>
      <c r="DQ121" s="861">
        <v>3290505</v>
      </c>
      <c r="DR121" s="861"/>
      <c r="DS121" s="861"/>
      <c r="DT121" s="861"/>
      <c r="DU121" s="861"/>
      <c r="DV121" s="838">
        <v>20.7</v>
      </c>
      <c r="DW121" s="838"/>
      <c r="DX121" s="838"/>
      <c r="DY121" s="838"/>
      <c r="DZ121" s="839"/>
    </row>
    <row r="122" spans="1:130" s="247" customFormat="1" ht="26.25" customHeight="1" x14ac:dyDescent="0.15">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136</v>
      </c>
      <c r="AB122" s="824"/>
      <c r="AC122" s="824"/>
      <c r="AD122" s="824"/>
      <c r="AE122" s="825"/>
      <c r="AF122" s="826" t="s">
        <v>136</v>
      </c>
      <c r="AG122" s="824"/>
      <c r="AH122" s="824"/>
      <c r="AI122" s="824"/>
      <c r="AJ122" s="825"/>
      <c r="AK122" s="826" t="s">
        <v>136</v>
      </c>
      <c r="AL122" s="824"/>
      <c r="AM122" s="824"/>
      <c r="AN122" s="824"/>
      <c r="AO122" s="825"/>
      <c r="AP122" s="871" t="s">
        <v>136</v>
      </c>
      <c r="AQ122" s="872"/>
      <c r="AR122" s="872"/>
      <c r="AS122" s="872"/>
      <c r="AT122" s="873"/>
      <c r="AU122" s="933"/>
      <c r="AV122" s="934"/>
      <c r="AW122" s="934"/>
      <c r="AX122" s="934"/>
      <c r="AY122" s="935"/>
      <c r="AZ122" s="926" t="s">
        <v>474</v>
      </c>
      <c r="BA122" s="927"/>
      <c r="BB122" s="927"/>
      <c r="BC122" s="927"/>
      <c r="BD122" s="927"/>
      <c r="BE122" s="927"/>
      <c r="BF122" s="927"/>
      <c r="BG122" s="927"/>
      <c r="BH122" s="927"/>
      <c r="BI122" s="927"/>
      <c r="BJ122" s="927"/>
      <c r="BK122" s="927"/>
      <c r="BL122" s="927"/>
      <c r="BM122" s="927"/>
      <c r="BN122" s="927"/>
      <c r="BO122" s="927"/>
      <c r="BP122" s="928"/>
      <c r="BQ122" s="929">
        <v>22679307</v>
      </c>
      <c r="BR122" s="892"/>
      <c r="BS122" s="892"/>
      <c r="BT122" s="892"/>
      <c r="BU122" s="892"/>
      <c r="BV122" s="892">
        <v>21701241</v>
      </c>
      <c r="BW122" s="892"/>
      <c r="BX122" s="892"/>
      <c r="BY122" s="892"/>
      <c r="BZ122" s="892"/>
      <c r="CA122" s="892">
        <v>20679123</v>
      </c>
      <c r="CB122" s="892"/>
      <c r="CC122" s="892"/>
      <c r="CD122" s="892"/>
      <c r="CE122" s="892"/>
      <c r="CF122" s="893">
        <v>130</v>
      </c>
      <c r="CG122" s="894"/>
      <c r="CH122" s="894"/>
      <c r="CI122" s="894"/>
      <c r="CJ122" s="894"/>
      <c r="CK122" s="916"/>
      <c r="CL122" s="902"/>
      <c r="CM122" s="902"/>
      <c r="CN122" s="902"/>
      <c r="CO122" s="903"/>
      <c r="CP122" s="882" t="s">
        <v>414</v>
      </c>
      <c r="CQ122" s="883"/>
      <c r="CR122" s="883"/>
      <c r="CS122" s="883"/>
      <c r="CT122" s="883"/>
      <c r="CU122" s="883"/>
      <c r="CV122" s="883"/>
      <c r="CW122" s="883"/>
      <c r="CX122" s="883"/>
      <c r="CY122" s="883"/>
      <c r="CZ122" s="883"/>
      <c r="DA122" s="883"/>
      <c r="DB122" s="883"/>
      <c r="DC122" s="883"/>
      <c r="DD122" s="883"/>
      <c r="DE122" s="883"/>
      <c r="DF122" s="884"/>
      <c r="DG122" s="860">
        <v>1131851</v>
      </c>
      <c r="DH122" s="861"/>
      <c r="DI122" s="861"/>
      <c r="DJ122" s="861"/>
      <c r="DK122" s="861"/>
      <c r="DL122" s="861">
        <v>1290966</v>
      </c>
      <c r="DM122" s="861"/>
      <c r="DN122" s="861"/>
      <c r="DO122" s="861"/>
      <c r="DP122" s="861"/>
      <c r="DQ122" s="861">
        <v>1233090</v>
      </c>
      <c r="DR122" s="861"/>
      <c r="DS122" s="861"/>
      <c r="DT122" s="861"/>
      <c r="DU122" s="861"/>
      <c r="DV122" s="838">
        <v>7.7</v>
      </c>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136</v>
      </c>
      <c r="AB123" s="824"/>
      <c r="AC123" s="824"/>
      <c r="AD123" s="824"/>
      <c r="AE123" s="825"/>
      <c r="AF123" s="826" t="s">
        <v>136</v>
      </c>
      <c r="AG123" s="824"/>
      <c r="AH123" s="824"/>
      <c r="AI123" s="824"/>
      <c r="AJ123" s="825"/>
      <c r="AK123" s="826" t="s">
        <v>136</v>
      </c>
      <c r="AL123" s="824"/>
      <c r="AM123" s="824"/>
      <c r="AN123" s="824"/>
      <c r="AO123" s="825"/>
      <c r="AP123" s="871" t="s">
        <v>136</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475</v>
      </c>
      <c r="BP123" s="925"/>
      <c r="BQ123" s="879">
        <v>37641602</v>
      </c>
      <c r="BR123" s="880"/>
      <c r="BS123" s="880"/>
      <c r="BT123" s="880"/>
      <c r="BU123" s="880"/>
      <c r="BV123" s="880">
        <v>37930511</v>
      </c>
      <c r="BW123" s="880"/>
      <c r="BX123" s="880"/>
      <c r="BY123" s="880"/>
      <c r="BZ123" s="880"/>
      <c r="CA123" s="880">
        <v>37505120</v>
      </c>
      <c r="CB123" s="880"/>
      <c r="CC123" s="880"/>
      <c r="CD123" s="880"/>
      <c r="CE123" s="880"/>
      <c r="CF123" s="790"/>
      <c r="CG123" s="791"/>
      <c r="CH123" s="791"/>
      <c r="CI123" s="791"/>
      <c r="CJ123" s="881"/>
      <c r="CK123" s="916"/>
      <c r="CL123" s="902"/>
      <c r="CM123" s="902"/>
      <c r="CN123" s="902"/>
      <c r="CO123" s="903"/>
      <c r="CP123" s="882" t="s">
        <v>476</v>
      </c>
      <c r="CQ123" s="883"/>
      <c r="CR123" s="883"/>
      <c r="CS123" s="883"/>
      <c r="CT123" s="883"/>
      <c r="CU123" s="883"/>
      <c r="CV123" s="883"/>
      <c r="CW123" s="883"/>
      <c r="CX123" s="883"/>
      <c r="CY123" s="883"/>
      <c r="CZ123" s="883"/>
      <c r="DA123" s="883"/>
      <c r="DB123" s="883"/>
      <c r="DC123" s="883"/>
      <c r="DD123" s="883"/>
      <c r="DE123" s="883"/>
      <c r="DF123" s="884"/>
      <c r="DG123" s="823">
        <v>762145</v>
      </c>
      <c r="DH123" s="824"/>
      <c r="DI123" s="824"/>
      <c r="DJ123" s="824"/>
      <c r="DK123" s="825"/>
      <c r="DL123" s="826">
        <v>538090</v>
      </c>
      <c r="DM123" s="824"/>
      <c r="DN123" s="824"/>
      <c r="DO123" s="824"/>
      <c r="DP123" s="825"/>
      <c r="DQ123" s="826">
        <v>528095</v>
      </c>
      <c r="DR123" s="824"/>
      <c r="DS123" s="824"/>
      <c r="DT123" s="824"/>
      <c r="DU123" s="825"/>
      <c r="DV123" s="871">
        <v>3.3</v>
      </c>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136</v>
      </c>
      <c r="AB124" s="824"/>
      <c r="AC124" s="824"/>
      <c r="AD124" s="824"/>
      <c r="AE124" s="825"/>
      <c r="AF124" s="826" t="s">
        <v>136</v>
      </c>
      <c r="AG124" s="824"/>
      <c r="AH124" s="824"/>
      <c r="AI124" s="824"/>
      <c r="AJ124" s="825"/>
      <c r="AK124" s="826" t="s">
        <v>136</v>
      </c>
      <c r="AL124" s="824"/>
      <c r="AM124" s="824"/>
      <c r="AN124" s="824"/>
      <c r="AO124" s="825"/>
      <c r="AP124" s="871" t="s">
        <v>136</v>
      </c>
      <c r="AQ124" s="872"/>
      <c r="AR124" s="872"/>
      <c r="AS124" s="872"/>
      <c r="AT124" s="873"/>
      <c r="AU124" s="874" t="s">
        <v>477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54.4</v>
      </c>
      <c r="BR124" s="878"/>
      <c r="BS124" s="878"/>
      <c r="BT124" s="878"/>
      <c r="BU124" s="878"/>
      <c r="BV124" s="878">
        <v>41.4</v>
      </c>
      <c r="BW124" s="878"/>
      <c r="BX124" s="878"/>
      <c r="BY124" s="878"/>
      <c r="BZ124" s="878"/>
      <c r="CA124" s="878">
        <v>30.6</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v>9135</v>
      </c>
      <c r="DH124" s="807"/>
      <c r="DI124" s="807"/>
      <c r="DJ124" s="807"/>
      <c r="DK124" s="808"/>
      <c r="DL124" s="809">
        <v>9021</v>
      </c>
      <c r="DM124" s="807"/>
      <c r="DN124" s="807"/>
      <c r="DO124" s="807"/>
      <c r="DP124" s="808"/>
      <c r="DQ124" s="809">
        <v>9149</v>
      </c>
      <c r="DR124" s="807"/>
      <c r="DS124" s="807"/>
      <c r="DT124" s="807"/>
      <c r="DU124" s="808"/>
      <c r="DV124" s="895">
        <v>0.1</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136</v>
      </c>
      <c r="AB125" s="824"/>
      <c r="AC125" s="824"/>
      <c r="AD125" s="824"/>
      <c r="AE125" s="825"/>
      <c r="AF125" s="826" t="s">
        <v>136</v>
      </c>
      <c r="AG125" s="824"/>
      <c r="AH125" s="824"/>
      <c r="AI125" s="824"/>
      <c r="AJ125" s="825"/>
      <c r="AK125" s="826" t="s">
        <v>136</v>
      </c>
      <c r="AL125" s="824"/>
      <c r="AM125" s="824"/>
      <c r="AN125" s="824"/>
      <c r="AO125" s="825"/>
      <c r="AP125" s="871" t="s">
        <v>136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479</v>
      </c>
      <c r="CL125" s="899"/>
      <c r="CM125" s="899"/>
      <c r="CN125" s="899"/>
      <c r="CO125" s="900"/>
      <c r="CP125" s="907" t="s">
        <v>480</v>
      </c>
      <c r="CQ125" s="852"/>
      <c r="CR125" s="852"/>
      <c r="CS125" s="852"/>
      <c r="CT125" s="852"/>
      <c r="CU125" s="852"/>
      <c r="CV125" s="852"/>
      <c r="CW125" s="852"/>
      <c r="CX125" s="852"/>
      <c r="CY125" s="852"/>
      <c r="CZ125" s="852"/>
      <c r="DA125" s="852"/>
      <c r="DB125" s="852"/>
      <c r="DC125" s="852"/>
      <c r="DD125" s="852"/>
      <c r="DE125" s="852"/>
      <c r="DF125" s="853"/>
      <c r="DG125" s="908" t="s">
        <v>136</v>
      </c>
      <c r="DH125" s="889"/>
      <c r="DI125" s="889"/>
      <c r="DJ125" s="889"/>
      <c r="DK125" s="889"/>
      <c r="DL125" s="889" t="s">
        <v>136</v>
      </c>
      <c r="DM125" s="889"/>
      <c r="DN125" s="889"/>
      <c r="DO125" s="889"/>
      <c r="DP125" s="889"/>
      <c r="DQ125" s="889" t="s">
        <v>136</v>
      </c>
      <c r="DR125" s="889"/>
      <c r="DS125" s="889"/>
      <c r="DT125" s="889"/>
      <c r="DU125" s="889"/>
      <c r="DV125" s="890" t="s">
        <v>136</v>
      </c>
      <c r="DW125" s="890"/>
      <c r="DX125" s="890"/>
      <c r="DY125" s="890"/>
      <c r="DZ125" s="891"/>
    </row>
    <row r="126" spans="1:130" s="247" customFormat="1" ht="26.25" customHeight="1" thickBot="1" x14ac:dyDescent="0.2">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121556</v>
      </c>
      <c r="AB126" s="824"/>
      <c r="AC126" s="824"/>
      <c r="AD126" s="824"/>
      <c r="AE126" s="825"/>
      <c r="AF126" s="826">
        <v>217055</v>
      </c>
      <c r="AG126" s="824"/>
      <c r="AH126" s="824"/>
      <c r="AI126" s="824"/>
      <c r="AJ126" s="825"/>
      <c r="AK126" s="826">
        <v>221940</v>
      </c>
      <c r="AL126" s="824"/>
      <c r="AM126" s="824"/>
      <c r="AN126" s="824"/>
      <c r="AO126" s="825"/>
      <c r="AP126" s="871">
        <v>1.4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481</v>
      </c>
      <c r="CQ126" s="794"/>
      <c r="CR126" s="794"/>
      <c r="CS126" s="794"/>
      <c r="CT126" s="794"/>
      <c r="CU126" s="794"/>
      <c r="CV126" s="794"/>
      <c r="CW126" s="794"/>
      <c r="CX126" s="794"/>
      <c r="CY126" s="794"/>
      <c r="CZ126" s="794"/>
      <c r="DA126" s="794"/>
      <c r="DB126" s="794"/>
      <c r="DC126" s="794"/>
      <c r="DD126" s="794"/>
      <c r="DE126" s="794"/>
      <c r="DF126" s="795"/>
      <c r="DG126" s="860" t="s">
        <v>136</v>
      </c>
      <c r="DH126" s="861"/>
      <c r="DI126" s="861"/>
      <c r="DJ126" s="861"/>
      <c r="DK126" s="861"/>
      <c r="DL126" s="861" t="s">
        <v>136</v>
      </c>
      <c r="DM126" s="861"/>
      <c r="DN126" s="861"/>
      <c r="DO126" s="861"/>
      <c r="DP126" s="861"/>
      <c r="DQ126" s="861" t="s">
        <v>136</v>
      </c>
      <c r="DR126" s="861"/>
      <c r="DS126" s="861"/>
      <c r="DT126" s="861"/>
      <c r="DU126" s="861"/>
      <c r="DV126" s="838" t="s">
        <v>136</v>
      </c>
      <c r="DW126" s="838"/>
      <c r="DX126" s="838"/>
      <c r="DY126" s="838"/>
      <c r="DZ126" s="839"/>
    </row>
    <row r="127" spans="1:130" s="247" customFormat="1" ht="26.25" customHeight="1" x14ac:dyDescent="0.15">
      <c r="A127" s="866"/>
      <c r="B127" s="867"/>
      <c r="C127" s="885" t="s">
        <v>482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5800</v>
      </c>
      <c r="AB127" s="824"/>
      <c r="AC127" s="824"/>
      <c r="AD127" s="824"/>
      <c r="AE127" s="825"/>
      <c r="AF127" s="826">
        <v>4415</v>
      </c>
      <c r="AG127" s="824"/>
      <c r="AH127" s="824"/>
      <c r="AI127" s="824"/>
      <c r="AJ127" s="825"/>
      <c r="AK127" s="826">
        <v>3496</v>
      </c>
      <c r="AL127" s="824"/>
      <c r="AM127" s="824"/>
      <c r="AN127" s="824"/>
      <c r="AO127" s="825"/>
      <c r="AP127" s="871">
        <v>0</v>
      </c>
      <c r="AQ127" s="872"/>
      <c r="AR127" s="872"/>
      <c r="AS127" s="872"/>
      <c r="AT127" s="873"/>
      <c r="AU127" s="283"/>
      <c r="AV127" s="283"/>
      <c r="AW127" s="283"/>
      <c r="AX127" s="888" t="s">
        <v>483</v>
      </c>
      <c r="AY127" s="856"/>
      <c r="AZ127" s="856"/>
      <c r="BA127" s="856"/>
      <c r="BB127" s="856"/>
      <c r="BC127" s="856"/>
      <c r="BD127" s="856"/>
      <c r="BE127" s="857"/>
      <c r="BF127" s="855" t="s">
        <v>484</v>
      </c>
      <c r="BG127" s="856"/>
      <c r="BH127" s="856"/>
      <c r="BI127" s="856"/>
      <c r="BJ127" s="856"/>
      <c r="BK127" s="856"/>
      <c r="BL127" s="857"/>
      <c r="BM127" s="855" t="s">
        <v>485</v>
      </c>
      <c r="BN127" s="856"/>
      <c r="BO127" s="856"/>
      <c r="BP127" s="856"/>
      <c r="BQ127" s="856"/>
      <c r="BR127" s="856"/>
      <c r="BS127" s="857"/>
      <c r="BT127" s="855" t="s">
        <v>486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487</v>
      </c>
      <c r="CQ127" s="794"/>
      <c r="CR127" s="794"/>
      <c r="CS127" s="794"/>
      <c r="CT127" s="794"/>
      <c r="CU127" s="794"/>
      <c r="CV127" s="794"/>
      <c r="CW127" s="794"/>
      <c r="CX127" s="794"/>
      <c r="CY127" s="794"/>
      <c r="CZ127" s="794"/>
      <c r="DA127" s="794"/>
      <c r="DB127" s="794"/>
      <c r="DC127" s="794"/>
      <c r="DD127" s="794"/>
      <c r="DE127" s="794"/>
      <c r="DF127" s="795"/>
      <c r="DG127" s="860" t="s">
        <v>136</v>
      </c>
      <c r="DH127" s="861"/>
      <c r="DI127" s="861"/>
      <c r="DJ127" s="861"/>
      <c r="DK127" s="861"/>
      <c r="DL127" s="861" t="s">
        <v>136</v>
      </c>
      <c r="DM127" s="861"/>
      <c r="DN127" s="861"/>
      <c r="DO127" s="861"/>
      <c r="DP127" s="861"/>
      <c r="DQ127" s="861" t="s">
        <v>136</v>
      </c>
      <c r="DR127" s="861"/>
      <c r="DS127" s="861"/>
      <c r="DT127" s="861"/>
      <c r="DU127" s="861"/>
      <c r="DV127" s="838" t="s">
        <v>136</v>
      </c>
      <c r="DW127" s="838"/>
      <c r="DX127" s="838"/>
      <c r="DY127" s="838"/>
      <c r="DZ127" s="839"/>
    </row>
    <row r="128" spans="1:130" s="247" customFormat="1" ht="26.25" customHeight="1" thickBot="1" x14ac:dyDescent="0.2">
      <c r="A128" s="840" t="s">
        <v>488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489</v>
      </c>
      <c r="X128" s="842"/>
      <c r="Y128" s="842"/>
      <c r="Z128" s="843"/>
      <c r="AA128" s="844">
        <v>1650727</v>
      </c>
      <c r="AB128" s="845"/>
      <c r="AC128" s="845"/>
      <c r="AD128" s="845"/>
      <c r="AE128" s="846"/>
      <c r="AF128" s="847">
        <v>1503631</v>
      </c>
      <c r="AG128" s="845"/>
      <c r="AH128" s="845"/>
      <c r="AI128" s="845"/>
      <c r="AJ128" s="846"/>
      <c r="AK128" s="847">
        <v>1603562</v>
      </c>
      <c r="AL128" s="845"/>
      <c r="AM128" s="845"/>
      <c r="AN128" s="845"/>
      <c r="AO128" s="846"/>
      <c r="AP128" s="848"/>
      <c r="AQ128" s="849"/>
      <c r="AR128" s="849"/>
      <c r="AS128" s="849"/>
      <c r="AT128" s="850"/>
      <c r="AU128" s="283"/>
      <c r="AV128" s="283"/>
      <c r="AW128" s="283"/>
      <c r="AX128" s="851" t="s">
        <v>490</v>
      </c>
      <c r="AY128" s="852"/>
      <c r="AZ128" s="852"/>
      <c r="BA128" s="852"/>
      <c r="BB128" s="852"/>
      <c r="BC128" s="852"/>
      <c r="BD128" s="852"/>
      <c r="BE128" s="853"/>
      <c r="BF128" s="830" t="s">
        <v>136</v>
      </c>
      <c r="BG128" s="831"/>
      <c r="BH128" s="831"/>
      <c r="BI128" s="831"/>
      <c r="BJ128" s="831"/>
      <c r="BK128" s="831"/>
      <c r="BL128" s="854"/>
      <c r="BM128" s="830">
        <v>12.6</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v>1689</v>
      </c>
      <c r="DH128" s="835"/>
      <c r="DI128" s="835"/>
      <c r="DJ128" s="835"/>
      <c r="DK128" s="835"/>
      <c r="DL128" s="835">
        <v>1258</v>
      </c>
      <c r="DM128" s="835"/>
      <c r="DN128" s="835"/>
      <c r="DO128" s="835"/>
      <c r="DP128" s="835"/>
      <c r="DQ128" s="835" t="s">
        <v>136</v>
      </c>
      <c r="DR128" s="835"/>
      <c r="DS128" s="835"/>
      <c r="DT128" s="835"/>
      <c r="DU128" s="835"/>
      <c r="DV128" s="836" t="s">
        <v>136</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492</v>
      </c>
      <c r="X129" s="821"/>
      <c r="Y129" s="821"/>
      <c r="Z129" s="822"/>
      <c r="AA129" s="823">
        <v>17006740</v>
      </c>
      <c r="AB129" s="824"/>
      <c r="AC129" s="824"/>
      <c r="AD129" s="824"/>
      <c r="AE129" s="825"/>
      <c r="AF129" s="826">
        <v>17494677</v>
      </c>
      <c r="AG129" s="824"/>
      <c r="AH129" s="824"/>
      <c r="AI129" s="824"/>
      <c r="AJ129" s="825"/>
      <c r="AK129" s="826">
        <v>17825379</v>
      </c>
      <c r="AL129" s="824"/>
      <c r="AM129" s="824"/>
      <c r="AN129" s="824"/>
      <c r="AO129" s="825"/>
      <c r="AP129" s="827"/>
      <c r="AQ129" s="828"/>
      <c r="AR129" s="828"/>
      <c r="AS129" s="828"/>
      <c r="AT129" s="829"/>
      <c r="AU129" s="285"/>
      <c r="AV129" s="285"/>
      <c r="AW129" s="285"/>
      <c r="AX129" s="793" t="s">
        <v>493</v>
      </c>
      <c r="AY129" s="794"/>
      <c r="AZ129" s="794"/>
      <c r="BA129" s="794"/>
      <c r="BB129" s="794"/>
      <c r="BC129" s="794"/>
      <c r="BD129" s="794"/>
      <c r="BE129" s="795"/>
      <c r="BF129" s="813" t="s">
        <v>136</v>
      </c>
      <c r="BG129" s="814"/>
      <c r="BH129" s="814"/>
      <c r="BI129" s="814"/>
      <c r="BJ129" s="814"/>
      <c r="BK129" s="814"/>
      <c r="BL129" s="815"/>
      <c r="BM129" s="813">
        <v>17.600000000000001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495</v>
      </c>
      <c r="X130" s="821"/>
      <c r="Y130" s="821"/>
      <c r="Z130" s="822"/>
      <c r="AA130" s="823">
        <v>1898407</v>
      </c>
      <c r="AB130" s="824"/>
      <c r="AC130" s="824"/>
      <c r="AD130" s="824"/>
      <c r="AE130" s="825"/>
      <c r="AF130" s="826">
        <v>1948899</v>
      </c>
      <c r="AG130" s="824"/>
      <c r="AH130" s="824"/>
      <c r="AI130" s="824"/>
      <c r="AJ130" s="825"/>
      <c r="AK130" s="826">
        <v>1913046</v>
      </c>
      <c r="AL130" s="824"/>
      <c r="AM130" s="824"/>
      <c r="AN130" s="824"/>
      <c r="AO130" s="825"/>
      <c r="AP130" s="827"/>
      <c r="AQ130" s="828"/>
      <c r="AR130" s="828"/>
      <c r="AS130" s="828"/>
      <c r="AT130" s="829"/>
      <c r="AU130" s="285"/>
      <c r="AV130" s="285"/>
      <c r="AW130" s="285"/>
      <c r="AX130" s="793" t="s">
        <v>496</v>
      </c>
      <c r="AY130" s="794"/>
      <c r="AZ130" s="794"/>
      <c r="BA130" s="794"/>
      <c r="BB130" s="794"/>
      <c r="BC130" s="794"/>
      <c r="BD130" s="794"/>
      <c r="BE130" s="795"/>
      <c r="BF130" s="796">
        <v>5.4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497</v>
      </c>
      <c r="X131" s="804"/>
      <c r="Y131" s="804"/>
      <c r="Z131" s="805"/>
      <c r="AA131" s="806">
        <v>15108333</v>
      </c>
      <c r="AB131" s="807"/>
      <c r="AC131" s="807"/>
      <c r="AD131" s="807"/>
      <c r="AE131" s="808"/>
      <c r="AF131" s="809">
        <v>15545778</v>
      </c>
      <c r="AG131" s="807"/>
      <c r="AH131" s="807"/>
      <c r="AI131" s="807"/>
      <c r="AJ131" s="808"/>
      <c r="AK131" s="809">
        <v>15912333</v>
      </c>
      <c r="AL131" s="807"/>
      <c r="AM131" s="807"/>
      <c r="AN131" s="807"/>
      <c r="AO131" s="808"/>
      <c r="AP131" s="810"/>
      <c r="AQ131" s="811"/>
      <c r="AR131" s="811"/>
      <c r="AS131" s="811"/>
      <c r="AT131" s="812"/>
      <c r="AU131" s="285"/>
      <c r="AV131" s="285"/>
      <c r="AW131" s="285"/>
      <c r="AX131" s="771" t="s">
        <v>498</v>
      </c>
      <c r="AY131" s="772"/>
      <c r="AZ131" s="772"/>
      <c r="BA131" s="772"/>
      <c r="BB131" s="772"/>
      <c r="BC131" s="772"/>
      <c r="BD131" s="772"/>
      <c r="BE131" s="773"/>
      <c r="BF131" s="774">
        <v>30.6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500</v>
      </c>
      <c r="W132" s="784"/>
      <c r="X132" s="784"/>
      <c r="Y132" s="784"/>
      <c r="Z132" s="785"/>
      <c r="AA132" s="786">
        <v>7.3221716199999998</v>
      </c>
      <c r="AB132" s="787"/>
      <c r="AC132" s="787"/>
      <c r="AD132" s="787"/>
      <c r="AE132" s="788"/>
      <c r="AF132" s="789">
        <v>3.9740886560000002</v>
      </c>
      <c r="AG132" s="787"/>
      <c r="AH132" s="787"/>
      <c r="AI132" s="787"/>
      <c r="AJ132" s="788"/>
      <c r="AK132" s="789">
        <v>5.0252027779999997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501</v>
      </c>
      <c r="W133" s="763"/>
      <c r="X133" s="763"/>
      <c r="Y133" s="763"/>
      <c r="Z133" s="764"/>
      <c r="AA133" s="765">
        <v>7.5</v>
      </c>
      <c r="AB133" s="766"/>
      <c r="AC133" s="766"/>
      <c r="AD133" s="766"/>
      <c r="AE133" s="767"/>
      <c r="AF133" s="765">
        <v>6.1</v>
      </c>
      <c r="AG133" s="766"/>
      <c r="AH133" s="766"/>
      <c r="AI133" s="766"/>
      <c r="AJ133" s="767"/>
      <c r="AK133" s="765">
        <v>5.4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3HSZCBxwlP3/0OXhtFSEeycP0BA4PxMMj4sLfBsrK1JGJSes7cOycd2YsEnCcYRTFtiTVa0lU0ITkabCoTkdA==" saltValue="zdoNcmgBNo5r118gUATQ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DQ105"/>
  <sheetViews>
    <sheetView showGridLines="0" view="pageBreakPreview" topLeftCell="AZ70" zoomScale="85" zoomScaleNormal="85" zoomScaleSheetLayoutView="85" workbookViewId="0">
      <selection activeCell="CM10" sqref="CM10:CQ1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jF/OkfZGwR2HXgx6cSqAEs+haebIiX1s4UA/YD17BZoDkqnkpIzuX6VPvaePD1N6PcqDQ9s87zc/pPPAtyYkA==" saltValue="aj33CQSpUt7x3iyNGX3o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DL89"/>
  <sheetViews>
    <sheetView showGridLines="0" topLeftCell="AC55" zoomScale="70" zoomScaleNormal="70" zoomScaleSheetLayoutView="55" workbookViewId="0">
      <selection activeCell="CM10" sqref="CM10:CQ10"/>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gDJAE68gwExdnHSxomkBpr6z8V5dyPR1YE4fRGsDBFuvPZrUEYYFJQxteo2xBKC4Jjz2pWjR5fKOJir51g6AA==" saltValue="KsdLb6yCZxknkGyeVNN4v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AZ74"/>
  <sheetViews>
    <sheetView showGridLines="0" view="pageBreakPreview" topLeftCell="A46" zoomScale="55" zoomScaleSheetLayoutView="55" workbookViewId="0">
      <selection activeCell="CM10" sqref="CM10:CQ10"/>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510</v>
      </c>
      <c r="AL9" s="1193"/>
      <c r="AM9" s="1193"/>
      <c r="AN9" s="1194"/>
      <c r="AO9" s="313">
        <v>4302116</v>
      </c>
      <c r="AP9" s="313">
        <v>46696</v>
      </c>
      <c r="AQ9" s="314">
        <v>73117</v>
      </c>
      <c r="AR9" s="315">
        <v>-36.1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511</v>
      </c>
      <c r="AL10" s="1193"/>
      <c r="AM10" s="1193"/>
      <c r="AN10" s="1194"/>
      <c r="AO10" s="316">
        <v>273185</v>
      </c>
      <c r="AP10" s="316">
        <v>2965</v>
      </c>
      <c r="AQ10" s="317">
        <v>5871</v>
      </c>
      <c r="AR10" s="318">
        <v>-49.5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512</v>
      </c>
      <c r="AL11" s="1193"/>
      <c r="AM11" s="1193"/>
      <c r="AN11" s="1194"/>
      <c r="AO11" s="316">
        <v>872841</v>
      </c>
      <c r="AP11" s="316">
        <v>9474</v>
      </c>
      <c r="AQ11" s="317">
        <v>5513</v>
      </c>
      <c r="AR11" s="318">
        <v>71.8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513</v>
      </c>
      <c r="AL12" s="1193"/>
      <c r="AM12" s="1193"/>
      <c r="AN12" s="1194"/>
      <c r="AO12" s="316">
        <v>4</v>
      </c>
      <c r="AP12" s="316">
        <v>0</v>
      </c>
      <c r="AQ12" s="317">
        <v>1308</v>
      </c>
      <c r="AR12" s="318">
        <v>-100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514</v>
      </c>
      <c r="AL13" s="1193"/>
      <c r="AM13" s="1193"/>
      <c r="AN13" s="1194"/>
      <c r="AO13" s="316" t="s">
        <v>515</v>
      </c>
      <c r="AP13" s="316" t="s">
        <v>515</v>
      </c>
      <c r="AQ13" s="317">
        <v>3</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516</v>
      </c>
      <c r="AL14" s="1193"/>
      <c r="AM14" s="1193"/>
      <c r="AN14" s="1194"/>
      <c r="AO14" s="316">
        <v>213517</v>
      </c>
      <c r="AP14" s="316">
        <v>2318</v>
      </c>
      <c r="AQ14" s="317">
        <v>2952</v>
      </c>
      <c r="AR14" s="318">
        <v>-21.5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517</v>
      </c>
      <c r="AL15" s="1193"/>
      <c r="AM15" s="1193"/>
      <c r="AN15" s="1194"/>
      <c r="AO15" s="316">
        <v>46038</v>
      </c>
      <c r="AP15" s="316">
        <v>500</v>
      </c>
      <c r="AQ15" s="317">
        <v>1788</v>
      </c>
      <c r="AR15" s="318">
        <v>-72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518</v>
      </c>
      <c r="AL16" s="1196"/>
      <c r="AM16" s="1196"/>
      <c r="AN16" s="1197"/>
      <c r="AO16" s="316">
        <v>-306649</v>
      </c>
      <c r="AP16" s="316">
        <v>-3328</v>
      </c>
      <c r="AQ16" s="317">
        <v>-6565</v>
      </c>
      <c r="AR16" s="318">
        <v>-49.3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5401052</v>
      </c>
      <c r="AP17" s="316">
        <v>58624</v>
      </c>
      <c r="AQ17" s="317">
        <v>83986</v>
      </c>
      <c r="AR17" s="318">
        <v>-30.2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523</v>
      </c>
      <c r="AL21" s="1190"/>
      <c r="AM21" s="1190"/>
      <c r="AN21" s="1191"/>
      <c r="AO21" s="328">
        <v>5.62</v>
      </c>
      <c r="AP21" s="329">
        <v>8.24</v>
      </c>
      <c r="AQ21" s="330">
        <v>-2.62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524</v>
      </c>
      <c r="AL22" s="1190"/>
      <c r="AM22" s="1190"/>
      <c r="AN22" s="1191"/>
      <c r="AO22" s="333">
        <v>101.2</v>
      </c>
      <c r="AP22" s="334">
        <v>98.1</v>
      </c>
      <c r="AQ22" s="335">
        <v>3.1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528</v>
      </c>
      <c r="AL32" s="1181"/>
      <c r="AM32" s="1181"/>
      <c r="AN32" s="1182"/>
      <c r="AO32" s="343">
        <v>2657867</v>
      </c>
      <c r="AP32" s="343">
        <v>28849</v>
      </c>
      <c r="AQ32" s="344">
        <v>53780</v>
      </c>
      <c r="AR32" s="345">
        <v>-46.4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529</v>
      </c>
      <c r="AL33" s="1181"/>
      <c r="AM33" s="1181"/>
      <c r="AN33" s="1182"/>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530</v>
      </c>
      <c r="AL34" s="1181"/>
      <c r="AM34" s="1181"/>
      <c r="AN34" s="1182"/>
      <c r="AO34" s="343" t="s">
        <v>515</v>
      </c>
      <c r="AP34" s="343" t="s">
        <v>515</v>
      </c>
      <c r="AQ34" s="344">
        <v>5</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531</v>
      </c>
      <c r="AL35" s="1181"/>
      <c r="AM35" s="1181"/>
      <c r="AN35" s="1182"/>
      <c r="AO35" s="343">
        <v>1335934</v>
      </c>
      <c r="AP35" s="343">
        <v>14500</v>
      </c>
      <c r="AQ35" s="344">
        <v>13935</v>
      </c>
      <c r="AR35" s="345">
        <v>4.0999999999999996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532</v>
      </c>
      <c r="AL36" s="1181"/>
      <c r="AM36" s="1181"/>
      <c r="AN36" s="1182"/>
      <c r="AO36" s="343">
        <v>96998</v>
      </c>
      <c r="AP36" s="343">
        <v>1053</v>
      </c>
      <c r="AQ36" s="344">
        <v>1226</v>
      </c>
      <c r="AR36" s="345">
        <v>-14.1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533</v>
      </c>
      <c r="AL37" s="1181"/>
      <c r="AM37" s="1181"/>
      <c r="AN37" s="1182"/>
      <c r="AO37" s="343">
        <v>225436</v>
      </c>
      <c r="AP37" s="343">
        <v>2447</v>
      </c>
      <c r="AQ37" s="344">
        <v>824</v>
      </c>
      <c r="AR37" s="345">
        <v>197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534</v>
      </c>
      <c r="AL38" s="1184"/>
      <c r="AM38" s="1184"/>
      <c r="AN38" s="1185"/>
      <c r="AO38" s="346" t="s">
        <v>515</v>
      </c>
      <c r="AP38" s="346" t="s">
        <v>515</v>
      </c>
      <c r="AQ38" s="347">
        <v>1</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535</v>
      </c>
      <c r="AL39" s="1184"/>
      <c r="AM39" s="1184"/>
      <c r="AN39" s="1185"/>
      <c r="AO39" s="343">
        <v>-1603562</v>
      </c>
      <c r="AP39" s="343">
        <v>-17405</v>
      </c>
      <c r="AQ39" s="344">
        <v>-3983</v>
      </c>
      <c r="AR39" s="345">
        <v>337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536</v>
      </c>
      <c r="AL40" s="1181"/>
      <c r="AM40" s="1181"/>
      <c r="AN40" s="1182"/>
      <c r="AO40" s="343">
        <v>-1913046</v>
      </c>
      <c r="AP40" s="343">
        <v>-20764</v>
      </c>
      <c r="AQ40" s="344">
        <v>-48081</v>
      </c>
      <c r="AR40" s="345">
        <v>-56.8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799627</v>
      </c>
      <c r="AP41" s="343">
        <v>8679</v>
      </c>
      <c r="AQ41" s="344">
        <v>17707</v>
      </c>
      <c r="AR41" s="345">
        <v>-51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505</v>
      </c>
      <c r="AN49" s="1175" t="s">
        <v>540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3474389</v>
      </c>
      <c r="AN51" s="365">
        <v>40335</v>
      </c>
      <c r="AO51" s="366">
        <v>-34.200000000000003</v>
      </c>
      <c r="AP51" s="367">
        <v>92247</v>
      </c>
      <c r="AQ51" s="368">
        <v>39.200000000000003</v>
      </c>
      <c r="AR51" s="369">
        <v>-73.400000000000006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1935181</v>
      </c>
      <c r="AN52" s="373">
        <v>22466</v>
      </c>
      <c r="AO52" s="374">
        <v>-3.1</v>
      </c>
      <c r="AP52" s="375">
        <v>37204</v>
      </c>
      <c r="AQ52" s="376">
        <v>16.899999999999999</v>
      </c>
      <c r="AR52" s="377">
        <v>-20</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1896700</v>
      </c>
      <c r="AN53" s="365">
        <v>21774</v>
      </c>
      <c r="AO53" s="366">
        <v>-46</v>
      </c>
      <c r="AP53" s="367">
        <v>67319</v>
      </c>
      <c r="AQ53" s="368">
        <v>-27</v>
      </c>
      <c r="AR53" s="369">
        <v>-19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1255603</v>
      </c>
      <c r="AN54" s="373">
        <v>14414</v>
      </c>
      <c r="AO54" s="374">
        <v>-35.799999999999997</v>
      </c>
      <c r="AP54" s="375">
        <v>38101</v>
      </c>
      <c r="AQ54" s="376">
        <v>2.4</v>
      </c>
      <c r="AR54" s="377">
        <v>-38.200000000000003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2099996</v>
      </c>
      <c r="AN55" s="365">
        <v>23620</v>
      </c>
      <c r="AO55" s="366">
        <v>8.5</v>
      </c>
      <c r="AP55" s="367">
        <v>70615</v>
      </c>
      <c r="AQ55" s="368">
        <v>4.9000000000000004</v>
      </c>
      <c r="AR55" s="369">
        <v>3.6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1024059</v>
      </c>
      <c r="AN56" s="373">
        <v>11518</v>
      </c>
      <c r="AO56" s="374">
        <v>-20.100000000000001</v>
      </c>
      <c r="AP56" s="375">
        <v>37382</v>
      </c>
      <c r="AQ56" s="376">
        <v>-1.9</v>
      </c>
      <c r="AR56" s="377">
        <v>-18.2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2915004</v>
      </c>
      <c r="AN57" s="365">
        <v>32077</v>
      </c>
      <c r="AO57" s="366">
        <v>35.799999999999997</v>
      </c>
      <c r="AP57" s="367">
        <v>69185</v>
      </c>
      <c r="AQ57" s="368">
        <v>-2</v>
      </c>
      <c r="AR57" s="369">
        <v>37.799999999999997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1959569</v>
      </c>
      <c r="AN58" s="373">
        <v>21563</v>
      </c>
      <c r="AO58" s="374">
        <v>87.2</v>
      </c>
      <c r="AP58" s="375">
        <v>38519</v>
      </c>
      <c r="AQ58" s="376">
        <v>3</v>
      </c>
      <c r="AR58" s="377">
        <v>84.2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1972700</v>
      </c>
      <c r="AN59" s="365">
        <v>21412</v>
      </c>
      <c r="AO59" s="366">
        <v>-33.200000000000003</v>
      </c>
      <c r="AP59" s="367">
        <v>70166</v>
      </c>
      <c r="AQ59" s="368">
        <v>1.4</v>
      </c>
      <c r="AR59" s="369">
        <v>-34.6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1100451</v>
      </c>
      <c r="AN60" s="373">
        <v>11944</v>
      </c>
      <c r="AO60" s="374">
        <v>-44.6</v>
      </c>
      <c r="AP60" s="375">
        <v>36115</v>
      </c>
      <c r="AQ60" s="376">
        <v>-6.2</v>
      </c>
      <c r="AR60" s="377">
        <v>-38.4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2471758</v>
      </c>
      <c r="AN61" s="380">
        <v>27844</v>
      </c>
      <c r="AO61" s="381">
        <v>-13.8</v>
      </c>
      <c r="AP61" s="382">
        <v>73906</v>
      </c>
      <c r="AQ61" s="383">
        <v>3.3</v>
      </c>
      <c r="AR61" s="369">
        <v>-17.100000000000001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1454973</v>
      </c>
      <c r="AN62" s="373">
        <v>16381</v>
      </c>
      <c r="AO62" s="374">
        <v>-3.3</v>
      </c>
      <c r="AP62" s="375">
        <v>37464</v>
      </c>
      <c r="AQ62" s="376">
        <v>2.8</v>
      </c>
      <c r="AR62" s="377">
        <v>-6.1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h7uTYJBKYfDLYo8fSSuSrZa2N5MlYurxajPs+blu5q1v83L9EtDN0SSz328sgp+oAPovNoe06EUQr3c9NUt6g==" saltValue="2sAhhztyRE5zm9lrpmoC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pageSetUpPr fitToPage="1"/>
  </sheetPr>
  <dimension ref="A1:DU121"/>
  <sheetViews>
    <sheetView showGridLines="0" topLeftCell="A74" zoomScale="55" zoomScaleNormal="55" zoomScaleSheetLayoutView="55" workbookViewId="0">
      <selection activeCell="CM10" sqref="CM10:CQ1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tSAFhxp8X1hwHRp9vc8QbmZV98NEGJQyLLGQ5PKFRdC/23aa9kuO9ZBsrXZBcO/s+2NN6WDy585kajH1Dr/XeQ==" saltValue="HzalHuYi/plJHD3ViGVq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EL116"/>
  <sheetViews>
    <sheetView showGridLines="0" topLeftCell="A87" zoomScale="85" zoomScaleNormal="85" zoomScaleSheetLayoutView="55" workbookViewId="0">
      <selection activeCell="CM10" sqref="CM10:CQ1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zRC3AisJ/UyUSq9+Qm9jSnZ4omMSom0emp4dcCAadoD5lBQPhkCFunQVty8YNERQ27g0vYasow/vAqKASxh/Rg==" saltValue="tFxOspLs3sNBmueCPv3G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theme="0" tint="-0.14999847407452621"/>
    <pageSetUpPr fitToPage="1"/>
  </sheetPr>
  <dimension ref="B1:J50"/>
  <sheetViews>
    <sheetView showGridLines="0" topLeftCell="A35" zoomScale="70" zoomScaleNormal="70" zoomScaleSheetLayoutView="100" workbookViewId="0">
      <selection activeCell="CM10" sqref="CM10:CQ1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3.87</v>
      </c>
      <c r="G47" s="12">
        <v>4.97</v>
      </c>
      <c r="H47" s="12">
        <v>6.74</v>
      </c>
      <c r="I47" s="12">
        <v>10.91</v>
      </c>
      <c r="J47" s="13">
        <v>13.75</v>
      </c>
    </row>
    <row r="48" spans="2:10" ht="57.75" customHeight="1" x14ac:dyDescent="0.15">
      <c r="B48" s="14"/>
      <c r="C48" s="1200" t="s">
        <v>4</v>
      </c>
      <c r="D48" s="1200"/>
      <c r="E48" s="1201"/>
      <c r="F48" s="15">
        <v>9.77</v>
      </c>
      <c r="G48" s="16">
        <v>10.61</v>
      </c>
      <c r="H48" s="16">
        <v>8.6999999999999993</v>
      </c>
      <c r="I48" s="16">
        <v>9.11</v>
      </c>
      <c r="J48" s="17">
        <v>7.33</v>
      </c>
    </row>
    <row r="49" spans="2:10" ht="57.75" customHeight="1" thickBot="1" x14ac:dyDescent="0.2">
      <c r="B49" s="18"/>
      <c r="C49" s="1202" t="s">
        <v>5</v>
      </c>
      <c r="D49" s="1202"/>
      <c r="E49" s="1203"/>
      <c r="F49" s="19">
        <v>1.27</v>
      </c>
      <c r="G49" s="20">
        <v>2.08</v>
      </c>
      <c r="H49" s="20">
        <v>0.31</v>
      </c>
      <c r="I49" s="20">
        <v>5.01</v>
      </c>
      <c r="J49" s="21">
        <v>1.43</v>
      </c>
    </row>
    <row r="50" spans="2:10" ht="13.5" customHeight="1" x14ac:dyDescent="0.15"/>
  </sheetData>
  <sheetProtection algorithmName="SHA-512" hashValue="IyPr/kilBNB7jTP2JtMDFelrLYNM5b9AJFla3z02QNE1qLCcVGuIQkBQOiwlj8ab0aXICzPCAYY6FruFiK2uBQ==" saltValue="0NDKX0gXDsy85QBNT4G+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theme="0" tint="-0.14999847407452621"/>
    <pageSetUpPr fitToPage="1"/>
  </sheetPr>
  <dimension ref="A1:P45"/>
  <sheetViews>
    <sheetView showGridLines="0" topLeftCell="B30" zoomScale="70" zoomScaleNormal="70" zoomScaleSheetLayoutView="100" workbookViewId="0">
      <selection activeCell="M50" sqref="M50:M5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561</v>
      </c>
      <c r="D34" s="1210"/>
      <c r="E34" s="1211"/>
      <c r="F34" s="32">
        <v>8.9</v>
      </c>
      <c r="G34" s="33">
        <v>9.19</v>
      </c>
      <c r="H34" s="33">
        <v>10.48</v>
      </c>
      <c r="I34" s="33">
        <v>10.89</v>
      </c>
      <c r="J34" s="34">
        <v>11.22</v>
      </c>
      <c r="K34" s="22"/>
      <c r="L34" s="22"/>
      <c r="M34" s="22"/>
      <c r="N34" s="22"/>
      <c r="O34" s="22"/>
      <c r="P34" s="22"/>
    </row>
    <row r="35" spans="1:16" ht="39" customHeight="1" x14ac:dyDescent="0.15">
      <c r="A35" s="22"/>
      <c r="B35" s="35"/>
      <c r="C35" s="1204" t="s">
        <v>562</v>
      </c>
      <c r="D35" s="1205"/>
      <c r="E35" s="1206"/>
      <c r="F35" s="36">
        <v>9.77</v>
      </c>
      <c r="G35" s="37">
        <v>10.6</v>
      </c>
      <c r="H35" s="37">
        <v>8.6999999999999993</v>
      </c>
      <c r="I35" s="37">
        <v>9.1</v>
      </c>
      <c r="J35" s="38">
        <v>7.33</v>
      </c>
      <c r="K35" s="22"/>
      <c r="L35" s="22"/>
      <c r="M35" s="22"/>
      <c r="N35" s="22"/>
      <c r="O35" s="22"/>
      <c r="P35" s="22"/>
    </row>
    <row r="36" spans="1:16" ht="39" customHeight="1" x14ac:dyDescent="0.15">
      <c r="A36" s="22"/>
      <c r="B36" s="35"/>
      <c r="C36" s="1204" t="s">
        <v>563</v>
      </c>
      <c r="D36" s="1205"/>
      <c r="E36" s="1206"/>
      <c r="F36" s="36">
        <v>0.84</v>
      </c>
      <c r="G36" s="37">
        <v>1.27</v>
      </c>
      <c r="H36" s="37">
        <v>2.13</v>
      </c>
      <c r="I36" s="37">
        <v>1.68</v>
      </c>
      <c r="J36" s="38">
        <v>2.17</v>
      </c>
      <c r="K36" s="22"/>
      <c r="L36" s="22"/>
      <c r="M36" s="22"/>
      <c r="N36" s="22"/>
      <c r="O36" s="22"/>
      <c r="P36" s="22"/>
    </row>
    <row r="37" spans="1:16" ht="39" customHeight="1" x14ac:dyDescent="0.15">
      <c r="A37" s="22"/>
      <c r="B37" s="35"/>
      <c r="C37" s="1204" t="s">
        <v>564</v>
      </c>
      <c r="D37" s="1205"/>
      <c r="E37" s="1206"/>
      <c r="F37" s="36">
        <v>1.21</v>
      </c>
      <c r="G37" s="37">
        <v>1.34</v>
      </c>
      <c r="H37" s="37">
        <v>1.92</v>
      </c>
      <c r="I37" s="37">
        <v>1.44</v>
      </c>
      <c r="J37" s="38">
        <v>2</v>
      </c>
      <c r="K37" s="22"/>
      <c r="L37" s="22"/>
      <c r="M37" s="22"/>
      <c r="N37" s="22"/>
      <c r="O37" s="22"/>
      <c r="P37" s="22"/>
    </row>
    <row r="38" spans="1:16" ht="39" customHeight="1" x14ac:dyDescent="0.15">
      <c r="A38" s="22"/>
      <c r="B38" s="35"/>
      <c r="C38" s="1204" t="s">
        <v>565</v>
      </c>
      <c r="D38" s="1205"/>
      <c r="E38" s="1206"/>
      <c r="F38" s="36">
        <v>3.16</v>
      </c>
      <c r="G38" s="37">
        <v>3.62</v>
      </c>
      <c r="H38" s="37">
        <v>3.73</v>
      </c>
      <c r="I38" s="37">
        <v>2.0499999999999998</v>
      </c>
      <c r="J38" s="38">
        <v>1.42</v>
      </c>
      <c r="K38" s="22"/>
      <c r="L38" s="22"/>
      <c r="M38" s="22"/>
      <c r="N38" s="22"/>
      <c r="O38" s="22"/>
      <c r="P38" s="22"/>
    </row>
    <row r="39" spans="1:16" ht="39" customHeight="1" x14ac:dyDescent="0.15">
      <c r="A39" s="22"/>
      <c r="B39" s="35"/>
      <c r="C39" s="1204" t="s">
        <v>566</v>
      </c>
      <c r="D39" s="1205"/>
      <c r="E39" s="1206"/>
      <c r="F39" s="36">
        <v>1.47</v>
      </c>
      <c r="G39" s="37">
        <v>1.36</v>
      </c>
      <c r="H39" s="37">
        <v>1.28</v>
      </c>
      <c r="I39" s="37">
        <v>1.36</v>
      </c>
      <c r="J39" s="38">
        <v>1.25</v>
      </c>
      <c r="K39" s="22"/>
      <c r="L39" s="22"/>
      <c r="M39" s="22"/>
      <c r="N39" s="22"/>
      <c r="O39" s="22"/>
      <c r="P39" s="22"/>
    </row>
    <row r="40" spans="1:16" ht="39" customHeight="1" x14ac:dyDescent="0.15">
      <c r="A40" s="22"/>
      <c r="B40" s="35"/>
      <c r="C40" s="1204" t="s">
        <v>567</v>
      </c>
      <c r="D40" s="1205"/>
      <c r="E40" s="1206"/>
      <c r="F40" s="36">
        <v>0.68</v>
      </c>
      <c r="G40" s="37">
        <v>0.69</v>
      </c>
      <c r="H40" s="37">
        <v>0.67</v>
      </c>
      <c r="I40" s="37">
        <v>0.5</v>
      </c>
      <c r="J40" s="38">
        <v>0.33</v>
      </c>
      <c r="K40" s="22"/>
      <c r="L40" s="22"/>
      <c r="M40" s="22"/>
      <c r="N40" s="22"/>
      <c r="O40" s="22"/>
      <c r="P40" s="22"/>
    </row>
    <row r="41" spans="1:16" ht="39" customHeight="1" x14ac:dyDescent="0.15">
      <c r="A41" s="22"/>
      <c r="B41" s="35"/>
      <c r="C41" s="1204" t="s">
        <v>568</v>
      </c>
      <c r="D41" s="1205"/>
      <c r="E41" s="1206"/>
      <c r="F41" s="36">
        <v>0.14000000000000001</v>
      </c>
      <c r="G41" s="37">
        <v>0.16</v>
      </c>
      <c r="H41" s="37">
        <v>0.16</v>
      </c>
      <c r="I41" s="37">
        <v>0.17</v>
      </c>
      <c r="J41" s="38">
        <v>0.16</v>
      </c>
      <c r="K41" s="22"/>
      <c r="L41" s="22"/>
      <c r="M41" s="22"/>
      <c r="N41" s="22"/>
      <c r="O41" s="22"/>
      <c r="P41" s="22"/>
    </row>
    <row r="42" spans="1:16" ht="39" customHeight="1" x14ac:dyDescent="0.15">
      <c r="A42" s="22"/>
      <c r="B42" s="39"/>
      <c r="C42" s="1204" t="s">
        <v>569</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570</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UGP03Ow4F9cy44T/y4DQ2dGrm2JnzO9MfwUnZJmVKAOzMWdV9qf/4f41q7aKWX7k174EEi8jA1krfXQx87V6A==" saltValue="moiPh78efPiJaoh65pez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theme="0" tint="-0.14999847407452621"/>
    <pageSetUpPr fitToPage="1"/>
  </sheetPr>
  <dimension ref="A1:U62"/>
  <sheetViews>
    <sheetView showGridLines="0" topLeftCell="B13" zoomScale="70" zoomScaleNormal="70" zoomScaleSheetLayoutView="55" workbookViewId="0">
      <selection activeCell="M50" sqref="M50:M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3123</v>
      </c>
      <c r="L45" s="60">
        <v>3095</v>
      </c>
      <c r="M45" s="60">
        <v>2950</v>
      </c>
      <c r="N45" s="60">
        <v>2745</v>
      </c>
      <c r="O45" s="61">
        <v>2658</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515</v>
      </c>
      <c r="L46" s="64" t="s">
        <v>515</v>
      </c>
      <c r="M46" s="64" t="s">
        <v>515</v>
      </c>
      <c r="N46" s="64" t="s">
        <v>515</v>
      </c>
      <c r="O46" s="65" t="s">
        <v>515</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515</v>
      </c>
      <c r="L47" s="64" t="s">
        <v>515</v>
      </c>
      <c r="M47" s="64" t="s">
        <v>515</v>
      </c>
      <c r="N47" s="64" t="s">
        <v>515</v>
      </c>
      <c r="O47" s="65" t="s">
        <v>515</v>
      </c>
      <c r="P47" s="48"/>
      <c r="Q47" s="48"/>
      <c r="R47" s="48"/>
      <c r="S47" s="48"/>
      <c r="T47" s="48"/>
      <c r="U47" s="48"/>
    </row>
    <row r="48" spans="1:21" ht="30.75" customHeight="1" x14ac:dyDescent="0.15">
      <c r="A48" s="48"/>
      <c r="B48" s="1232"/>
      <c r="C48" s="1233"/>
      <c r="D48" s="62"/>
      <c r="E48" s="1214" t="s">
        <v>15</v>
      </c>
      <c r="F48" s="1214"/>
      <c r="G48" s="1214"/>
      <c r="H48" s="1214"/>
      <c r="I48" s="1214"/>
      <c r="J48" s="1215"/>
      <c r="K48" s="63">
        <v>1185</v>
      </c>
      <c r="L48" s="64">
        <v>1089</v>
      </c>
      <c r="M48" s="64">
        <v>1532</v>
      </c>
      <c r="N48" s="64">
        <v>1035</v>
      </c>
      <c r="O48" s="65">
        <v>1336</v>
      </c>
      <c r="P48" s="48"/>
      <c r="Q48" s="48"/>
      <c r="R48" s="48"/>
      <c r="S48" s="48"/>
      <c r="T48" s="48"/>
      <c r="U48" s="48"/>
    </row>
    <row r="49" spans="1:21" ht="30.75" customHeight="1" x14ac:dyDescent="0.15">
      <c r="A49" s="48"/>
      <c r="B49" s="1232"/>
      <c r="C49" s="1233"/>
      <c r="D49" s="62"/>
      <c r="E49" s="1214" t="s">
        <v>16</v>
      </c>
      <c r="F49" s="1214"/>
      <c r="G49" s="1214"/>
      <c r="H49" s="1214"/>
      <c r="I49" s="1214"/>
      <c r="J49" s="1215"/>
      <c r="K49" s="63">
        <v>75</v>
      </c>
      <c r="L49" s="64">
        <v>64</v>
      </c>
      <c r="M49" s="64">
        <v>45</v>
      </c>
      <c r="N49" s="64">
        <v>70</v>
      </c>
      <c r="O49" s="65">
        <v>97</v>
      </c>
      <c r="P49" s="48"/>
      <c r="Q49" s="48"/>
      <c r="R49" s="48"/>
      <c r="S49" s="48"/>
      <c r="T49" s="48"/>
      <c r="U49" s="48"/>
    </row>
    <row r="50" spans="1:21" ht="30.75" customHeight="1" x14ac:dyDescent="0.15">
      <c r="A50" s="48"/>
      <c r="B50" s="1232"/>
      <c r="C50" s="1233"/>
      <c r="D50" s="62"/>
      <c r="E50" s="1214" t="s">
        <v>17</v>
      </c>
      <c r="F50" s="1214"/>
      <c r="G50" s="1214"/>
      <c r="H50" s="1214"/>
      <c r="I50" s="1214"/>
      <c r="J50" s="1215"/>
      <c r="K50" s="63">
        <v>212</v>
      </c>
      <c r="L50" s="64">
        <v>209</v>
      </c>
      <c r="M50" s="64">
        <v>127</v>
      </c>
      <c r="N50" s="64">
        <v>221</v>
      </c>
      <c r="O50" s="65">
        <v>225</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1</v>
      </c>
      <c r="N51" s="64" t="s">
        <v>515</v>
      </c>
      <c r="O51" s="65" t="s">
        <v>515</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3401</v>
      </c>
      <c r="L52" s="64">
        <v>3431</v>
      </c>
      <c r="M52" s="64">
        <v>3550</v>
      </c>
      <c r="N52" s="64">
        <v>3453</v>
      </c>
      <c r="O52" s="65">
        <v>3517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1194</v>
      </c>
      <c r="L53" s="69">
        <v>1026</v>
      </c>
      <c r="M53" s="69">
        <v>1105</v>
      </c>
      <c r="N53" s="69">
        <v>618</v>
      </c>
      <c r="O53" s="70">
        <v>799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UMp5N4mxm+ozL1cKV+nO/i5s1ynDhQRcAe3njPwUe6dsl+XHp18yzrA+WQ0ghj3/eHHAf6tku0aqKzgKc1w7Q==" saltValue="qgtLwTGTscthOOPsJeA2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theme="0" tint="-0.14999847407452621"/>
    <pageSetUpPr fitToPage="1"/>
  </sheetPr>
  <dimension ref="B1:M86"/>
  <sheetViews>
    <sheetView showGridLines="0" topLeftCell="B43" zoomScale="70" zoomScaleNormal="70"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0" t="s">
        <v>30</v>
      </c>
      <c r="C41" s="1251"/>
      <c r="D41" s="102"/>
      <c r="E41" s="1252" t="s">
        <v>31</v>
      </c>
      <c r="F41" s="1252"/>
      <c r="G41" s="1252"/>
      <c r="H41" s="1253"/>
      <c r="I41" s="103">
        <v>27050</v>
      </c>
      <c r="J41" s="104">
        <v>25162</v>
      </c>
      <c r="K41" s="104">
        <v>23351</v>
      </c>
      <c r="L41" s="104">
        <v>21894</v>
      </c>
      <c r="M41" s="105">
        <v>20472</v>
      </c>
    </row>
    <row r="42" spans="2:13" ht="27.75" customHeight="1" x14ac:dyDescent="0.15">
      <c r="B42" s="1240"/>
      <c r="C42" s="1241"/>
      <c r="D42" s="106"/>
      <c r="E42" s="1244" t="s">
        <v>32</v>
      </c>
      <c r="F42" s="1244"/>
      <c r="G42" s="1244"/>
      <c r="H42" s="1245"/>
      <c r="I42" s="107">
        <v>2144</v>
      </c>
      <c r="J42" s="108">
        <v>1350</v>
      </c>
      <c r="K42" s="108">
        <v>2201</v>
      </c>
      <c r="L42" s="108">
        <v>3649</v>
      </c>
      <c r="M42" s="109">
        <v>3439</v>
      </c>
    </row>
    <row r="43" spans="2:13" ht="27.75" customHeight="1" x14ac:dyDescent="0.15">
      <c r="B43" s="1240"/>
      <c r="C43" s="1241"/>
      <c r="D43" s="106"/>
      <c r="E43" s="1244" t="s">
        <v>33</v>
      </c>
      <c r="F43" s="1244"/>
      <c r="G43" s="1244"/>
      <c r="H43" s="1245"/>
      <c r="I43" s="107">
        <v>18372</v>
      </c>
      <c r="J43" s="108">
        <v>17741</v>
      </c>
      <c r="K43" s="108">
        <v>17205</v>
      </c>
      <c r="L43" s="108">
        <v>15966</v>
      </c>
      <c r="M43" s="109">
        <v>15785</v>
      </c>
    </row>
    <row r="44" spans="2:13" ht="27.75" customHeight="1" x14ac:dyDescent="0.15">
      <c r="B44" s="1240"/>
      <c r="C44" s="1241"/>
      <c r="D44" s="106"/>
      <c r="E44" s="1244" t="s">
        <v>34</v>
      </c>
      <c r="F44" s="1244"/>
      <c r="G44" s="1244"/>
      <c r="H44" s="1245"/>
      <c r="I44" s="107">
        <v>1077</v>
      </c>
      <c r="J44" s="108">
        <v>1018</v>
      </c>
      <c r="K44" s="108">
        <v>1035</v>
      </c>
      <c r="L44" s="108">
        <v>932</v>
      </c>
      <c r="M44" s="109">
        <v>977</v>
      </c>
    </row>
    <row r="45" spans="2:13" ht="27.75" customHeight="1" x14ac:dyDescent="0.15">
      <c r="B45" s="1240"/>
      <c r="C45" s="1241"/>
      <c r="D45" s="106"/>
      <c r="E45" s="1244" t="s">
        <v>35</v>
      </c>
      <c r="F45" s="1244"/>
      <c r="G45" s="1244"/>
      <c r="H45" s="1245"/>
      <c r="I45" s="107">
        <v>2235</v>
      </c>
      <c r="J45" s="108">
        <v>2190</v>
      </c>
      <c r="K45" s="108">
        <v>2081</v>
      </c>
      <c r="L45" s="108">
        <v>1939</v>
      </c>
      <c r="M45" s="109">
        <v>1715</v>
      </c>
    </row>
    <row r="46" spans="2:13" ht="27.75" customHeight="1" x14ac:dyDescent="0.15">
      <c r="B46" s="1240"/>
      <c r="C46" s="1241"/>
      <c r="D46" s="110"/>
      <c r="E46" s="1244" t="s">
        <v>36</v>
      </c>
      <c r="F46" s="1244"/>
      <c r="G46" s="1244"/>
      <c r="H46" s="1245"/>
      <c r="I46" s="107">
        <v>4</v>
      </c>
      <c r="J46" s="108">
        <v>3</v>
      </c>
      <c r="K46" s="108">
        <v>2</v>
      </c>
      <c r="L46" s="108">
        <v>1</v>
      </c>
      <c r="M46" s="109" t="s">
        <v>515</v>
      </c>
    </row>
    <row r="47" spans="2:13" ht="27.75" customHeight="1" x14ac:dyDescent="0.15">
      <c r="B47" s="1240"/>
      <c r="C47" s="1241"/>
      <c r="D47" s="111"/>
      <c r="E47" s="1254" t="s">
        <v>37</v>
      </c>
      <c r="F47" s="1255"/>
      <c r="G47" s="1255"/>
      <c r="H47" s="1256"/>
      <c r="I47" s="107" t="s">
        <v>515</v>
      </c>
      <c r="J47" s="108" t="s">
        <v>515</v>
      </c>
      <c r="K47" s="108" t="s">
        <v>515</v>
      </c>
      <c r="L47" s="108" t="s">
        <v>515</v>
      </c>
      <c r="M47" s="109" t="s">
        <v>515</v>
      </c>
    </row>
    <row r="48" spans="2:13" ht="27.75" customHeight="1" x14ac:dyDescent="0.15">
      <c r="B48" s="1240"/>
      <c r="C48" s="1241"/>
      <c r="D48" s="106"/>
      <c r="E48" s="1244" t="s">
        <v>38</v>
      </c>
      <c r="F48" s="1244"/>
      <c r="G48" s="1244"/>
      <c r="H48" s="1245"/>
      <c r="I48" s="107" t="s">
        <v>515</v>
      </c>
      <c r="J48" s="108" t="s">
        <v>515</v>
      </c>
      <c r="K48" s="108" t="s">
        <v>515</v>
      </c>
      <c r="L48" s="108" t="s">
        <v>515</v>
      </c>
      <c r="M48" s="109" t="s">
        <v>515</v>
      </c>
    </row>
    <row r="49" spans="2:13" ht="27.75" customHeight="1" x14ac:dyDescent="0.15">
      <c r="B49" s="1242"/>
      <c r="C49" s="1243"/>
      <c r="D49" s="106"/>
      <c r="E49" s="1244" t="s">
        <v>39</v>
      </c>
      <c r="F49" s="1244"/>
      <c r="G49" s="1244"/>
      <c r="H49" s="1245"/>
      <c r="I49" s="107" t="s">
        <v>515</v>
      </c>
      <c r="J49" s="108" t="s">
        <v>515</v>
      </c>
      <c r="K49" s="108" t="s">
        <v>515</v>
      </c>
      <c r="L49" s="108" t="s">
        <v>515</v>
      </c>
      <c r="M49" s="109" t="s">
        <v>515</v>
      </c>
    </row>
    <row r="50" spans="2:13" ht="27.75" customHeight="1" x14ac:dyDescent="0.15">
      <c r="B50" s="1238" t="s">
        <v>40</v>
      </c>
      <c r="C50" s="1239"/>
      <c r="D50" s="112"/>
      <c r="E50" s="1244" t="s">
        <v>41</v>
      </c>
      <c r="F50" s="1244"/>
      <c r="G50" s="1244"/>
      <c r="H50" s="1245"/>
      <c r="I50" s="107">
        <v>2936</v>
      </c>
      <c r="J50" s="108">
        <v>3369</v>
      </c>
      <c r="K50" s="108">
        <v>4462</v>
      </c>
      <c r="L50" s="108">
        <v>5901</v>
      </c>
      <c r="M50" s="109">
        <v>7140</v>
      </c>
    </row>
    <row r="51" spans="2:13" ht="27.75" customHeight="1" x14ac:dyDescent="0.15">
      <c r="B51" s="1240"/>
      <c r="C51" s="1241"/>
      <c r="D51" s="106"/>
      <c r="E51" s="1244" t="s">
        <v>42</v>
      </c>
      <c r="F51" s="1244"/>
      <c r="G51" s="1244"/>
      <c r="H51" s="1245"/>
      <c r="I51" s="107">
        <v>10216</v>
      </c>
      <c r="J51" s="108">
        <v>11237</v>
      </c>
      <c r="K51" s="108">
        <v>10501</v>
      </c>
      <c r="L51" s="108">
        <v>10329</v>
      </c>
      <c r="M51" s="109">
        <v>9686</v>
      </c>
    </row>
    <row r="52" spans="2:13" ht="27.75" customHeight="1" x14ac:dyDescent="0.15">
      <c r="B52" s="1242"/>
      <c r="C52" s="1243"/>
      <c r="D52" s="106"/>
      <c r="E52" s="1244" t="s">
        <v>43</v>
      </c>
      <c r="F52" s="1244"/>
      <c r="G52" s="1244"/>
      <c r="H52" s="1245"/>
      <c r="I52" s="107">
        <v>24669</v>
      </c>
      <c r="J52" s="108">
        <v>23546</v>
      </c>
      <c r="K52" s="108">
        <v>22679</v>
      </c>
      <c r="L52" s="108">
        <v>21701</v>
      </c>
      <c r="M52" s="109">
        <v>20679</v>
      </c>
    </row>
    <row r="53" spans="2:13" ht="27.75" customHeight="1" thickBot="1" x14ac:dyDescent="0.2">
      <c r="B53" s="1246" t="s">
        <v>44</v>
      </c>
      <c r="C53" s="1247"/>
      <c r="D53" s="113"/>
      <c r="E53" s="1248" t="s">
        <v>45</v>
      </c>
      <c r="F53" s="1248"/>
      <c r="G53" s="1248"/>
      <c r="H53" s="1249"/>
      <c r="I53" s="114">
        <v>13062</v>
      </c>
      <c r="J53" s="115">
        <v>9313</v>
      </c>
      <c r="K53" s="115">
        <v>8233</v>
      </c>
      <c r="L53" s="115">
        <v>6451</v>
      </c>
      <c r="M53" s="116">
        <v>4882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jjog4uF2Mjklvkuo1vavDtc7cRzr0+Ih6Z7fgJCvJmO/1VQhkZreXzvQfBm/6PxBQ9LOYFi6JeKxZFltdITFg==" saltValue="KVmaZXoWrRDZXioA/p41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pageSetUpPr fitToPage="1"/>
  </sheetPr>
  <dimension ref="B1:W64"/>
  <sheetViews>
    <sheetView showGridLines="0" topLeftCell="C52"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48</v>
      </c>
      <c r="D55" s="1265"/>
      <c r="E55" s="1266"/>
      <c r="F55" s="128">
        <v>1146</v>
      </c>
      <c r="G55" s="128">
        <v>1909</v>
      </c>
      <c r="H55" s="129">
        <v>2450</v>
      </c>
    </row>
    <row r="56" spans="2:8" ht="52.5" customHeight="1" x14ac:dyDescent="0.15">
      <c r="B56" s="130"/>
      <c r="C56" s="1267" t="s">
        <v>49</v>
      </c>
      <c r="D56" s="1267"/>
      <c r="E56" s="1268"/>
      <c r="F56" s="131">
        <v>122</v>
      </c>
      <c r="G56" s="131">
        <v>122</v>
      </c>
      <c r="H56" s="132">
        <v>122</v>
      </c>
    </row>
    <row r="57" spans="2:8" ht="53.25" customHeight="1" x14ac:dyDescent="0.15">
      <c r="B57" s="130"/>
      <c r="C57" s="1269" t="s">
        <v>50</v>
      </c>
      <c r="D57" s="1269"/>
      <c r="E57" s="1270"/>
      <c r="F57" s="133">
        <v>2536</v>
      </c>
      <c r="G57" s="133">
        <v>3002</v>
      </c>
      <c r="H57" s="134">
        <v>3678</v>
      </c>
    </row>
    <row r="58" spans="2:8" ht="45.75" customHeight="1" x14ac:dyDescent="0.15">
      <c r="B58" s="135"/>
      <c r="C58" s="1257" t="s">
        <v>584</v>
      </c>
      <c r="D58" s="1258"/>
      <c r="E58" s="1259"/>
      <c r="F58" s="136">
        <v>900</v>
      </c>
      <c r="G58" s="136">
        <v>1210</v>
      </c>
      <c r="H58" s="137">
        <v>1816</v>
      </c>
    </row>
    <row r="59" spans="2:8" ht="45.75" customHeight="1" x14ac:dyDescent="0.15">
      <c r="B59" s="135"/>
      <c r="C59" s="1257" t="s">
        <v>585</v>
      </c>
      <c r="D59" s="1258"/>
      <c r="E59" s="1259"/>
      <c r="F59" s="136">
        <v>863</v>
      </c>
      <c r="G59" s="136">
        <v>1018</v>
      </c>
      <c r="H59" s="137">
        <v>1087</v>
      </c>
    </row>
    <row r="60" spans="2:8" ht="45.75" customHeight="1" x14ac:dyDescent="0.15">
      <c r="B60" s="135"/>
      <c r="C60" s="1257" t="s">
        <v>586</v>
      </c>
      <c r="D60" s="1258"/>
      <c r="E60" s="1259"/>
      <c r="F60" s="136">
        <v>503</v>
      </c>
      <c r="G60" s="136">
        <v>504</v>
      </c>
      <c r="H60" s="137">
        <v>504</v>
      </c>
    </row>
    <row r="61" spans="2:8" ht="45.75" customHeight="1" x14ac:dyDescent="0.15">
      <c r="B61" s="135"/>
      <c r="C61" s="1257" t="s">
        <v>588</v>
      </c>
      <c r="D61" s="1258"/>
      <c r="E61" s="1259"/>
      <c r="F61" s="136">
        <v>126</v>
      </c>
      <c r="G61" s="136">
        <v>128</v>
      </c>
      <c r="H61" s="137">
        <v>130</v>
      </c>
    </row>
    <row r="62" spans="2:8" ht="45.75" customHeight="1" thickBot="1" x14ac:dyDescent="0.2">
      <c r="B62" s="138"/>
      <c r="C62" s="1260" t="s">
        <v>587</v>
      </c>
      <c r="D62" s="1261"/>
      <c r="E62" s="1262"/>
      <c r="F62" s="139">
        <v>100</v>
      </c>
      <c r="G62" s="139">
        <v>100</v>
      </c>
      <c r="H62" s="140">
        <v>100</v>
      </c>
    </row>
    <row r="63" spans="2:8" ht="52.5" customHeight="1" thickBot="1" x14ac:dyDescent="0.2">
      <c r="B63" s="141"/>
      <c r="C63" s="1263" t="s">
        <v>51</v>
      </c>
      <c r="D63" s="1263"/>
      <c r="E63" s="1264"/>
      <c r="F63" s="142">
        <v>3804</v>
      </c>
      <c r="G63" s="142">
        <v>5034</v>
      </c>
      <c r="H63" s="143">
        <v>6251</v>
      </c>
    </row>
    <row r="64" spans="2:8" ht="15" customHeight="1" x14ac:dyDescent="0.15"/>
  </sheetData>
  <sheetProtection algorithmName="SHA-512" hashValue="KOURBMs3LBGwhHRm0PtF8gr/U/WVGou1dy4pktquipUYMjOju1pCHBZ/WABq/ahIo1vjHwY4C3KAOg4lnWSU6w==" saltValue="kqPKW2Vqr8fubKL83WV0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35C03-FFF2-4A82-B5F4-6F4CD93688F3}">
  <sheetPr>
    <tabColor theme="0" tint="-0.14999847407452621"/>
  </sheetPr>
  <dimension ref="A1:WZM160"/>
  <sheetViews>
    <sheetView topLeftCell="AU40" workbookViewId="0">
      <selection activeCell="CA61" sqref="CA61"/>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590</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591</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593</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556</v>
      </c>
      <c r="BQ50" s="1305"/>
      <c r="BR50" s="1305"/>
      <c r="BS50" s="1305"/>
      <c r="BT50" s="1305"/>
      <c r="BU50" s="1305"/>
      <c r="BV50" s="1305"/>
      <c r="BW50" s="1305"/>
      <c r="BX50" s="1305" t="s">
        <v>557</v>
      </c>
      <c r="BY50" s="1305"/>
      <c r="BZ50" s="1305"/>
      <c r="CA50" s="1305"/>
      <c r="CB50" s="1305"/>
      <c r="CC50" s="1305"/>
      <c r="CD50" s="1305"/>
      <c r="CE50" s="1305"/>
      <c r="CF50" s="1305" t="s">
        <v>558</v>
      </c>
      <c r="CG50" s="1305"/>
      <c r="CH50" s="1305"/>
      <c r="CI50" s="1305"/>
      <c r="CJ50" s="1305"/>
      <c r="CK50" s="1305"/>
      <c r="CL50" s="1305"/>
      <c r="CM50" s="1305"/>
      <c r="CN50" s="1305" t="s">
        <v>559</v>
      </c>
      <c r="CO50" s="1305"/>
      <c r="CP50" s="1305"/>
      <c r="CQ50" s="1305"/>
      <c r="CR50" s="1305"/>
      <c r="CS50" s="1305"/>
      <c r="CT50" s="1305"/>
      <c r="CU50" s="1305"/>
      <c r="CV50" s="1305" t="s">
        <v>560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594</v>
      </c>
      <c r="AO51" s="1309"/>
      <c r="AP51" s="1309"/>
      <c r="AQ51" s="1309"/>
      <c r="AR51" s="1309"/>
      <c r="AS51" s="1309"/>
      <c r="AT51" s="1309"/>
      <c r="AU51" s="1309"/>
      <c r="AV51" s="1309"/>
      <c r="AW51" s="1309"/>
      <c r="AX51" s="1309"/>
      <c r="AY51" s="1309"/>
      <c r="AZ51" s="1309"/>
      <c r="BA51" s="1309"/>
      <c r="BB51" s="1309" t="s">
        <v>595</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63.8</v>
      </c>
      <c r="BY51" s="1311"/>
      <c r="BZ51" s="1311"/>
      <c r="CA51" s="1311"/>
      <c r="CB51" s="1311"/>
      <c r="CC51" s="1311"/>
      <c r="CD51" s="1311"/>
      <c r="CE51" s="1311"/>
      <c r="CF51" s="1311">
        <v>54.4</v>
      </c>
      <c r="CG51" s="1311"/>
      <c r="CH51" s="1311"/>
      <c r="CI51" s="1311"/>
      <c r="CJ51" s="1311"/>
      <c r="CK51" s="1311"/>
      <c r="CL51" s="1311"/>
      <c r="CM51" s="1311"/>
      <c r="CN51" s="1311">
        <v>41.4</v>
      </c>
      <c r="CO51" s="1311"/>
      <c r="CP51" s="1311"/>
      <c r="CQ51" s="1311"/>
      <c r="CR51" s="1311"/>
      <c r="CS51" s="1311"/>
      <c r="CT51" s="1311"/>
      <c r="CU51" s="1311"/>
      <c r="CV51" s="1311">
        <v>30.6</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596</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81.5</v>
      </c>
      <c r="BY53" s="1311"/>
      <c r="BZ53" s="1311"/>
      <c r="CA53" s="1311"/>
      <c r="CB53" s="1311"/>
      <c r="CC53" s="1311"/>
      <c r="CD53" s="1311"/>
      <c r="CE53" s="1311"/>
      <c r="CF53" s="1311">
        <v>82.2</v>
      </c>
      <c r="CG53" s="1311"/>
      <c r="CH53" s="1311"/>
      <c r="CI53" s="1311"/>
      <c r="CJ53" s="1311"/>
      <c r="CK53" s="1311"/>
      <c r="CL53" s="1311"/>
      <c r="CM53" s="1311"/>
      <c r="CN53" s="1311">
        <v>82.8</v>
      </c>
      <c r="CO53" s="1311"/>
      <c r="CP53" s="1311"/>
      <c r="CQ53" s="1311"/>
      <c r="CR53" s="1311"/>
      <c r="CS53" s="1311"/>
      <c r="CT53" s="1311"/>
      <c r="CU53" s="1311"/>
      <c r="CV53" s="1311">
        <v>83.5</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597</v>
      </c>
      <c r="AO55" s="1305"/>
      <c r="AP55" s="1305"/>
      <c r="AQ55" s="1305"/>
      <c r="AR55" s="1305"/>
      <c r="AS55" s="1305"/>
      <c r="AT55" s="1305"/>
      <c r="AU55" s="1305"/>
      <c r="AV55" s="1305"/>
      <c r="AW55" s="1305"/>
      <c r="AX55" s="1305"/>
      <c r="AY55" s="1305"/>
      <c r="AZ55" s="1305"/>
      <c r="BA55" s="1305"/>
      <c r="BB55" s="1309" t="s">
        <v>595</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32.5</v>
      </c>
      <c r="BY55" s="1311"/>
      <c r="BZ55" s="1311"/>
      <c r="CA55" s="1311"/>
      <c r="CB55" s="1311"/>
      <c r="CC55" s="1311"/>
      <c r="CD55" s="1311"/>
      <c r="CE55" s="1311"/>
      <c r="CF55" s="1311">
        <v>30.2</v>
      </c>
      <c r="CG55" s="1311"/>
      <c r="CH55" s="1311"/>
      <c r="CI55" s="1311"/>
      <c r="CJ55" s="1311"/>
      <c r="CK55" s="1311"/>
      <c r="CL55" s="1311"/>
      <c r="CM55" s="1311"/>
      <c r="CN55" s="1311">
        <v>25.4</v>
      </c>
      <c r="CO55" s="1311"/>
      <c r="CP55" s="1311"/>
      <c r="CQ55" s="1311"/>
      <c r="CR55" s="1311"/>
      <c r="CS55" s="1311"/>
      <c r="CT55" s="1311"/>
      <c r="CU55" s="1311"/>
      <c r="CV55" s="1311">
        <v>22.9</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596</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57</v>
      </c>
      <c r="BY57" s="1311"/>
      <c r="BZ57" s="1311"/>
      <c r="CA57" s="1311"/>
      <c r="CB57" s="1311"/>
      <c r="CC57" s="1311"/>
      <c r="CD57" s="1311"/>
      <c r="CE57" s="1311"/>
      <c r="CF57" s="1311">
        <v>58.9</v>
      </c>
      <c r="CG57" s="1311"/>
      <c r="CH57" s="1311"/>
      <c r="CI57" s="1311"/>
      <c r="CJ57" s="1311"/>
      <c r="CK57" s="1311"/>
      <c r="CL57" s="1311"/>
      <c r="CM57" s="1311"/>
      <c r="CN57" s="1311">
        <v>59.9</v>
      </c>
      <c r="CO57" s="1311"/>
      <c r="CP57" s="1311"/>
      <c r="CQ57" s="1311"/>
      <c r="CR57" s="1311"/>
      <c r="CS57" s="1311"/>
      <c r="CT57" s="1311"/>
      <c r="CU57" s="1311"/>
      <c r="CV57" s="1311">
        <v>60.7</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598</v>
      </c>
    </row>
    <row r="64" spans="1:109" x14ac:dyDescent="0.15">
      <c r="B64" s="1280"/>
      <c r="G64" s="1287"/>
      <c r="I64" s="1321"/>
      <c r="J64" s="1321"/>
      <c r="K64" s="1321"/>
      <c r="L64" s="1321"/>
      <c r="M64" s="1321"/>
      <c r="N64" s="1322"/>
      <c r="AM64" s="1287"/>
      <c r="AN64" s="1287" t="s">
        <v>591</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593</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556</v>
      </c>
      <c r="BQ72" s="1305"/>
      <c r="BR72" s="1305"/>
      <c r="BS72" s="1305"/>
      <c r="BT72" s="1305"/>
      <c r="BU72" s="1305"/>
      <c r="BV72" s="1305"/>
      <c r="BW72" s="1305"/>
      <c r="BX72" s="1305" t="s">
        <v>557</v>
      </c>
      <c r="BY72" s="1305"/>
      <c r="BZ72" s="1305"/>
      <c r="CA72" s="1305"/>
      <c r="CB72" s="1305"/>
      <c r="CC72" s="1305"/>
      <c r="CD72" s="1305"/>
      <c r="CE72" s="1305"/>
      <c r="CF72" s="1305" t="s">
        <v>558</v>
      </c>
      <c r="CG72" s="1305"/>
      <c r="CH72" s="1305"/>
      <c r="CI72" s="1305"/>
      <c r="CJ72" s="1305"/>
      <c r="CK72" s="1305"/>
      <c r="CL72" s="1305"/>
      <c r="CM72" s="1305"/>
      <c r="CN72" s="1305" t="s">
        <v>559</v>
      </c>
      <c r="CO72" s="1305"/>
      <c r="CP72" s="1305"/>
      <c r="CQ72" s="1305"/>
      <c r="CR72" s="1305"/>
      <c r="CS72" s="1305"/>
      <c r="CT72" s="1305"/>
      <c r="CU72" s="1305"/>
      <c r="CV72" s="1305" t="s">
        <v>560</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594</v>
      </c>
      <c r="AO73" s="1309"/>
      <c r="AP73" s="1309"/>
      <c r="AQ73" s="1309"/>
      <c r="AR73" s="1309"/>
      <c r="AS73" s="1309"/>
      <c r="AT73" s="1309"/>
      <c r="AU73" s="1309"/>
      <c r="AV73" s="1309"/>
      <c r="AW73" s="1309"/>
      <c r="AX73" s="1309"/>
      <c r="AY73" s="1309"/>
      <c r="AZ73" s="1309"/>
      <c r="BA73" s="1309"/>
      <c r="BB73" s="1309" t="s">
        <v>595</v>
      </c>
      <c r="BC73" s="1309"/>
      <c r="BD73" s="1309"/>
      <c r="BE73" s="1309"/>
      <c r="BF73" s="1309"/>
      <c r="BG73" s="1309"/>
      <c r="BH73" s="1309"/>
      <c r="BI73" s="1309"/>
      <c r="BJ73" s="1309"/>
      <c r="BK73" s="1309"/>
      <c r="BL73" s="1309"/>
      <c r="BM73" s="1309"/>
      <c r="BN73" s="1309"/>
      <c r="BO73" s="1309"/>
      <c r="BP73" s="1311">
        <v>90.5</v>
      </c>
      <c r="BQ73" s="1311"/>
      <c r="BR73" s="1311"/>
      <c r="BS73" s="1311"/>
      <c r="BT73" s="1311"/>
      <c r="BU73" s="1311"/>
      <c r="BV73" s="1311"/>
      <c r="BW73" s="1311"/>
      <c r="BX73" s="1311">
        <v>63.8</v>
      </c>
      <c r="BY73" s="1311"/>
      <c r="BZ73" s="1311"/>
      <c r="CA73" s="1311"/>
      <c r="CB73" s="1311"/>
      <c r="CC73" s="1311"/>
      <c r="CD73" s="1311"/>
      <c r="CE73" s="1311"/>
      <c r="CF73" s="1311">
        <v>54.4</v>
      </c>
      <c r="CG73" s="1311"/>
      <c r="CH73" s="1311"/>
      <c r="CI73" s="1311"/>
      <c r="CJ73" s="1311"/>
      <c r="CK73" s="1311"/>
      <c r="CL73" s="1311"/>
      <c r="CM73" s="1311"/>
      <c r="CN73" s="1311">
        <v>41.4</v>
      </c>
      <c r="CO73" s="1311"/>
      <c r="CP73" s="1311"/>
      <c r="CQ73" s="1311"/>
      <c r="CR73" s="1311"/>
      <c r="CS73" s="1311"/>
      <c r="CT73" s="1311"/>
      <c r="CU73" s="1311"/>
      <c r="CV73" s="1311">
        <v>30.6</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600</v>
      </c>
      <c r="BC75" s="1309"/>
      <c r="BD75" s="1309"/>
      <c r="BE75" s="1309"/>
      <c r="BF75" s="1309"/>
      <c r="BG75" s="1309"/>
      <c r="BH75" s="1309"/>
      <c r="BI75" s="1309"/>
      <c r="BJ75" s="1309"/>
      <c r="BK75" s="1309"/>
      <c r="BL75" s="1309"/>
      <c r="BM75" s="1309"/>
      <c r="BN75" s="1309"/>
      <c r="BO75" s="1309"/>
      <c r="BP75" s="1311">
        <v>9.6</v>
      </c>
      <c r="BQ75" s="1311"/>
      <c r="BR75" s="1311"/>
      <c r="BS75" s="1311"/>
      <c r="BT75" s="1311"/>
      <c r="BU75" s="1311"/>
      <c r="BV75" s="1311"/>
      <c r="BW75" s="1311"/>
      <c r="BX75" s="1311">
        <v>8.3000000000000007</v>
      </c>
      <c r="BY75" s="1311"/>
      <c r="BZ75" s="1311"/>
      <c r="CA75" s="1311"/>
      <c r="CB75" s="1311"/>
      <c r="CC75" s="1311"/>
      <c r="CD75" s="1311"/>
      <c r="CE75" s="1311"/>
      <c r="CF75" s="1311">
        <v>7.5</v>
      </c>
      <c r="CG75" s="1311"/>
      <c r="CH75" s="1311"/>
      <c r="CI75" s="1311"/>
      <c r="CJ75" s="1311"/>
      <c r="CK75" s="1311"/>
      <c r="CL75" s="1311"/>
      <c r="CM75" s="1311"/>
      <c r="CN75" s="1311">
        <v>6.1</v>
      </c>
      <c r="CO75" s="1311"/>
      <c r="CP75" s="1311"/>
      <c r="CQ75" s="1311"/>
      <c r="CR75" s="1311"/>
      <c r="CS75" s="1311"/>
      <c r="CT75" s="1311"/>
      <c r="CU75" s="1311"/>
      <c r="CV75" s="1311">
        <v>5.4</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597</v>
      </c>
      <c r="AO77" s="1305"/>
      <c r="AP77" s="1305"/>
      <c r="AQ77" s="1305"/>
      <c r="AR77" s="1305"/>
      <c r="AS77" s="1305"/>
      <c r="AT77" s="1305"/>
      <c r="AU77" s="1305"/>
      <c r="AV77" s="1305"/>
      <c r="AW77" s="1305"/>
      <c r="AX77" s="1305"/>
      <c r="AY77" s="1305"/>
      <c r="AZ77" s="1305"/>
      <c r="BA77" s="1305"/>
      <c r="BB77" s="1309" t="s">
        <v>595</v>
      </c>
      <c r="BC77" s="1309"/>
      <c r="BD77" s="1309"/>
      <c r="BE77" s="1309"/>
      <c r="BF77" s="1309"/>
      <c r="BG77" s="1309"/>
      <c r="BH77" s="1309"/>
      <c r="BI77" s="1309"/>
      <c r="BJ77" s="1309"/>
      <c r="BK77" s="1309"/>
      <c r="BL77" s="1309"/>
      <c r="BM77" s="1309"/>
      <c r="BN77" s="1309"/>
      <c r="BO77" s="1309"/>
      <c r="BP77" s="1311">
        <v>39</v>
      </c>
      <c r="BQ77" s="1311"/>
      <c r="BR77" s="1311"/>
      <c r="BS77" s="1311"/>
      <c r="BT77" s="1311"/>
      <c r="BU77" s="1311"/>
      <c r="BV77" s="1311"/>
      <c r="BW77" s="1311"/>
      <c r="BX77" s="1311">
        <v>32.5</v>
      </c>
      <c r="BY77" s="1311"/>
      <c r="BZ77" s="1311"/>
      <c r="CA77" s="1311"/>
      <c r="CB77" s="1311"/>
      <c r="CC77" s="1311"/>
      <c r="CD77" s="1311"/>
      <c r="CE77" s="1311"/>
      <c r="CF77" s="1311">
        <v>30.2</v>
      </c>
      <c r="CG77" s="1311"/>
      <c r="CH77" s="1311"/>
      <c r="CI77" s="1311"/>
      <c r="CJ77" s="1311"/>
      <c r="CK77" s="1311"/>
      <c r="CL77" s="1311"/>
      <c r="CM77" s="1311"/>
      <c r="CN77" s="1311">
        <v>25.4</v>
      </c>
      <c r="CO77" s="1311"/>
      <c r="CP77" s="1311"/>
      <c r="CQ77" s="1311"/>
      <c r="CR77" s="1311"/>
      <c r="CS77" s="1311"/>
      <c r="CT77" s="1311"/>
      <c r="CU77" s="1311"/>
      <c r="CV77" s="1311">
        <v>22.9</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600</v>
      </c>
      <c r="BC79" s="1309"/>
      <c r="BD79" s="1309"/>
      <c r="BE79" s="1309"/>
      <c r="BF79" s="1309"/>
      <c r="BG79" s="1309"/>
      <c r="BH79" s="1309"/>
      <c r="BI79" s="1309"/>
      <c r="BJ79" s="1309"/>
      <c r="BK79" s="1309"/>
      <c r="BL79" s="1309"/>
      <c r="BM79" s="1309"/>
      <c r="BN79" s="1309"/>
      <c r="BO79" s="1309"/>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7.8</v>
      </c>
      <c r="CO79" s="1311"/>
      <c r="CP79" s="1311"/>
      <c r="CQ79" s="1311"/>
      <c r="CR79" s="1311"/>
      <c r="CS79" s="1311"/>
      <c r="CT79" s="1311"/>
      <c r="CU79" s="1311"/>
      <c r="CV79" s="1311">
        <v>7.7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C7F2-43F0-4C27-A678-F9714B185517}">
  <dimension ref="A1:DR125"/>
  <sheetViews>
    <sheetView workbookViewId="0">
      <selection sqref="A1:XFD10485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E20D8-BDE2-43AA-A9D7-1FF3BFF5A789}">
  <dimension ref="A1:DR125"/>
  <sheetViews>
    <sheetView tabSelected="1" topLeftCell="BF55" workbookViewId="0">
      <selection sqref="A1:XFD10485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40335</v>
      </c>
      <c r="E3" s="162"/>
      <c r="F3" s="163">
        <v>92247</v>
      </c>
      <c r="G3" s="164"/>
      <c r="H3" s="165"/>
    </row>
    <row r="4" spans="1:8" x14ac:dyDescent="0.15">
      <c r="A4" s="166"/>
      <c r="B4" s="167"/>
      <c r="C4" s="168"/>
      <c r="D4" s="169">
        <v>22466</v>
      </c>
      <c r="E4" s="170"/>
      <c r="F4" s="171">
        <v>37204</v>
      </c>
      <c r="G4" s="172"/>
      <c r="H4" s="173"/>
    </row>
    <row r="5" spans="1:8" x14ac:dyDescent="0.15">
      <c r="A5" s="154" t="s">
        <v>548</v>
      </c>
      <c r="B5" s="159"/>
      <c r="C5" s="160"/>
      <c r="D5" s="161">
        <v>21774</v>
      </c>
      <c r="E5" s="162"/>
      <c r="F5" s="163">
        <v>67319</v>
      </c>
      <c r="G5" s="164"/>
      <c r="H5" s="165"/>
    </row>
    <row r="6" spans="1:8" x14ac:dyDescent="0.15">
      <c r="A6" s="166"/>
      <c r="B6" s="167"/>
      <c r="C6" s="168"/>
      <c r="D6" s="169">
        <v>14414</v>
      </c>
      <c r="E6" s="170"/>
      <c r="F6" s="171">
        <v>38101</v>
      </c>
      <c r="G6" s="172"/>
      <c r="H6" s="173"/>
    </row>
    <row r="7" spans="1:8" x14ac:dyDescent="0.15">
      <c r="A7" s="154" t="s">
        <v>549</v>
      </c>
      <c r="B7" s="159"/>
      <c r="C7" s="160"/>
      <c r="D7" s="161">
        <v>23620</v>
      </c>
      <c r="E7" s="162"/>
      <c r="F7" s="163">
        <v>70615</v>
      </c>
      <c r="G7" s="164"/>
      <c r="H7" s="165"/>
    </row>
    <row r="8" spans="1:8" x14ac:dyDescent="0.15">
      <c r="A8" s="166"/>
      <c r="B8" s="167"/>
      <c r="C8" s="168"/>
      <c r="D8" s="169">
        <v>11518</v>
      </c>
      <c r="E8" s="170"/>
      <c r="F8" s="171">
        <v>37382</v>
      </c>
      <c r="G8" s="172"/>
      <c r="H8" s="173"/>
    </row>
    <row r="9" spans="1:8" x14ac:dyDescent="0.15">
      <c r="A9" s="154" t="s">
        <v>550</v>
      </c>
      <c r="B9" s="159"/>
      <c r="C9" s="160"/>
      <c r="D9" s="161">
        <v>32077</v>
      </c>
      <c r="E9" s="162"/>
      <c r="F9" s="163">
        <v>69185</v>
      </c>
      <c r="G9" s="164"/>
      <c r="H9" s="165"/>
    </row>
    <row r="10" spans="1:8" x14ac:dyDescent="0.15">
      <c r="A10" s="166"/>
      <c r="B10" s="167"/>
      <c r="C10" s="168"/>
      <c r="D10" s="169">
        <v>21563</v>
      </c>
      <c r="E10" s="170"/>
      <c r="F10" s="171">
        <v>38519</v>
      </c>
      <c r="G10" s="172"/>
      <c r="H10" s="173"/>
    </row>
    <row r="11" spans="1:8" x14ac:dyDescent="0.15">
      <c r="A11" s="154" t="s">
        <v>551</v>
      </c>
      <c r="B11" s="159"/>
      <c r="C11" s="160"/>
      <c r="D11" s="161">
        <v>21412</v>
      </c>
      <c r="E11" s="162"/>
      <c r="F11" s="163">
        <v>70166</v>
      </c>
      <c r="G11" s="164"/>
      <c r="H11" s="165"/>
    </row>
    <row r="12" spans="1:8" x14ac:dyDescent="0.15">
      <c r="A12" s="166"/>
      <c r="B12" s="167"/>
      <c r="C12" s="174"/>
      <c r="D12" s="169">
        <v>11944</v>
      </c>
      <c r="E12" s="170"/>
      <c r="F12" s="171">
        <v>36115</v>
      </c>
      <c r="G12" s="172"/>
      <c r="H12" s="173"/>
    </row>
    <row r="13" spans="1:8" x14ac:dyDescent="0.15">
      <c r="A13" s="154"/>
      <c r="B13" s="159"/>
      <c r="C13" s="175"/>
      <c r="D13" s="176">
        <v>27844</v>
      </c>
      <c r="E13" s="177"/>
      <c r="F13" s="178">
        <v>73906</v>
      </c>
      <c r="G13" s="179"/>
      <c r="H13" s="165"/>
    </row>
    <row r="14" spans="1:8" x14ac:dyDescent="0.15">
      <c r="A14" s="166"/>
      <c r="B14" s="167"/>
      <c r="C14" s="168"/>
      <c r="D14" s="169">
        <v>16381</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9.77</v>
      </c>
      <c r="C19" s="180">
        <f>ROUND(VALUE(SUBSTITUTE(実質収支比率等に係る経年分析!G$48,"▲","-")),2)</f>
        <v>10.61</v>
      </c>
      <c r="D19" s="180">
        <f>ROUND(VALUE(SUBSTITUTE(実質収支比率等に係る経年分析!H$48,"▲","-")),2)</f>
        <v>8.6999999999999993</v>
      </c>
      <c r="E19" s="180">
        <f>ROUND(VALUE(SUBSTITUTE(実質収支比率等に係る経年分析!I$48,"▲","-")),2)</f>
        <v>9.11</v>
      </c>
      <c r="F19" s="180">
        <f>ROUND(VALUE(SUBSTITUTE(実質収支比率等に係る経年分析!J$48,"▲","-")),2)</f>
        <v>7.33</v>
      </c>
    </row>
    <row r="20" spans="1:11" x14ac:dyDescent="0.15">
      <c r="A20" s="180" t="s">
        <v>55</v>
      </c>
      <c r="B20" s="180">
        <f>ROUND(VALUE(SUBSTITUTE(実質収支比率等に係る経年分析!F$47,"▲","-")),2)</f>
        <v>3.87</v>
      </c>
      <c r="C20" s="180">
        <f>ROUND(VALUE(SUBSTITUTE(実質収支比率等に係る経年分析!G$47,"▲","-")),2)</f>
        <v>4.97</v>
      </c>
      <c r="D20" s="180">
        <f>ROUND(VALUE(SUBSTITUTE(実質収支比率等に係る経年分析!H$47,"▲","-")),2)</f>
        <v>6.74</v>
      </c>
      <c r="E20" s="180">
        <f>ROUND(VALUE(SUBSTITUTE(実質収支比率等に係る経年分析!I$47,"▲","-")),2)</f>
        <v>10.91</v>
      </c>
      <c r="F20" s="180">
        <f>ROUND(VALUE(SUBSTITUTE(実質収支比率等に係る経年分析!J$47,"▲","-")),2)</f>
        <v>13.75</v>
      </c>
    </row>
    <row r="21" spans="1:11" x14ac:dyDescent="0.15">
      <c r="A21" s="180" t="s">
        <v>56</v>
      </c>
      <c r="B21" s="180">
        <f>IF(ISNUMBER(VALUE(SUBSTITUTE(実質収支比率等に係る経年分析!F$49,"▲","-"))),ROUND(VALUE(SUBSTITUTE(実質収支比率等に係る経年分析!F$49,"▲","-")),2),NA())</f>
        <v>1.27</v>
      </c>
      <c r="C21" s="180">
        <f>IF(ISNUMBER(VALUE(SUBSTITUTE(実質収支比率等に係る経年分析!G$49,"▲","-"))),ROUND(VALUE(SUBSTITUTE(実質収支比率等に係る経年分析!G$49,"▲","-")),2),NA())</f>
        <v>2.08</v>
      </c>
      <c r="D21" s="180">
        <f>IF(ISNUMBER(VALUE(SUBSTITUTE(実質収支比率等に係る経年分析!H$49,"▲","-"))),ROUND(VALUE(SUBSTITUTE(実質収支比率等に係る経年分析!H$49,"▲","-")),2),NA())</f>
        <v>0.31</v>
      </c>
      <c r="E21" s="180">
        <f>IF(ISNUMBER(VALUE(SUBSTITUTE(実質収支比率等に係る経年分析!I$49,"▲","-"))),ROUND(VALUE(SUBSTITUTE(実質収支比率等に係る経年分析!I$49,"▲","-")),2),NA())</f>
        <v>5.01</v>
      </c>
      <c r="F21" s="180">
        <f>IF(ISNUMBER(VALUE(SUBSTITUTE(実質収支比率等に係る経年分析!J$49,"▲","-"))),ROUND(VALUE(SUBSTITUTE(実質収支比率等に係る経年分析!J$49,"▲","-")),2),NA())</f>
        <v>1.43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八潮市後期高齢者医療特別会計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0.16</v>
      </c>
    </row>
    <row r="30" spans="1:11" x14ac:dyDescent="0.15">
      <c r="A30" s="181" t="str">
        <f>IF(連結実質赤字比率に係る赤字・黒字の構成分析!C$40="",NA(),連結実質赤字比率に係る赤字・黒字の構成分析!C$40)</f>
        <v>稲荷伊草第二土地区画整理事業特別会計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0.68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0.33</v>
      </c>
    </row>
    <row r="31" spans="1:11" x14ac:dyDescent="0.15">
      <c r="A31" s="181" t="str">
        <f>IF(連結実質赤字比率に係る赤字・黒字の構成分析!C$39="",NA(),連結実質赤字比率に係る赤字・黒字の構成分析!C$39)</f>
        <v>鶴ヶ曽根・二丁目土地区画整理事業特別会計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1.36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1.25</v>
      </c>
    </row>
    <row r="32" spans="1:11" x14ac:dyDescent="0.15">
      <c r="A32" s="181" t="str">
        <f>IF(連結実質赤字比率に係る赤字・黒字の構成分析!C$38="",NA(),連結実質赤字比率に係る赤字・黒字の構成分析!C$38)</f>
        <v>八潮市国民健康保険特別会計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3.62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2.0499999999999998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1.42</v>
      </c>
    </row>
    <row r="33" spans="1:16" x14ac:dyDescent="0.15">
      <c r="A33" s="181" t="str">
        <f>IF(連結実質赤字比率に係る赤字・黒字の構成分析!C$37="",NA(),連結実質赤字比率に係る赤字・黒字の構成分析!C$37)</f>
        <v>八潮市公共下水道事業特別会計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v>
      </c>
    </row>
    <row r="34" spans="1:16" x14ac:dyDescent="0.15">
      <c r="A34" s="181" t="str">
        <f>IF(連結実質赤字比率に係る赤字・黒字の構成分析!C$36="",NA(),連結実質赤字比率に係る赤字・黒字の構成分析!C$36)</f>
        <v>八潮市介護保険特別会計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8.6999999999999993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7.33</v>
      </c>
    </row>
    <row r="36" spans="1:16" x14ac:dyDescent="0.15">
      <c r="A36" s="181" t="str">
        <f>IF(連結実質赤字比率に係る赤字・黒字の構成分析!C$34="",NA(),連結実質赤字比率に係る赤字・黒字の構成分析!C$34)</f>
        <v>八潮市上水道事業会計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3401</v>
      </c>
      <c r="E42" s="182"/>
      <c r="F42" s="182"/>
      <c r="G42" s="182">
        <f>'実質公債費比率（分子）の構造'!L$52</f>
        <v>3431</v>
      </c>
      <c r="H42" s="182"/>
      <c r="I42" s="182"/>
      <c r="J42" s="182">
        <f>'実質公債費比率（分子）の構造'!M$52</f>
        <v>3550</v>
      </c>
      <c r="K42" s="182"/>
      <c r="L42" s="182"/>
      <c r="M42" s="182">
        <f>'実質公債費比率（分子）の構造'!N$52</f>
        <v>3453</v>
      </c>
      <c r="N42" s="182"/>
      <c r="O42" s="182"/>
      <c r="P42" s="182">
        <f>'実質公債費比率（分子）の構造'!O$52</f>
        <v>3517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1</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212</v>
      </c>
      <c r="C44" s="182"/>
      <c r="D44" s="182"/>
      <c r="E44" s="182">
        <f>'実質公債費比率（分子）の構造'!L$50</f>
        <v>209</v>
      </c>
      <c r="F44" s="182"/>
      <c r="G44" s="182"/>
      <c r="H44" s="182">
        <f>'実質公債費比率（分子）の構造'!M$50</f>
        <v>127</v>
      </c>
      <c r="I44" s="182"/>
      <c r="J44" s="182"/>
      <c r="K44" s="182">
        <f>'実質公債費比率（分子）の構造'!N$50</f>
        <v>221</v>
      </c>
      <c r="L44" s="182"/>
      <c r="M44" s="182"/>
      <c r="N44" s="182">
        <f>'実質公債費比率（分子）の構造'!O$50</f>
        <v>225</v>
      </c>
      <c r="O44" s="182"/>
      <c r="P44" s="182"/>
    </row>
    <row r="45" spans="1:16" x14ac:dyDescent="0.15">
      <c r="A45" s="182" t="s">
        <v>66</v>
      </c>
      <c r="B45" s="182">
        <f>'実質公債費比率（分子）の構造'!K$49</f>
        <v>75</v>
      </c>
      <c r="C45" s="182"/>
      <c r="D45" s="182"/>
      <c r="E45" s="182">
        <f>'実質公債費比率（分子）の構造'!L$49</f>
        <v>64</v>
      </c>
      <c r="F45" s="182"/>
      <c r="G45" s="182"/>
      <c r="H45" s="182">
        <f>'実質公債費比率（分子）の構造'!M$49</f>
        <v>45</v>
      </c>
      <c r="I45" s="182"/>
      <c r="J45" s="182"/>
      <c r="K45" s="182">
        <f>'実質公債費比率（分子）の構造'!N$49</f>
        <v>70</v>
      </c>
      <c r="L45" s="182"/>
      <c r="M45" s="182"/>
      <c r="N45" s="182">
        <f>'実質公債費比率（分子）の構造'!O$49</f>
        <v>97</v>
      </c>
      <c r="O45" s="182"/>
      <c r="P45" s="182"/>
    </row>
    <row r="46" spans="1:16" x14ac:dyDescent="0.15">
      <c r="A46" s="182" t="s">
        <v>67</v>
      </c>
      <c r="B46" s="182">
        <f>'実質公債費比率（分子）の構造'!K$48</f>
        <v>1185</v>
      </c>
      <c r="C46" s="182"/>
      <c r="D46" s="182"/>
      <c r="E46" s="182">
        <f>'実質公債費比率（分子）の構造'!L$48</f>
        <v>1089</v>
      </c>
      <c r="F46" s="182"/>
      <c r="G46" s="182"/>
      <c r="H46" s="182">
        <f>'実質公債費比率（分子）の構造'!M$48</f>
        <v>1532</v>
      </c>
      <c r="I46" s="182"/>
      <c r="J46" s="182"/>
      <c r="K46" s="182">
        <f>'実質公債費比率（分子）の構造'!N$48</f>
        <v>1035</v>
      </c>
      <c r="L46" s="182"/>
      <c r="M46" s="182"/>
      <c r="N46" s="182">
        <f>'実質公債費比率（分子）の構造'!O$48</f>
        <v>1336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3123</v>
      </c>
      <c r="C49" s="182"/>
      <c r="D49" s="182"/>
      <c r="E49" s="182">
        <f>'実質公債費比率（分子）の構造'!L$45</f>
        <v>3095</v>
      </c>
      <c r="F49" s="182"/>
      <c r="G49" s="182"/>
      <c r="H49" s="182">
        <f>'実質公債費比率（分子）の構造'!M$45</f>
        <v>2950</v>
      </c>
      <c r="I49" s="182"/>
      <c r="J49" s="182"/>
      <c r="K49" s="182">
        <f>'実質公債費比率（分子）の構造'!N$45</f>
        <v>2745</v>
      </c>
      <c r="L49" s="182"/>
      <c r="M49" s="182"/>
      <c r="N49" s="182">
        <f>'実質公債費比率（分子）の構造'!O$45</f>
        <v>2658</v>
      </c>
      <c r="O49" s="182"/>
      <c r="P49" s="182"/>
    </row>
    <row r="50" spans="1:16" x14ac:dyDescent="0.15">
      <c r="A50" s="182" t="s">
        <v>71</v>
      </c>
      <c r="B50" s="182" t="e">
        <f>NA()</f>
        <v>#N/A</v>
      </c>
      <c r="C50" s="182">
        <f>IF(ISNUMBER('実質公債費比率（分子）の構造'!K$53),'実質公債費比率（分子）の構造'!K$53,NA())</f>
        <v>1194</v>
      </c>
      <c r="D50" s="182" t="e">
        <f>NA()</f>
        <v>#N/A</v>
      </c>
      <c r="E50" s="182" t="e">
        <f>NA()</f>
        <v>#N/A</v>
      </c>
      <c r="F50" s="182">
        <f>IF(ISNUMBER('実質公債費比率（分子）の構造'!L$53),'実質公債費比率（分子）の構造'!L$53,NA())</f>
        <v>1026</v>
      </c>
      <c r="G50" s="182" t="e">
        <f>NA()</f>
        <v>#N/A</v>
      </c>
      <c r="H50" s="182" t="e">
        <f>NA()</f>
        <v>#N/A</v>
      </c>
      <c r="I50" s="182">
        <f>IF(ISNUMBER('実質公債費比率（分子）の構造'!M$53),'実質公債費比率（分子）の構造'!M$53,NA())</f>
        <v>1105</v>
      </c>
      <c r="J50" s="182" t="e">
        <f>NA()</f>
        <v>#N/A</v>
      </c>
      <c r="K50" s="182" t="e">
        <f>NA()</f>
        <v>#N/A</v>
      </c>
      <c r="L50" s="182">
        <f>IF(ISNUMBER('実質公債費比率（分子）の構造'!N$53),'実質公債費比率（分子）の構造'!N$53,NA())</f>
        <v>618</v>
      </c>
      <c r="M50" s="182" t="e">
        <f>NA()</f>
        <v>#N/A</v>
      </c>
      <c r="N50" s="182" t="e">
        <f>NA()</f>
        <v>#N/A</v>
      </c>
      <c r="O50" s="182">
        <f>IF(ISNUMBER('実質公債費比率（分子）の構造'!O$53),'実質公債費比率（分子）の構造'!O$53,NA())</f>
        <v>799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24669</v>
      </c>
      <c r="E56" s="181"/>
      <c r="F56" s="181"/>
      <c r="G56" s="181">
        <f>'将来負担比率（分子）の構造'!J$52</f>
        <v>23546</v>
      </c>
      <c r="H56" s="181"/>
      <c r="I56" s="181"/>
      <c r="J56" s="181">
        <f>'将来負担比率（分子）の構造'!K$52</f>
        <v>22679</v>
      </c>
      <c r="K56" s="181"/>
      <c r="L56" s="181"/>
      <c r="M56" s="181">
        <f>'将来負担比率（分子）の構造'!L$52</f>
        <v>21701</v>
      </c>
      <c r="N56" s="181"/>
      <c r="O56" s="181"/>
      <c r="P56" s="181">
        <f>'将来負担比率（分子）の構造'!M$52</f>
        <v>20679</v>
      </c>
    </row>
    <row r="57" spans="1:16" x14ac:dyDescent="0.15">
      <c r="A57" s="181" t="s">
        <v>42</v>
      </c>
      <c r="B57" s="181"/>
      <c r="C57" s="181"/>
      <c r="D57" s="181">
        <f>'将来負担比率（分子）の構造'!I$51</f>
        <v>10216</v>
      </c>
      <c r="E57" s="181"/>
      <c r="F57" s="181"/>
      <c r="G57" s="181">
        <f>'将来負担比率（分子）の構造'!J$51</f>
        <v>11237</v>
      </c>
      <c r="H57" s="181"/>
      <c r="I57" s="181"/>
      <c r="J57" s="181">
        <f>'将来負担比率（分子）の構造'!K$51</f>
        <v>10501</v>
      </c>
      <c r="K57" s="181"/>
      <c r="L57" s="181"/>
      <c r="M57" s="181">
        <f>'将来負担比率（分子）の構造'!L$51</f>
        <v>10329</v>
      </c>
      <c r="N57" s="181"/>
      <c r="O57" s="181"/>
      <c r="P57" s="181">
        <f>'将来負担比率（分子）の構造'!M$51</f>
        <v>9686</v>
      </c>
    </row>
    <row r="58" spans="1:16" x14ac:dyDescent="0.15">
      <c r="A58" s="181" t="s">
        <v>41</v>
      </c>
      <c r="B58" s="181"/>
      <c r="C58" s="181"/>
      <c r="D58" s="181">
        <f>'将来負担比率（分子）の構造'!I$50</f>
        <v>2936</v>
      </c>
      <c r="E58" s="181"/>
      <c r="F58" s="181"/>
      <c r="G58" s="181">
        <f>'将来負担比率（分子）の構造'!J$50</f>
        <v>3369</v>
      </c>
      <c r="H58" s="181"/>
      <c r="I58" s="181"/>
      <c r="J58" s="181">
        <f>'将来負担比率（分子）の構造'!K$50</f>
        <v>4462</v>
      </c>
      <c r="K58" s="181"/>
      <c r="L58" s="181"/>
      <c r="M58" s="181">
        <f>'将来負担比率（分子）の構造'!L$50</f>
        <v>5901</v>
      </c>
      <c r="N58" s="181"/>
      <c r="O58" s="181"/>
      <c r="P58" s="181">
        <f>'将来負担比率（分子）の構造'!M$50</f>
        <v>7140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v>
      </c>
      <c r="C61" s="181"/>
      <c r="D61" s="181"/>
      <c r="E61" s="181">
        <f>'将来負担比率（分子）の構造'!J$46</f>
        <v>3</v>
      </c>
      <c r="F61" s="181"/>
      <c r="G61" s="181"/>
      <c r="H61" s="181">
        <f>'将来負担比率（分子）の構造'!K$46</f>
        <v>2</v>
      </c>
      <c r="I61" s="181"/>
      <c r="J61" s="181"/>
      <c r="K61" s="181">
        <f>'将来負担比率（分子）の構造'!L$46</f>
        <v>1</v>
      </c>
      <c r="L61" s="181"/>
      <c r="M61" s="181"/>
      <c r="N61" s="181" t="str">
        <f>'将来負担比率（分子）の構造'!M$46</f>
        <v>-</v>
      </c>
      <c r="O61" s="181"/>
      <c r="P61" s="181"/>
    </row>
    <row r="62" spans="1:16" x14ac:dyDescent="0.15">
      <c r="A62" s="181" t="s">
        <v>35</v>
      </c>
      <c r="B62" s="181">
        <f>'将来負担比率（分子）の構造'!I$45</f>
        <v>2235</v>
      </c>
      <c r="C62" s="181"/>
      <c r="D62" s="181"/>
      <c r="E62" s="181">
        <f>'将来負担比率（分子）の構造'!J$45</f>
        <v>2190</v>
      </c>
      <c r="F62" s="181"/>
      <c r="G62" s="181"/>
      <c r="H62" s="181">
        <f>'将来負担比率（分子）の構造'!K$45</f>
        <v>2081</v>
      </c>
      <c r="I62" s="181"/>
      <c r="J62" s="181"/>
      <c r="K62" s="181">
        <f>'将来負担比率（分子）の構造'!L$45</f>
        <v>1939</v>
      </c>
      <c r="L62" s="181"/>
      <c r="M62" s="181"/>
      <c r="N62" s="181">
        <f>'将来負担比率（分子）の構造'!M$45</f>
        <v>1715</v>
      </c>
      <c r="O62" s="181"/>
      <c r="P62" s="181"/>
    </row>
    <row r="63" spans="1:16" x14ac:dyDescent="0.15">
      <c r="A63" s="181" t="s">
        <v>34</v>
      </c>
      <c r="B63" s="181">
        <f>'将来負担比率（分子）の構造'!I$44</f>
        <v>1077</v>
      </c>
      <c r="C63" s="181"/>
      <c r="D63" s="181"/>
      <c r="E63" s="181">
        <f>'将来負担比率（分子）の構造'!J$44</f>
        <v>1018</v>
      </c>
      <c r="F63" s="181"/>
      <c r="G63" s="181"/>
      <c r="H63" s="181">
        <f>'将来負担比率（分子）の構造'!K$44</f>
        <v>1035</v>
      </c>
      <c r="I63" s="181"/>
      <c r="J63" s="181"/>
      <c r="K63" s="181">
        <f>'将来負担比率（分子）の構造'!L$44</f>
        <v>932</v>
      </c>
      <c r="L63" s="181"/>
      <c r="M63" s="181"/>
      <c r="N63" s="181">
        <f>'将来負担比率（分子）の構造'!M$44</f>
        <v>977</v>
      </c>
      <c r="O63" s="181"/>
      <c r="P63" s="181"/>
    </row>
    <row r="64" spans="1:16" x14ac:dyDescent="0.15">
      <c r="A64" s="181" t="s">
        <v>33</v>
      </c>
      <c r="B64" s="181">
        <f>'将来負担比率（分子）の構造'!I$43</f>
        <v>18372</v>
      </c>
      <c r="C64" s="181"/>
      <c r="D64" s="181"/>
      <c r="E64" s="181">
        <f>'将来負担比率（分子）の構造'!J$43</f>
        <v>17741</v>
      </c>
      <c r="F64" s="181"/>
      <c r="G64" s="181"/>
      <c r="H64" s="181">
        <f>'将来負担比率（分子）の構造'!K$43</f>
        <v>17205</v>
      </c>
      <c r="I64" s="181"/>
      <c r="J64" s="181"/>
      <c r="K64" s="181">
        <f>'将来負担比率（分子）の構造'!L$43</f>
        <v>15966</v>
      </c>
      <c r="L64" s="181"/>
      <c r="M64" s="181"/>
      <c r="N64" s="181">
        <f>'将来負担比率（分子）の構造'!M$43</f>
        <v>15785</v>
      </c>
      <c r="O64" s="181"/>
      <c r="P64" s="181"/>
    </row>
    <row r="65" spans="1:16" x14ac:dyDescent="0.15">
      <c r="A65" s="181" t="s">
        <v>32</v>
      </c>
      <c r="B65" s="181">
        <f>'将来負担比率（分子）の構造'!I$42</f>
        <v>2144</v>
      </c>
      <c r="C65" s="181"/>
      <c r="D65" s="181"/>
      <c r="E65" s="181">
        <f>'将来負担比率（分子）の構造'!J$42</f>
        <v>1350</v>
      </c>
      <c r="F65" s="181"/>
      <c r="G65" s="181"/>
      <c r="H65" s="181">
        <f>'将来負担比率（分子）の構造'!K$42</f>
        <v>2201</v>
      </c>
      <c r="I65" s="181"/>
      <c r="J65" s="181"/>
      <c r="K65" s="181">
        <f>'将来負担比率（分子）の構造'!L$42</f>
        <v>3649</v>
      </c>
      <c r="L65" s="181"/>
      <c r="M65" s="181"/>
      <c r="N65" s="181">
        <f>'将来負担比率（分子）の構造'!M$42</f>
        <v>3439</v>
      </c>
      <c r="O65" s="181"/>
      <c r="P65" s="181"/>
    </row>
    <row r="66" spans="1:16" x14ac:dyDescent="0.15">
      <c r="A66" s="181" t="s">
        <v>31</v>
      </c>
      <c r="B66" s="181">
        <f>'将来負担比率（分子）の構造'!I$41</f>
        <v>27050</v>
      </c>
      <c r="C66" s="181"/>
      <c r="D66" s="181"/>
      <c r="E66" s="181">
        <f>'将来負担比率（分子）の構造'!J$41</f>
        <v>25162</v>
      </c>
      <c r="F66" s="181"/>
      <c r="G66" s="181"/>
      <c r="H66" s="181">
        <f>'将来負担比率（分子）の構造'!K$41</f>
        <v>23351</v>
      </c>
      <c r="I66" s="181"/>
      <c r="J66" s="181"/>
      <c r="K66" s="181">
        <f>'将来負担比率（分子）の構造'!L$41</f>
        <v>21894</v>
      </c>
      <c r="L66" s="181"/>
      <c r="M66" s="181"/>
      <c r="N66" s="181">
        <f>'将来負担比率（分子）の構造'!M$41</f>
        <v>20472</v>
      </c>
      <c r="O66" s="181"/>
      <c r="P66" s="181"/>
    </row>
    <row r="67" spans="1:16" x14ac:dyDescent="0.15">
      <c r="A67" s="181" t="s">
        <v>75</v>
      </c>
      <c r="B67" s="181" t="e">
        <f>NA()</f>
        <v>#N/A</v>
      </c>
      <c r="C67" s="181">
        <f>IF(ISNUMBER('将来負担比率（分子）の構造'!I$53), IF('将来負担比率（分子）の構造'!I$53 &lt; 0, 0, '将来負担比率（分子）の構造'!I$53), NA())</f>
        <v>13062</v>
      </c>
      <c r="D67" s="181" t="e">
        <f>NA()</f>
        <v>#N/A</v>
      </c>
      <c r="E67" s="181" t="e">
        <f>NA()</f>
        <v>#N/A</v>
      </c>
      <c r="F67" s="181">
        <f>IF(ISNUMBER('将来負担比率（分子）の構造'!J$53), IF('将来負担比率（分子）の構造'!J$53 &lt; 0, 0, '将来負担比率（分子）の構造'!J$53), NA())</f>
        <v>9313</v>
      </c>
      <c r="G67" s="181" t="e">
        <f>NA()</f>
        <v>#N/A</v>
      </c>
      <c r="H67" s="181" t="e">
        <f>NA()</f>
        <v>#N/A</v>
      </c>
      <c r="I67" s="181">
        <f>IF(ISNUMBER('将来負担比率（分子）の構造'!K$53), IF('将来負担比率（分子）の構造'!K$53 &lt; 0, 0, '将来負担比率（分子）の構造'!K$53), NA())</f>
        <v>8233</v>
      </c>
      <c r="J67" s="181" t="e">
        <f>NA()</f>
        <v>#N/A</v>
      </c>
      <c r="K67" s="181" t="e">
        <f>NA()</f>
        <v>#N/A</v>
      </c>
      <c r="L67" s="181">
        <f>IF(ISNUMBER('将来負担比率（分子）の構造'!L$53), IF('将来負担比率（分子）の構造'!L$53 &lt; 0, 0, '将来負担比率（分子）の構造'!L$53), NA())</f>
        <v>6451</v>
      </c>
      <c r="M67" s="181" t="e">
        <f>NA()</f>
        <v>#N/A</v>
      </c>
      <c r="N67" s="181" t="e">
        <f>NA()</f>
        <v>#N/A</v>
      </c>
      <c r="O67" s="181">
        <f>IF(ISNUMBER('将来負担比率（分子）の構造'!M$53), IF('将来負担比率（分子）の構造'!M$53 &lt; 0, 0, '将来負担比率（分子）の構造'!M$53), NA())</f>
        <v>4882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1146</v>
      </c>
      <c r="C72" s="185">
        <f>基金残高に係る経年分析!G55</f>
        <v>1909</v>
      </c>
      <c r="D72" s="185">
        <f>基金残高に係る経年分析!H55</f>
        <v>2450</v>
      </c>
    </row>
    <row r="73" spans="1:16" x14ac:dyDescent="0.15">
      <c r="A73" s="184" t="s">
        <v>78</v>
      </c>
      <c r="B73" s="185">
        <f>基金残高に係る経年分析!F56</f>
        <v>122</v>
      </c>
      <c r="C73" s="185">
        <f>基金残高に係る経年分析!G56</f>
        <v>122</v>
      </c>
      <c r="D73" s="185">
        <f>基金残高に係る経年分析!H56</f>
        <v>122</v>
      </c>
    </row>
    <row r="74" spans="1:16" x14ac:dyDescent="0.15">
      <c r="A74" s="184" t="s">
        <v>79</v>
      </c>
      <c r="B74" s="185">
        <f>基金残高に係る経年分析!F57</f>
        <v>2536</v>
      </c>
      <c r="C74" s="185">
        <f>基金残高に係る経年分析!G57</f>
        <v>3002</v>
      </c>
      <c r="D74" s="185">
        <f>基金残高に係る経年分析!H57</f>
        <v>3678</v>
      </c>
    </row>
  </sheetData>
  <sheetProtection algorithmName="SHA-512" hashValue="9X3jmHnUtvZ5U7NBdpKc9fuCdTzpy+9TwQFNwVq7d4y2pcMM2dbkQPQ3WbaqRKvJg22Q9mHgSJdh0vFkjvGLRA==" saltValue="cC1+kLB7W7xjXAKRVScp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2021-03-02T08:39:16Z</cp:lastPrinted>
  <dcterms:created xsi:type="dcterms:W3CDTF">2021-02-05T01:44:00Z</dcterms:created>
  <dcterms:modified xsi:type="dcterms:W3CDTF">2021-10-01T05:46:38Z</dcterms:modified>
  <cp:category/>
</cp:coreProperties>
</file>