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4541\Box\【02_課所共有】06_04_高齢者福祉課\R07年度\02_施設・事業者指導担当\24_老人施設（老人福祉法）\24_06_軽費老人ホーム\24_06_130_所要見込額調べ（軽費老人ホーム）\01_照会\"/>
    </mc:Choice>
  </mc:AlternateContent>
  <xr:revisionPtr revIDLastSave="0" documentId="13_ncr:1_{B34824E2-E5CC-46F5-8FD9-F59FC76AD314}" xr6:coauthVersionLast="47" xr6:coauthVersionMax="47" xr10:uidLastSave="{00000000-0000-0000-0000-000000000000}"/>
  <bookViews>
    <workbookView xWindow="19010" yWindow="2420" windowWidth="19440" windowHeight="16730" xr2:uid="{00000000-000D-0000-FFFF-FFFF00000000}"/>
  </bookViews>
  <sheets>
    <sheet name="A型" sheetId="1" r:id="rId1"/>
  </sheets>
  <definedNames>
    <definedName name="_xlnm.Print_Area" localSheetId="0">A型!$A$1:$P$112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1" l="1"/>
  <c r="N35" i="1"/>
  <c r="N34" i="1"/>
  <c r="N33" i="1"/>
  <c r="N32" i="1"/>
  <c r="N31" i="1"/>
  <c r="N29" i="1"/>
  <c r="N28" i="1"/>
  <c r="N27" i="1"/>
  <c r="N26" i="1"/>
  <c r="N25" i="1"/>
  <c r="N24" i="1"/>
  <c r="N23" i="1"/>
  <c r="N22" i="1"/>
  <c r="N21" i="1"/>
  <c r="N20" i="1"/>
  <c r="N19" i="1"/>
  <c r="N18" i="1"/>
  <c r="N17" i="1"/>
  <c r="N16" i="1"/>
  <c r="B46" i="1" s="1"/>
  <c r="C48" i="1" l="1"/>
  <c r="C49" i="1"/>
  <c r="C50" i="1"/>
  <c r="C51" i="1"/>
  <c r="C52" i="1"/>
  <c r="C53" i="1"/>
  <c r="C54" i="1"/>
  <c r="C55" i="1"/>
  <c r="C56" i="1"/>
  <c r="C57" i="1"/>
  <c r="C58" i="1"/>
  <c r="C59" i="1"/>
  <c r="C60" i="1"/>
  <c r="C61" i="1"/>
  <c r="C62" i="1"/>
  <c r="C63" i="1"/>
  <c r="C64" i="1"/>
  <c r="C65" i="1"/>
  <c r="C66" i="1"/>
  <c r="C47" i="1"/>
  <c r="Q67" i="1"/>
  <c r="C67" i="1" s="1"/>
  <c r="B48" i="1"/>
  <c r="B49" i="1"/>
  <c r="B50" i="1"/>
  <c r="B51" i="1"/>
  <c r="B52" i="1"/>
  <c r="B53" i="1"/>
  <c r="B54" i="1"/>
  <c r="B55" i="1"/>
  <c r="B56" i="1"/>
  <c r="B57" i="1"/>
  <c r="B58" i="1"/>
  <c r="B59" i="1"/>
  <c r="N30" i="1"/>
  <c r="B61" i="1"/>
  <c r="B62" i="1"/>
  <c r="B63" i="1"/>
  <c r="B64" i="1"/>
  <c r="B65" i="1"/>
  <c r="N36" i="1"/>
  <c r="B66" i="1" s="1"/>
  <c r="B67" i="1"/>
  <c r="B60" i="1" l="1"/>
  <c r="N38" i="1"/>
  <c r="B47" i="1"/>
  <c r="B68" i="1" l="1"/>
  <c r="M38" i="1"/>
  <c r="L38" i="1"/>
  <c r="K38" i="1"/>
  <c r="J38" i="1"/>
  <c r="I38" i="1"/>
  <c r="H38" i="1"/>
  <c r="G38" i="1"/>
  <c r="F38" i="1"/>
  <c r="E38" i="1"/>
  <c r="D38" i="1"/>
  <c r="C38" i="1"/>
  <c r="B38" i="1"/>
  <c r="E46" i="1"/>
  <c r="E66" i="1"/>
  <c r="G8" i="1"/>
  <c r="H46" i="1" l="1"/>
  <c r="J46" i="1" s="1"/>
  <c r="E54" i="1"/>
  <c r="E58" i="1"/>
  <c r="E62" i="1"/>
  <c r="E48" i="1"/>
  <c r="E52" i="1"/>
  <c r="E53" i="1"/>
  <c r="E57" i="1"/>
  <c r="E61" i="1"/>
  <c r="E65" i="1"/>
  <c r="E51" i="1"/>
  <c r="E47" i="1"/>
  <c r="E55" i="1"/>
  <c r="E59" i="1"/>
  <c r="E63" i="1"/>
  <c r="E49" i="1"/>
  <c r="E56" i="1"/>
  <c r="E60" i="1"/>
  <c r="E50" i="1"/>
  <c r="E67" i="1"/>
  <c r="E64" i="1"/>
  <c r="E68" i="1" l="1"/>
  <c r="E11" i="1" s="1"/>
  <c r="J50" i="1"/>
  <c r="J67" i="1"/>
  <c r="J57" i="1"/>
  <c r="J49" i="1"/>
  <c r="J66" i="1"/>
  <c r="J52" i="1"/>
  <c r="J47" i="1"/>
  <c r="J54" i="1"/>
  <c r="J59" i="1"/>
  <c r="J55" i="1"/>
  <c r="J53" i="1"/>
  <c r="J48" i="1"/>
  <c r="J64" i="1"/>
  <c r="J56" i="1"/>
  <c r="J63" i="1"/>
  <c r="J58" i="1"/>
  <c r="J61" i="1"/>
  <c r="J51" i="1"/>
  <c r="J65" i="1"/>
  <c r="J60" i="1"/>
  <c r="J62" i="1"/>
  <c r="J68" i="1" l="1"/>
  <c r="H11" i="1" s="1"/>
  <c r="L11" i="1" l="1"/>
  <c r="M68" i="1"/>
</calcChain>
</file>

<file path=xl/sharedStrings.xml><?xml version="1.0" encoding="utf-8"?>
<sst xmlns="http://schemas.openxmlformats.org/spreadsheetml/2006/main" count="109" uniqueCount="94">
  <si>
    <t>4月</t>
    <rPh sb="1" eb="2">
      <t>ガツ</t>
    </rPh>
    <phoneticPr fontId="1"/>
  </si>
  <si>
    <t>5月</t>
  </si>
  <si>
    <t>6月</t>
  </si>
  <si>
    <t>7月</t>
  </si>
  <si>
    <t>8月</t>
  </si>
  <si>
    <t>9月</t>
  </si>
  <si>
    <t>10月</t>
  </si>
  <si>
    <t>11月</t>
  </si>
  <si>
    <t>12月</t>
  </si>
  <si>
    <t>1月</t>
  </si>
  <si>
    <t>2月</t>
  </si>
  <si>
    <t>3月</t>
  </si>
  <si>
    <t>合計</t>
    <rPh sb="0" eb="2">
      <t>ゴウケイ</t>
    </rPh>
    <phoneticPr fontId="1"/>
  </si>
  <si>
    <t>実績</t>
    <rPh sb="0" eb="2">
      <t>ジッセキ</t>
    </rPh>
    <phoneticPr fontId="1"/>
  </si>
  <si>
    <t>推定</t>
    <rPh sb="0" eb="2">
      <t>スイテイ</t>
    </rPh>
    <phoneticPr fontId="1"/>
  </si>
  <si>
    <t>月</t>
    <rPh sb="0" eb="1">
      <t>ツキ</t>
    </rPh>
    <phoneticPr fontId="1"/>
  </si>
  <si>
    <t>階層</t>
    <rPh sb="0" eb="2">
      <t>カイソウ</t>
    </rPh>
    <phoneticPr fontId="1"/>
  </si>
  <si>
    <t>階層の区分</t>
    <rPh sb="0" eb="2">
      <t>カイソウ</t>
    </rPh>
    <rPh sb="3" eb="5">
      <t>クブン</t>
    </rPh>
    <phoneticPr fontId="1"/>
  </si>
  <si>
    <t>減額</t>
    <rPh sb="0" eb="2">
      <t>ゲンガク</t>
    </rPh>
    <phoneticPr fontId="1"/>
  </si>
  <si>
    <t>人数</t>
    <rPh sb="0" eb="2">
      <t>ニンズウ</t>
    </rPh>
    <phoneticPr fontId="1"/>
  </si>
  <si>
    <t>施設名</t>
    <rPh sb="0" eb="3">
      <t>シセツメイ</t>
    </rPh>
    <phoneticPr fontId="1"/>
  </si>
  <si>
    <t>電話番号</t>
    <rPh sb="0" eb="2">
      <t>デンワ</t>
    </rPh>
    <rPh sb="2" eb="4">
      <t>バンゴウ</t>
    </rPh>
    <phoneticPr fontId="1"/>
  </si>
  <si>
    <t>担当者名</t>
    <rPh sb="0" eb="2">
      <t>タントウ</t>
    </rPh>
    <rPh sb="2" eb="3">
      <t>シャ</t>
    </rPh>
    <rPh sb="3" eb="4">
      <t>メイ</t>
    </rPh>
    <phoneticPr fontId="1"/>
  </si>
  <si>
    <t>定員（人）</t>
    <rPh sb="0" eb="2">
      <t>テイイン</t>
    </rPh>
    <rPh sb="3" eb="4">
      <t>ニン</t>
    </rPh>
    <phoneticPr fontId="1"/>
  </si>
  <si>
    <t>補助予定額（円）</t>
    <rPh sb="0" eb="2">
      <t>ホジョ</t>
    </rPh>
    <rPh sb="2" eb="5">
      <t>ヨテイガク</t>
    </rPh>
    <rPh sb="6" eb="7">
      <t>エン</t>
    </rPh>
    <phoneticPr fontId="1"/>
  </si>
  <si>
    <t>単位：人</t>
    <rPh sb="0" eb="2">
      <t>タンイ</t>
    </rPh>
    <rPh sb="3" eb="4">
      <t>ニン</t>
    </rPh>
    <phoneticPr fontId="1"/>
  </si>
  <si>
    <t>本人徴収予定額
（円）</t>
    <rPh sb="0" eb="2">
      <t>ホンニン</t>
    </rPh>
    <rPh sb="2" eb="4">
      <t>チョウシュウ</t>
    </rPh>
    <rPh sb="4" eb="7">
      <t>ヨテイガク</t>
    </rPh>
    <rPh sb="9" eb="10">
      <t>エン</t>
    </rPh>
    <phoneticPr fontId="1"/>
  </si>
  <si>
    <t>サービスの提供に要する費用本人利用料（月毎）</t>
    <rPh sb="5" eb="7">
      <t>テイキョウ</t>
    </rPh>
    <rPh sb="8" eb="9">
      <t>ヨウ</t>
    </rPh>
    <rPh sb="11" eb="13">
      <t>ヒヨウ</t>
    </rPh>
    <rPh sb="13" eb="15">
      <t>ホンニン</t>
    </rPh>
    <rPh sb="15" eb="18">
      <t>リヨウリョウ</t>
    </rPh>
    <rPh sb="19" eb="20">
      <t>ツキ</t>
    </rPh>
    <rPh sb="20" eb="21">
      <t>ゴト</t>
    </rPh>
    <phoneticPr fontId="1"/>
  </si>
  <si>
    <t>サービスの提供に要する費用単価
（円）</t>
    <rPh sb="5" eb="7">
      <t>テイキョウ</t>
    </rPh>
    <rPh sb="8" eb="9">
      <t>ヨウ</t>
    </rPh>
    <rPh sb="11" eb="13">
      <t>ヒヨウ</t>
    </rPh>
    <rPh sb="13" eb="15">
      <t>タンカ</t>
    </rPh>
    <rPh sb="17" eb="18">
      <t>エン</t>
    </rPh>
    <phoneticPr fontId="1"/>
  </si>
  <si>
    <t>サービスの提供に要する費用基準額（円）</t>
    <rPh sb="5" eb="7">
      <t>テイキョウ</t>
    </rPh>
    <rPh sb="8" eb="9">
      <t>ヨウ</t>
    </rPh>
    <rPh sb="11" eb="13">
      <t>ヒヨウ</t>
    </rPh>
    <rPh sb="13" eb="15">
      <t>キジュン</t>
    </rPh>
    <rPh sb="15" eb="16">
      <t>ガク</t>
    </rPh>
    <rPh sb="17" eb="18">
      <t>エン</t>
    </rPh>
    <phoneticPr fontId="1"/>
  </si>
  <si>
    <t>入居者から徴収する上限額を変更した場合、変更月を記入</t>
    <rPh sb="13" eb="15">
      <t>ヘンコウ</t>
    </rPh>
    <rPh sb="17" eb="19">
      <t>バアイ</t>
    </rPh>
    <rPh sb="20" eb="22">
      <t>ヘンコウ</t>
    </rPh>
    <rPh sb="22" eb="23">
      <t>ツキ</t>
    </rPh>
    <rPh sb="24" eb="26">
      <t>キニュウ</t>
    </rPh>
    <phoneticPr fontId="1"/>
  </si>
  <si>
    <t>民間施設等給与等改善費</t>
    <rPh sb="0" eb="2">
      <t>ミンカン</t>
    </rPh>
    <rPh sb="2" eb="4">
      <t>シセツ</t>
    </rPh>
    <rPh sb="4" eb="5">
      <t>トウ</t>
    </rPh>
    <rPh sb="5" eb="7">
      <t>キュウヨ</t>
    </rPh>
    <rPh sb="7" eb="8">
      <t>トウ</t>
    </rPh>
    <rPh sb="8" eb="11">
      <t>カイゼンヒ</t>
    </rPh>
    <phoneticPr fontId="2"/>
  </si>
  <si>
    <t>サービスの提供に要する費用基本額</t>
    <rPh sb="5" eb="7">
      <t>テイキョウ</t>
    </rPh>
    <rPh sb="8" eb="9">
      <t>ヨウ</t>
    </rPh>
    <rPh sb="11" eb="13">
      <t>ヒヨウ</t>
    </rPh>
    <rPh sb="13" eb="15">
      <t>キホン</t>
    </rPh>
    <rPh sb="15" eb="16">
      <t>ガク</t>
    </rPh>
    <phoneticPr fontId="2"/>
  </si>
  <si>
    <t>サービスの提供に要する費用合計額</t>
    <rPh sb="5" eb="7">
      <t>テイキョウ</t>
    </rPh>
    <rPh sb="8" eb="9">
      <t>ヨウ</t>
    </rPh>
    <rPh sb="11" eb="13">
      <t>ヒヨウ</t>
    </rPh>
    <rPh sb="13" eb="15">
      <t>ゴウケイ</t>
    </rPh>
    <rPh sb="15" eb="16">
      <t>ガク</t>
    </rPh>
    <phoneticPr fontId="2"/>
  </si>
  <si>
    <t>本人徴収予定額</t>
    <rPh sb="0" eb="2">
      <t>ホンニン</t>
    </rPh>
    <rPh sb="2" eb="4">
      <t>チョウシュウ</t>
    </rPh>
    <rPh sb="4" eb="6">
      <t>ヨテイ</t>
    </rPh>
    <rPh sb="6" eb="7">
      <t>ガク</t>
    </rPh>
    <phoneticPr fontId="2"/>
  </si>
  <si>
    <t>補助予定額</t>
    <rPh sb="0" eb="2">
      <t>ホジョ</t>
    </rPh>
    <rPh sb="2" eb="4">
      <t>ヨテイ</t>
    </rPh>
    <rPh sb="4" eb="5">
      <t>ガク</t>
    </rPh>
    <phoneticPr fontId="2"/>
  </si>
  <si>
    <t>※黄色のセルのみ記入</t>
    <rPh sb="1" eb="3">
      <t>キイロ</t>
    </rPh>
    <rPh sb="8" eb="10">
      <t>キニュウ</t>
    </rPh>
    <phoneticPr fontId="1"/>
  </si>
  <si>
    <t>サービスの提供に要する費用合計額</t>
    <rPh sb="5" eb="7">
      <t>テイキョウ</t>
    </rPh>
    <rPh sb="8" eb="9">
      <t>ヨウ</t>
    </rPh>
    <rPh sb="11" eb="13">
      <t>ヒヨウ</t>
    </rPh>
    <rPh sb="13" eb="15">
      <t>ゴウケイ</t>
    </rPh>
    <rPh sb="15" eb="16">
      <t>ガク</t>
    </rPh>
    <phoneticPr fontId="1"/>
  </si>
  <si>
    <t>サービスの提供に要する費用支出予定額（円）</t>
    <rPh sb="5" eb="7">
      <t>テイキョウ</t>
    </rPh>
    <rPh sb="8" eb="9">
      <t>ヨウ</t>
    </rPh>
    <rPh sb="11" eb="13">
      <t>ヒヨウ</t>
    </rPh>
    <rPh sb="13" eb="15">
      <t>シシュツ</t>
    </rPh>
    <rPh sb="15" eb="17">
      <t>ヨテイ</t>
    </rPh>
    <rPh sb="17" eb="18">
      <t>ガク</t>
    </rPh>
    <rPh sb="19" eb="20">
      <t>エン</t>
    </rPh>
    <phoneticPr fontId="2"/>
  </si>
  <si>
    <t>②補助金算定表</t>
    <rPh sb="1" eb="4">
      <t>ホジョキン</t>
    </rPh>
    <rPh sb="4" eb="6">
      <t>サンテイ</t>
    </rPh>
    <rPh sb="6" eb="7">
      <t>ヒョウ</t>
    </rPh>
    <phoneticPr fontId="1"/>
  </si>
  <si>
    <t>③ 職員の処遇改善対応状況</t>
    <rPh sb="2" eb="4">
      <t>ショクイン</t>
    </rPh>
    <rPh sb="5" eb="9">
      <t>ショグウカイゼン</t>
    </rPh>
    <rPh sb="9" eb="11">
      <t>タイオウ</t>
    </rPh>
    <rPh sb="11" eb="13">
      <t>ジョウキョウ</t>
    </rPh>
    <phoneticPr fontId="1"/>
  </si>
  <si>
    <t>施設長</t>
    <rPh sb="0" eb="3">
      <t>シセツチョウ</t>
    </rPh>
    <phoneticPr fontId="1"/>
  </si>
  <si>
    <t>生活相談員</t>
    <rPh sb="0" eb="5">
      <t>セイカツソウダンイン</t>
    </rPh>
    <phoneticPr fontId="1"/>
  </si>
  <si>
    <t>介護職員</t>
    <rPh sb="0" eb="4">
      <t>カイゴショクイン</t>
    </rPh>
    <phoneticPr fontId="1"/>
  </si>
  <si>
    <t>栄養士</t>
    <rPh sb="0" eb="3">
      <t>エイヨウシ</t>
    </rPh>
    <phoneticPr fontId="1"/>
  </si>
  <si>
    <t>事務員</t>
    <rPh sb="0" eb="3">
      <t>ジムイン</t>
    </rPh>
    <phoneticPr fontId="1"/>
  </si>
  <si>
    <t>調理員</t>
    <rPh sb="0" eb="3">
      <t>チョウリイン</t>
    </rPh>
    <phoneticPr fontId="1"/>
  </si>
  <si>
    <t>その他職員</t>
    <rPh sb="2" eb="3">
      <t>タ</t>
    </rPh>
    <rPh sb="3" eb="5">
      <t>ショクイン</t>
    </rPh>
    <phoneticPr fontId="1"/>
  </si>
  <si>
    <t>職種</t>
    <rPh sb="0" eb="2">
      <t>ショクシュ</t>
    </rPh>
    <phoneticPr fontId="1"/>
  </si>
  <si>
    <t>処遇改善対象</t>
    <rPh sb="0" eb="4">
      <t>ショグウカイゼン</t>
    </rPh>
    <rPh sb="4" eb="6">
      <t>タイショウ</t>
    </rPh>
    <phoneticPr fontId="1"/>
  </si>
  <si>
    <t>支給方法の選択肢</t>
    <rPh sb="0" eb="2">
      <t>シキュウ</t>
    </rPh>
    <rPh sb="2" eb="4">
      <t>ホウホウ</t>
    </rPh>
    <rPh sb="5" eb="8">
      <t>センタクシ</t>
    </rPh>
    <phoneticPr fontId="1"/>
  </si>
  <si>
    <t>①</t>
    <phoneticPr fontId="1"/>
  </si>
  <si>
    <t>②</t>
    <phoneticPr fontId="1"/>
  </si>
  <si>
    <t>③</t>
    <phoneticPr fontId="1"/>
  </si>
  <si>
    <t>毎月の手当で支給</t>
  </si>
  <si>
    <t>支給方法①</t>
    <rPh sb="0" eb="2">
      <t>シキュウ</t>
    </rPh>
    <rPh sb="2" eb="4">
      <t>ホウホウ</t>
    </rPh>
    <phoneticPr fontId="1"/>
  </si>
  <si>
    <t>支給方法②</t>
    <rPh sb="0" eb="2">
      <t>シキュウ</t>
    </rPh>
    <rPh sb="2" eb="4">
      <t>ホウホウ</t>
    </rPh>
    <phoneticPr fontId="1"/>
  </si>
  <si>
    <t>支給方法③</t>
    <rPh sb="0" eb="2">
      <t>シキュウ</t>
    </rPh>
    <rPh sb="2" eb="4">
      <t>ホウホウ</t>
    </rPh>
    <phoneticPr fontId="1"/>
  </si>
  <si>
    <t>毎月の基本給に加算</t>
    <phoneticPr fontId="1"/>
  </si>
  <si>
    <t>賞与・一時金でまとめて支給</t>
    <phoneticPr fontId="1"/>
  </si>
  <si>
    <t>月あたりの平均改善額（円）</t>
    <rPh sb="0" eb="1">
      <t>ツキ</t>
    </rPh>
    <rPh sb="5" eb="7">
      <t>ヘイキン</t>
    </rPh>
    <rPh sb="7" eb="10">
      <t>カイゼンガク</t>
    </rPh>
    <rPh sb="11" eb="12">
      <t>エン</t>
    </rPh>
    <phoneticPr fontId="1"/>
  </si>
  <si>
    <t>賞与等により、数か月分まとめて支給している場合には、一月あたりの平均額に均してください。</t>
    <rPh sb="0" eb="2">
      <t>ショウヨ</t>
    </rPh>
    <rPh sb="2" eb="3">
      <t>トウ</t>
    </rPh>
    <rPh sb="7" eb="8">
      <t>スウ</t>
    </rPh>
    <rPh sb="9" eb="11">
      <t>ゲツブン</t>
    </rPh>
    <rPh sb="15" eb="17">
      <t>シキュウ</t>
    </rPh>
    <rPh sb="21" eb="23">
      <t>バアイ</t>
    </rPh>
    <rPh sb="26" eb="27">
      <t>ヒト</t>
    </rPh>
    <phoneticPr fontId="1"/>
  </si>
  <si>
    <t>支給方法が複数ある場合には、支給方法②及び③の欄に記入してください。</t>
    <rPh sb="0" eb="4">
      <t>シキュウホウホウ</t>
    </rPh>
    <rPh sb="5" eb="7">
      <t>フクスウ</t>
    </rPh>
    <rPh sb="9" eb="11">
      <t>バアイ</t>
    </rPh>
    <rPh sb="14" eb="18">
      <t>シキュウホウホウ</t>
    </rPh>
    <rPh sb="19" eb="20">
      <t>オヨ</t>
    </rPh>
    <rPh sb="23" eb="24">
      <t>ラン</t>
    </rPh>
    <rPh sb="25" eb="27">
      <t>キニュウ</t>
    </rPh>
    <phoneticPr fontId="1"/>
  </si>
  <si>
    <t>支給方法は、表右側の凡例を参照のうえ、記入してください。</t>
    <rPh sb="0" eb="2">
      <t>シキュウ</t>
    </rPh>
    <rPh sb="2" eb="4">
      <t>ホウホウ</t>
    </rPh>
    <rPh sb="6" eb="7">
      <t>ヒョウ</t>
    </rPh>
    <rPh sb="7" eb="9">
      <t>ミギガワ</t>
    </rPh>
    <rPh sb="10" eb="12">
      <t>ハンレイ</t>
    </rPh>
    <rPh sb="13" eb="15">
      <t>サンショウ</t>
    </rPh>
    <rPh sb="19" eb="21">
      <t>キニュウ</t>
    </rPh>
    <phoneticPr fontId="1"/>
  </si>
  <si>
    <t>看護職員</t>
    <rPh sb="0" eb="2">
      <t>カンゴ</t>
    </rPh>
    <rPh sb="2" eb="4">
      <t>ショクイン</t>
    </rPh>
    <phoneticPr fontId="1"/>
  </si>
  <si>
    <t>医師</t>
    <rPh sb="0" eb="2">
      <t>イシ</t>
    </rPh>
    <phoneticPr fontId="1"/>
  </si>
  <si>
    <t>人数</t>
    <rPh sb="0" eb="2">
      <t>ニンズウ</t>
    </rPh>
    <phoneticPr fontId="1"/>
  </si>
  <si>
    <t>・自由記述欄</t>
    <rPh sb="1" eb="6">
      <t>ジユウキジュツラン</t>
    </rPh>
    <phoneticPr fontId="1"/>
  </si>
  <si>
    <t>令和6年4月1日付高福第4号 「「令和６年度 埼玉県軽費老人ホーム利用料等取扱基準」の改定及び「令和6年度軽費老人ホームのサービスの提供に要する費用設定状況表」の送付について（通知）」及び、令和4年3月28日付高福第1404号「軽費老人ホームの職員に対する処遇改善について（通知）」で通知した軽費老人ホーム職員に対する処遇改善について、対応状況を記入してください。
対応していない場合はその理由を、その他記載したいことがあれば以下の自由記述欄に記載してください。
※処遇改善を実施していない場合は補助金の返還が生じる場合があります。</t>
    <rPh sb="0" eb="2">
      <t>レイワ</t>
    </rPh>
    <rPh sb="3" eb="4">
      <t>ネン</t>
    </rPh>
    <rPh sb="5" eb="6">
      <t>ガツ</t>
    </rPh>
    <rPh sb="7" eb="8">
      <t>ニチ</t>
    </rPh>
    <rPh sb="8" eb="9">
      <t>ヅ</t>
    </rPh>
    <rPh sb="9" eb="12">
      <t>コウフクダイ</t>
    </rPh>
    <rPh sb="13" eb="14">
      <t>ゴウ</t>
    </rPh>
    <rPh sb="17" eb="19">
      <t>レイワ</t>
    </rPh>
    <rPh sb="20" eb="22">
      <t>ネンド</t>
    </rPh>
    <rPh sb="23" eb="25">
      <t>サイタマ</t>
    </rPh>
    <rPh sb="25" eb="26">
      <t>ケン</t>
    </rPh>
    <rPh sb="26" eb="28">
      <t>ケイヒ</t>
    </rPh>
    <rPh sb="28" eb="30">
      <t>ロウジン</t>
    </rPh>
    <rPh sb="33" eb="36">
      <t>リヨウリョウ</t>
    </rPh>
    <rPh sb="36" eb="37">
      <t>トウ</t>
    </rPh>
    <rPh sb="37" eb="39">
      <t>トリアツカイ</t>
    </rPh>
    <rPh sb="39" eb="41">
      <t>キジュン</t>
    </rPh>
    <rPh sb="43" eb="45">
      <t>カイテイ</t>
    </rPh>
    <rPh sb="45" eb="46">
      <t>オヨ</t>
    </rPh>
    <rPh sb="48" eb="50">
      <t>レイワ</t>
    </rPh>
    <rPh sb="51" eb="53">
      <t>ネンド</t>
    </rPh>
    <rPh sb="53" eb="55">
      <t>ケイヒ</t>
    </rPh>
    <rPh sb="55" eb="57">
      <t>ロウジン</t>
    </rPh>
    <rPh sb="66" eb="68">
      <t>テイキョウ</t>
    </rPh>
    <rPh sb="69" eb="70">
      <t>ヨウ</t>
    </rPh>
    <rPh sb="72" eb="74">
      <t>ヒヨウ</t>
    </rPh>
    <rPh sb="74" eb="76">
      <t>セッテイ</t>
    </rPh>
    <rPh sb="76" eb="77">
      <t>ジョウ</t>
    </rPh>
    <rPh sb="77" eb="78">
      <t>キョウ</t>
    </rPh>
    <rPh sb="78" eb="79">
      <t>ヒョウ</t>
    </rPh>
    <rPh sb="81" eb="83">
      <t>ソウフ</t>
    </rPh>
    <rPh sb="88" eb="90">
      <t>ツウチ</t>
    </rPh>
    <rPh sb="92" eb="93">
      <t>オヨ</t>
    </rPh>
    <rPh sb="95" eb="97">
      <t>レイワ</t>
    </rPh>
    <rPh sb="105" eb="107">
      <t>コウフク</t>
    </rPh>
    <rPh sb="107" eb="108">
      <t>ダイ</t>
    </rPh>
    <rPh sb="112" eb="113">
      <t>ゴウ</t>
    </rPh>
    <rPh sb="114" eb="118">
      <t>ケイヒロウジン</t>
    </rPh>
    <rPh sb="122" eb="124">
      <t>ショクイン</t>
    </rPh>
    <rPh sb="125" eb="126">
      <t>タイ</t>
    </rPh>
    <rPh sb="128" eb="132">
      <t>ショグウカイゼン</t>
    </rPh>
    <rPh sb="137" eb="139">
      <t>ツウチ</t>
    </rPh>
    <rPh sb="183" eb="185">
      <t>タイオウ</t>
    </rPh>
    <rPh sb="190" eb="192">
      <t>バアイ</t>
    </rPh>
    <rPh sb="195" eb="197">
      <t>リユウ</t>
    </rPh>
    <phoneticPr fontId="1"/>
  </si>
  <si>
    <t>令和7年度軽費老人ホームのサービスの提供に要する費用補助金見込額算定表
（軽費老人ホームA型分）</t>
    <rPh sb="0" eb="2">
      <t>レイワ</t>
    </rPh>
    <rPh sb="3" eb="4">
      <t>ネン</t>
    </rPh>
    <rPh sb="4" eb="5">
      <t>ド</t>
    </rPh>
    <rPh sb="5" eb="7">
      <t>ケイヒ</t>
    </rPh>
    <rPh sb="7" eb="9">
      <t>ロウジン</t>
    </rPh>
    <rPh sb="18" eb="20">
      <t>テイキョウ</t>
    </rPh>
    <rPh sb="21" eb="22">
      <t>ヨウ</t>
    </rPh>
    <rPh sb="24" eb="26">
      <t>ヒヨウ</t>
    </rPh>
    <rPh sb="26" eb="29">
      <t>ホジョキン</t>
    </rPh>
    <rPh sb="29" eb="31">
      <t>ミコミ</t>
    </rPh>
    <rPh sb="31" eb="32">
      <t>ガク</t>
    </rPh>
    <rPh sb="32" eb="34">
      <t>サンテイ</t>
    </rPh>
    <rPh sb="34" eb="35">
      <t>ヒョウ</t>
    </rPh>
    <rPh sb="37" eb="39">
      <t>ケイヒ</t>
    </rPh>
    <rPh sb="39" eb="41">
      <t>ロウジン</t>
    </rPh>
    <rPh sb="45" eb="46">
      <t>ガタ</t>
    </rPh>
    <rPh sb="46" eb="47">
      <t>ブン</t>
    </rPh>
    <phoneticPr fontId="1"/>
  </si>
  <si>
    <t>①令和7年度入居者数</t>
    <rPh sb="5" eb="6">
      <t>ド</t>
    </rPh>
    <rPh sb="6" eb="9">
      <t>ニュウキョシャ</t>
    </rPh>
    <rPh sb="9" eb="10">
      <t>スウ</t>
    </rPh>
    <phoneticPr fontId="1"/>
  </si>
  <si>
    <t>令和7年12月～令和8年3月までの入居者数の推定方法（11月の入居者数と違う場合）</t>
    <rPh sb="6" eb="7">
      <t>ガツ</t>
    </rPh>
    <rPh sb="8" eb="10">
      <t>レイワ</t>
    </rPh>
    <rPh sb="11" eb="12">
      <t>ネン</t>
    </rPh>
    <rPh sb="13" eb="14">
      <t>ガツ</t>
    </rPh>
    <rPh sb="17" eb="20">
      <t>ニュウキョシャ</t>
    </rPh>
    <rPh sb="20" eb="21">
      <t>スウ</t>
    </rPh>
    <rPh sb="22" eb="24">
      <t>スイテイ</t>
    </rPh>
    <rPh sb="24" eb="26">
      <t>ホウホウ</t>
    </rPh>
    <rPh sb="29" eb="30">
      <t>ガツ</t>
    </rPh>
    <rPh sb="31" eb="34">
      <t>ニュウキョシャ</t>
    </rPh>
    <rPh sb="34" eb="35">
      <t>スウ</t>
    </rPh>
    <rPh sb="36" eb="37">
      <t>チガ</t>
    </rPh>
    <rPh sb="38" eb="40">
      <t>バアイ</t>
    </rPh>
    <phoneticPr fontId="1"/>
  </si>
  <si>
    <t>（例）施設の４～１１月の入居者数の実績から判断し、今後１２月～３月で○名増加すると見込んだ。
（例）現在○名待機者がいるため、○名の増加を見込んだ。</t>
    <phoneticPr fontId="1"/>
  </si>
  <si>
    <t>対象外</t>
  </si>
  <si>
    <t>対象</t>
  </si>
  <si>
    <t>①</t>
  </si>
  <si>
    <t>②</t>
  </si>
  <si>
    <t>令和6年4月から事務員1名に対して、①の方法により月平均1,000円の改善を実施。</t>
    <rPh sb="0" eb="2">
      <t>レイワ</t>
    </rPh>
    <rPh sb="3" eb="4">
      <t>ネン</t>
    </rPh>
    <rPh sb="5" eb="6">
      <t>ガツ</t>
    </rPh>
    <rPh sb="8" eb="11">
      <t>ジムイン</t>
    </rPh>
    <rPh sb="12" eb="13">
      <t>メイ</t>
    </rPh>
    <rPh sb="14" eb="15">
      <t>タイ</t>
    </rPh>
    <rPh sb="20" eb="22">
      <t>ホウホウ</t>
    </rPh>
    <rPh sb="25" eb="28">
      <t>ツキヘイキン</t>
    </rPh>
    <rPh sb="33" eb="34">
      <t>エン</t>
    </rPh>
    <rPh sb="35" eb="37">
      <t>カイゼン</t>
    </rPh>
    <rPh sb="38" eb="40">
      <t>ジッシ</t>
    </rPh>
    <phoneticPr fontId="1"/>
  </si>
  <si>
    <t>④ 物価高騰に関する調査</t>
    <rPh sb="2" eb="4">
      <t>ブッカ</t>
    </rPh>
    <rPh sb="4" eb="6">
      <t>コウトウ</t>
    </rPh>
    <rPh sb="7" eb="8">
      <t>カン</t>
    </rPh>
    <rPh sb="10" eb="12">
      <t>チョウサ</t>
    </rPh>
    <phoneticPr fontId="1"/>
  </si>
  <si>
    <t>物価の高騰による軽費老人ホームにおける状況を確認したいので、下記表に記入をお願いします。</t>
    <rPh sb="0" eb="2">
      <t>ブッカ</t>
    </rPh>
    <rPh sb="3" eb="5">
      <t>コウトウ</t>
    </rPh>
    <rPh sb="8" eb="12">
      <t>ケイヒロウジン</t>
    </rPh>
    <rPh sb="19" eb="21">
      <t>ジョウキョウ</t>
    </rPh>
    <rPh sb="22" eb="24">
      <t>カクニン</t>
    </rPh>
    <rPh sb="30" eb="32">
      <t>カキ</t>
    </rPh>
    <rPh sb="32" eb="33">
      <t>ヒョウ</t>
    </rPh>
    <rPh sb="34" eb="36">
      <t>キニュウ</t>
    </rPh>
    <rPh sb="38" eb="39">
      <t>ネガ</t>
    </rPh>
    <phoneticPr fontId="1"/>
  </si>
  <si>
    <t>（単位：円）</t>
    <rPh sb="1" eb="3">
      <t>タンイ</t>
    </rPh>
    <rPh sb="4" eb="5">
      <t>エン</t>
    </rPh>
    <phoneticPr fontId="1"/>
  </si>
  <si>
    <t>項目</t>
    <rPh sb="0" eb="2">
      <t>コウモク</t>
    </rPh>
    <phoneticPr fontId="1"/>
  </si>
  <si>
    <t>R6年
4月</t>
    <rPh sb="2" eb="3">
      <t>ネン</t>
    </rPh>
    <rPh sb="5" eb="6">
      <t>ガツ</t>
    </rPh>
    <phoneticPr fontId="1"/>
  </si>
  <si>
    <t>R6年
8月</t>
    <rPh sb="2" eb="3">
      <t>ネン</t>
    </rPh>
    <rPh sb="5" eb="6">
      <t>ガツ</t>
    </rPh>
    <phoneticPr fontId="1"/>
  </si>
  <si>
    <t>R7年
4月</t>
    <rPh sb="2" eb="3">
      <t>ネン</t>
    </rPh>
    <rPh sb="5" eb="6">
      <t>ガツ</t>
    </rPh>
    <phoneticPr fontId="1"/>
  </si>
  <si>
    <t>R7年
8月</t>
    <rPh sb="2" eb="3">
      <t>ネン</t>
    </rPh>
    <rPh sb="5" eb="6">
      <t>ガツ</t>
    </rPh>
    <phoneticPr fontId="1"/>
  </si>
  <si>
    <t>光熱費</t>
    <rPh sb="0" eb="3">
      <t>コウネツヒ</t>
    </rPh>
    <phoneticPr fontId="1"/>
  </si>
  <si>
    <t>食材費</t>
    <rPh sb="0" eb="2">
      <t>ショクザイ</t>
    </rPh>
    <rPh sb="2" eb="3">
      <t>ヒ</t>
    </rPh>
    <phoneticPr fontId="1"/>
  </si>
  <si>
    <t>光熱費については、軽費老人ホーム区画の共用部分における金額を記載してください。</t>
    <rPh sb="0" eb="3">
      <t>コウネツヒ</t>
    </rPh>
    <rPh sb="9" eb="13">
      <t>ケイヒロウジン</t>
    </rPh>
    <rPh sb="16" eb="18">
      <t>クカク</t>
    </rPh>
    <rPh sb="19" eb="23">
      <t>キョウヨウブブン</t>
    </rPh>
    <rPh sb="27" eb="29">
      <t>キンガク</t>
    </rPh>
    <rPh sb="30" eb="32">
      <t>キサイ</t>
    </rPh>
    <phoneticPr fontId="1"/>
  </si>
  <si>
    <t>軽費老人ホームの居室における光熱費は含めないでください。</t>
    <rPh sb="0" eb="4">
      <t>ケイヒロウジン</t>
    </rPh>
    <rPh sb="8" eb="10">
      <t>キョシツ</t>
    </rPh>
    <rPh sb="14" eb="17">
      <t>コウネツヒ</t>
    </rPh>
    <rPh sb="18" eb="19">
      <t>フク</t>
    </rPh>
    <phoneticPr fontId="1"/>
  </si>
  <si>
    <t>子メーター未設置や併設施設等と合算となっている場合には、定員や面積割で按分のうえ算出</t>
    <rPh sb="0" eb="1">
      <t>コ</t>
    </rPh>
    <rPh sb="5" eb="8">
      <t>ミセッチ</t>
    </rPh>
    <rPh sb="9" eb="11">
      <t>ヘイセツ</t>
    </rPh>
    <rPh sb="11" eb="13">
      <t>シセツ</t>
    </rPh>
    <rPh sb="13" eb="14">
      <t>トウ</t>
    </rPh>
    <rPh sb="15" eb="17">
      <t>ガッサン</t>
    </rPh>
    <rPh sb="23" eb="25">
      <t>バアイ</t>
    </rPh>
    <rPh sb="28" eb="30">
      <t>テイイン</t>
    </rPh>
    <rPh sb="31" eb="33">
      <t>メンセキ</t>
    </rPh>
    <rPh sb="33" eb="34">
      <t>ワリ</t>
    </rPh>
    <rPh sb="35" eb="37">
      <t>アンブン</t>
    </rPh>
    <rPh sb="40" eb="42">
      <t>サンシュツ</t>
    </rPh>
    <phoneticPr fontId="1"/>
  </si>
  <si>
    <t>してください。</t>
    <phoneticPr fontId="1"/>
  </si>
  <si>
    <t>食材費については、軽費老人ホームの入居者に対する食材費を記載してください。</t>
    <rPh sb="0" eb="3">
      <t>ショクザイヒ</t>
    </rPh>
    <rPh sb="9" eb="13">
      <t>ケイヒロウジン</t>
    </rPh>
    <rPh sb="17" eb="20">
      <t>ニュウキョシャ</t>
    </rPh>
    <rPh sb="21" eb="22">
      <t>タイ</t>
    </rPh>
    <rPh sb="24" eb="27">
      <t>ショクザイヒ</t>
    </rPh>
    <rPh sb="28" eb="30">
      <t>キサイ</t>
    </rPh>
    <phoneticPr fontId="1"/>
  </si>
  <si>
    <t>厨房を委託している場合には、委託料も含めてください。</t>
    <rPh sb="3" eb="5">
      <t>イタク</t>
    </rPh>
    <rPh sb="9" eb="11">
      <t>バアイ</t>
    </rPh>
    <rPh sb="14" eb="17">
      <t>イタクリョウ</t>
    </rPh>
    <rPh sb="18" eb="19">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</si>
</sst>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7"/>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11">
    <xf numFmtId="0" fontId="0" fillId="0" borderId="0" xfId="0">
      <alignment vertical="center"/>
    </xf>
    <xf numFmtId="0" fontId="0" fillId="0" borderId="1" xfId="0" applyBorder="1" applyAlignment="1">
      <alignment horizontal="right" vertical="center"/>
    </xf>
    <xf numFmtId="0" fontId="0" fillId="0" borderId="2" xfId="0" applyBorder="1"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38" fontId="3" fillId="0" borderId="8" xfId="1" applyFont="1" applyBorder="1" applyAlignment="1" applyProtection="1">
      <alignment horizontal="right" vertical="center"/>
    </xf>
    <xf numFmtId="38" fontId="3" fillId="0" borderId="8" xfId="1" applyFont="1" applyBorder="1" applyProtection="1">
      <alignment vertical="center"/>
    </xf>
    <xf numFmtId="38" fontId="3" fillId="0" borderId="8" xfId="1" applyFont="1" applyBorder="1" applyAlignment="1" applyProtection="1">
      <alignment vertical="center"/>
    </xf>
    <xf numFmtId="38" fontId="3" fillId="0" borderId="9" xfId="1" applyFont="1" applyBorder="1" applyAlignment="1" applyProtection="1">
      <alignment horizontal="center" vertical="center"/>
    </xf>
    <xf numFmtId="38" fontId="3" fillId="0" borderId="10" xfId="1" applyFont="1" applyBorder="1" applyAlignment="1" applyProtection="1">
      <alignment horizontal="center" vertical="center"/>
    </xf>
    <xf numFmtId="38" fontId="3" fillId="0" borderId="11" xfId="1" applyFont="1" applyBorder="1" applyAlignment="1" applyProtection="1">
      <alignment horizontal="center" vertical="center"/>
    </xf>
    <xf numFmtId="38" fontId="3" fillId="0" borderId="12" xfId="1" applyFont="1" applyBorder="1" applyAlignment="1" applyProtection="1">
      <alignment horizontal="center" vertical="center"/>
    </xf>
    <xf numFmtId="38" fontId="3" fillId="0" borderId="13" xfId="1" applyFont="1" applyBorder="1" applyAlignment="1" applyProtection="1">
      <alignment vertical="center"/>
    </xf>
    <xf numFmtId="0" fontId="6" fillId="0" borderId="0" xfId="0" applyFont="1">
      <alignment vertical="center"/>
    </xf>
    <xf numFmtId="38" fontId="3" fillId="0" borderId="0" xfId="1" applyFont="1" applyBorder="1" applyAlignment="1" applyProtection="1">
      <alignment horizontal="right" vertical="center"/>
    </xf>
    <xf numFmtId="38" fontId="3" fillId="0" borderId="0" xfId="1" applyFont="1" applyProtection="1">
      <alignment vertical="center"/>
    </xf>
    <xf numFmtId="38" fontId="6" fillId="0" borderId="0" xfId="1" applyFont="1" applyProtection="1">
      <alignment vertical="center"/>
    </xf>
    <xf numFmtId="38" fontId="3" fillId="2" borderId="7" xfId="1" applyFont="1" applyFill="1" applyBorder="1" applyAlignment="1" applyProtection="1">
      <alignment horizontal="right" vertical="center"/>
      <protection locked="0"/>
    </xf>
    <xf numFmtId="38" fontId="3" fillId="2" borderId="8" xfId="1" applyFont="1" applyFill="1" applyBorder="1" applyProtection="1">
      <alignment vertical="center"/>
      <protection locked="0"/>
    </xf>
    <xf numFmtId="0" fontId="4" fillId="0" borderId="0" xfId="0" applyFont="1">
      <alignment vertical="center"/>
    </xf>
    <xf numFmtId="0" fontId="0" fillId="0" borderId="8" xfId="0" applyBorder="1" applyAlignment="1">
      <alignment horizontal="center" vertical="center" wrapText="1"/>
    </xf>
    <xf numFmtId="0" fontId="5"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right" vertical="center"/>
    </xf>
    <xf numFmtId="0" fontId="0" fillId="2" borderId="8"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protection locked="0"/>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38" fontId="3" fillId="0" borderId="7" xfId="1" applyFont="1" applyBorder="1" applyAlignment="1" applyProtection="1">
      <alignment horizontal="right" vertical="center"/>
    </xf>
    <xf numFmtId="38" fontId="3" fillId="0" borderId="8" xfId="1" applyFont="1" applyBorder="1" applyAlignment="1" applyProtection="1">
      <alignment horizontal="right" vertical="center"/>
    </xf>
    <xf numFmtId="38" fontId="3" fillId="0" borderId="15" xfId="1" applyFont="1" applyBorder="1" applyAlignment="1" applyProtection="1">
      <alignment horizontal="right" vertical="center"/>
    </xf>
    <xf numFmtId="0" fontId="0" fillId="0" borderId="0" xfId="0" applyAlignment="1">
      <alignment horizontal="left" vertical="top" wrapText="1"/>
    </xf>
    <xf numFmtId="0" fontId="0" fillId="2" borderId="42" xfId="0"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0" fillId="2" borderId="44" xfId="0" applyFill="1" applyBorder="1" applyAlignment="1" applyProtection="1">
      <alignment vertical="center" wrapText="1"/>
      <protection locked="0"/>
    </xf>
    <xf numFmtId="0" fontId="0" fillId="0" borderId="8" xfId="0" applyBorder="1" applyAlignment="1">
      <alignment horizontal="center" vertical="center"/>
    </xf>
    <xf numFmtId="0" fontId="0" fillId="2" borderId="8" xfId="0" applyFill="1" applyBorder="1" applyProtection="1">
      <alignment vertical="center"/>
      <protection locked="0"/>
    </xf>
    <xf numFmtId="38" fontId="3" fillId="0" borderId="15" xfId="1" applyFont="1" applyFill="1" applyBorder="1" applyAlignment="1" applyProtection="1">
      <alignment horizontal="right" vertical="center"/>
    </xf>
    <xf numFmtId="38" fontId="3" fillId="0" borderId="7" xfId="1" applyFont="1" applyFill="1" applyBorder="1" applyAlignment="1" applyProtection="1">
      <alignment horizontal="right" vertical="center"/>
    </xf>
    <xf numFmtId="0" fontId="0" fillId="0" borderId="8" xfId="0" applyBorder="1" applyAlignment="1">
      <alignment horizontal="center" vertical="center" wrapText="1"/>
    </xf>
    <xf numFmtId="0" fontId="0" fillId="0" borderId="15" xfId="0" applyBorder="1" applyAlignment="1">
      <alignment horizontal="center" vertical="center"/>
    </xf>
    <xf numFmtId="0" fontId="0" fillId="0" borderId="26"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4" xfId="0" applyBorder="1" applyAlignment="1">
      <alignment horizontal="center" vertical="center" wrapText="1"/>
    </xf>
    <xf numFmtId="0" fontId="0" fillId="2" borderId="33" xfId="0" applyFill="1" applyBorder="1" applyAlignment="1" applyProtection="1">
      <alignment vertical="center" wrapText="1"/>
      <protection locked="0"/>
    </xf>
    <xf numFmtId="0" fontId="0" fillId="2" borderId="34" xfId="0" applyFill="1" applyBorder="1" applyProtection="1">
      <alignment vertical="center"/>
      <protection locked="0"/>
    </xf>
    <xf numFmtId="0" fontId="0" fillId="2" borderId="35" xfId="0" applyFill="1" applyBorder="1" applyProtection="1">
      <alignment vertical="center"/>
      <protection locked="0"/>
    </xf>
    <xf numFmtId="0" fontId="0" fillId="2" borderId="28" xfId="0" applyFill="1" applyBorder="1" applyProtection="1">
      <alignment vertical="center"/>
      <protection locked="0"/>
    </xf>
    <xf numFmtId="0" fontId="0" fillId="2" borderId="29" xfId="0" applyFill="1" applyBorder="1" applyProtection="1">
      <alignment vertical="center"/>
      <protection locked="0"/>
    </xf>
    <xf numFmtId="0" fontId="0" fillId="2" borderId="36" xfId="0" applyFill="1" applyBorder="1" applyProtection="1">
      <alignment vertical="center"/>
      <protection locked="0"/>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0" xfId="0" applyFont="1" applyBorder="1" applyAlignment="1">
      <alignment horizontal="center" vertical="center" wrapText="1"/>
    </xf>
    <xf numFmtId="0" fontId="0" fillId="0" borderId="3" xfId="0" applyBorder="1" applyAlignment="1">
      <alignment horizontal="center" vertical="center" wrapText="1"/>
    </xf>
    <xf numFmtId="0" fontId="0" fillId="0" borderId="21" xfId="0" applyBorder="1" applyAlignment="1">
      <alignment horizontal="center" vertical="center" wrapText="1"/>
    </xf>
    <xf numFmtId="38" fontId="3" fillId="2" borderId="6" xfId="1" applyFont="1" applyFill="1" applyBorder="1" applyAlignment="1" applyProtection="1">
      <alignment horizontal="center" vertical="center"/>
      <protection locked="0"/>
    </xf>
    <xf numFmtId="38" fontId="3" fillId="2" borderId="13" xfId="1" applyFont="1" applyFill="1" applyBorder="1" applyAlignment="1" applyProtection="1">
      <alignment horizontal="center" vertical="center"/>
      <protection locked="0"/>
    </xf>
    <xf numFmtId="38" fontId="0" fillId="0" borderId="13" xfId="0" applyNumberFormat="1" applyBorder="1" applyAlignment="1">
      <alignment horizontal="center" vertical="center"/>
    </xf>
    <xf numFmtId="0" fontId="0" fillId="0" borderId="13" xfId="0" applyBorder="1" applyAlignment="1">
      <alignment horizontal="center" vertical="center"/>
    </xf>
    <xf numFmtId="38" fontId="0" fillId="2" borderId="22" xfId="0" applyNumberFormat="1" applyFill="1" applyBorder="1" applyAlignment="1" applyProtection="1">
      <alignment horizontal="center" vertical="center"/>
      <protection locked="0"/>
    </xf>
    <xf numFmtId="38" fontId="0" fillId="2" borderId="23" xfId="0" applyNumberFormat="1" applyFill="1" applyBorder="1" applyAlignment="1" applyProtection="1">
      <alignment horizontal="center" vertical="center"/>
      <protection locked="0"/>
    </xf>
    <xf numFmtId="38" fontId="0" fillId="2" borderId="24" xfId="0" applyNumberFormat="1" applyFill="1" applyBorder="1" applyAlignment="1" applyProtection="1">
      <alignment horizontal="center" vertical="center"/>
      <protection locked="0"/>
    </xf>
    <xf numFmtId="38" fontId="3" fillId="0" borderId="25" xfId="1" applyFont="1" applyBorder="1" applyAlignment="1" applyProtection="1">
      <alignment horizontal="center" vertical="center"/>
    </xf>
    <xf numFmtId="38" fontId="3" fillId="0" borderId="23" xfId="1" applyFont="1" applyBorder="1" applyAlignment="1" applyProtection="1">
      <alignment horizontal="center" vertical="center"/>
    </xf>
    <xf numFmtId="38" fontId="3" fillId="0" borderId="32" xfId="1" applyFont="1" applyBorder="1" applyAlignment="1" applyProtection="1">
      <alignment horizontal="center" vertical="center"/>
    </xf>
    <xf numFmtId="38" fontId="3" fillId="0" borderId="38" xfId="1" applyFont="1" applyFill="1" applyBorder="1" applyAlignment="1" applyProtection="1">
      <alignment horizontal="center" vertical="center"/>
    </xf>
    <xf numFmtId="38" fontId="3" fillId="0" borderId="39" xfId="1" applyFont="1" applyFill="1" applyBorder="1" applyAlignment="1" applyProtection="1">
      <alignment horizontal="center" vertical="center"/>
    </xf>
    <xf numFmtId="38" fontId="3" fillId="0" borderId="40" xfId="1" applyFont="1" applyFill="1" applyBorder="1" applyAlignment="1" applyProtection="1">
      <alignment horizontal="center" vertical="center"/>
    </xf>
    <xf numFmtId="38" fontId="3" fillId="0" borderId="41" xfId="1" applyFont="1" applyFill="1" applyBorder="1" applyAlignment="1" applyProtection="1">
      <alignment horizontal="center" vertical="center"/>
    </xf>
    <xf numFmtId="0" fontId="4" fillId="0" borderId="0" xfId="0" applyFont="1" applyAlignment="1">
      <alignment horizontal="center" vertical="center" wrapText="1"/>
    </xf>
    <xf numFmtId="0" fontId="6"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8"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0" borderId="14" xfId="0" applyBorder="1" applyAlignment="1">
      <alignment horizontal="center" vertical="center"/>
    </xf>
    <xf numFmtId="38" fontId="3" fillId="0" borderId="25" xfId="1" applyFont="1" applyBorder="1" applyAlignment="1" applyProtection="1">
      <alignment horizontal="right" vertical="center"/>
    </xf>
    <xf numFmtId="38" fontId="3" fillId="0" borderId="23" xfId="1" applyFont="1" applyBorder="1" applyAlignment="1" applyProtection="1">
      <alignment horizontal="right" vertical="center"/>
    </xf>
    <xf numFmtId="38" fontId="3" fillId="0" borderId="24" xfId="1" applyFont="1" applyBorder="1" applyAlignment="1" applyProtection="1">
      <alignment horizontal="right" vertical="center"/>
    </xf>
    <xf numFmtId="38" fontId="3" fillId="0" borderId="25" xfId="1" applyFont="1" applyBorder="1" applyAlignment="1" applyProtection="1">
      <alignment vertical="center"/>
    </xf>
    <xf numFmtId="38" fontId="3" fillId="0" borderId="32" xfId="1" applyFont="1" applyBorder="1" applyAlignment="1" applyProtection="1">
      <alignment vertical="center"/>
    </xf>
    <xf numFmtId="0" fontId="0" fillId="2" borderId="33" xfId="0" applyFill="1" applyBorder="1" applyProtection="1">
      <alignment vertical="center"/>
      <protection locked="0"/>
    </xf>
    <xf numFmtId="38" fontId="3" fillId="0" borderId="16" xfId="1" applyFont="1" applyBorder="1" applyAlignment="1" applyProtection="1">
      <alignment horizontal="center" vertical="center"/>
    </xf>
    <xf numFmtId="38" fontId="3" fillId="0" borderId="17" xfId="1" applyFont="1" applyBorder="1" applyAlignment="1" applyProtection="1">
      <alignment horizontal="center" vertical="center"/>
    </xf>
    <xf numFmtId="38" fontId="0" fillId="2" borderId="8" xfId="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1</xdr:col>
      <xdr:colOff>0</xdr:colOff>
      <xdr:row>15</xdr:row>
      <xdr:rowOff>9525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4552950"/>
          <a:ext cx="552450" cy="676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13</xdr:row>
      <xdr:rowOff>0</xdr:rowOff>
    </xdr:from>
    <xdr:to>
      <xdr:col>1</xdr:col>
      <xdr:colOff>0</xdr:colOff>
      <xdr:row>15</xdr:row>
      <xdr:rowOff>9525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0" y="5076825"/>
          <a:ext cx="552450" cy="676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95249</xdr:colOff>
      <xdr:row>5</xdr:row>
      <xdr:rowOff>114300</xdr:rowOff>
    </xdr:from>
    <xdr:to>
      <xdr:col>20</xdr:col>
      <xdr:colOff>619124</xdr:colOff>
      <xdr:row>8</xdr:row>
      <xdr:rowOff>47625</xdr:rowOff>
    </xdr:to>
    <xdr:sp macro="" textlink="">
      <xdr:nvSpPr>
        <xdr:cNvPr id="7" name="四角形: 角を丸くする 6">
          <a:extLst>
            <a:ext uri="{FF2B5EF4-FFF2-40B4-BE49-F238E27FC236}">
              <a16:creationId xmlns:a16="http://schemas.microsoft.com/office/drawing/2014/main" id="{FC445403-2ABA-4DC3-8FD7-919BB7C3EBAA}"/>
            </a:ext>
          </a:extLst>
        </xdr:cNvPr>
        <xdr:cNvSpPr/>
      </xdr:nvSpPr>
      <xdr:spPr>
        <a:xfrm>
          <a:off x="6600824" y="1809750"/>
          <a:ext cx="3267075" cy="771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令和</a:t>
          </a:r>
          <a:r>
            <a:rPr kumimoji="1" lang="en-US" altLang="ja-JP" sz="1100"/>
            <a:t>7</a:t>
          </a:r>
          <a:r>
            <a:rPr kumimoji="1" lang="ja-JP" altLang="en-US" sz="1100"/>
            <a:t>年</a:t>
          </a:r>
          <a:r>
            <a:rPr kumimoji="1" lang="en-US" altLang="ja-JP" sz="1100"/>
            <a:t>11</a:t>
          </a:r>
          <a:r>
            <a:rPr kumimoji="1" lang="ja-JP" altLang="en-US" sz="1100"/>
            <a:t>月</a:t>
          </a:r>
          <a:r>
            <a:rPr kumimoji="1" lang="en-US" altLang="ja-JP" sz="1100"/>
            <a:t>26</a:t>
          </a:r>
          <a:r>
            <a:rPr kumimoji="1" lang="ja-JP" altLang="en-US" sz="1100"/>
            <a:t>日付け高福第</a:t>
          </a:r>
          <a:r>
            <a:rPr kumimoji="1" lang="en-US" altLang="ja-JP" sz="1100"/>
            <a:t>891</a:t>
          </a:r>
          <a:r>
            <a:rPr kumimoji="1" lang="ja-JP" altLang="en-US" sz="1100"/>
            <a:t>号で通知したサービスの提供に要する費用基本額及び民間施設給与等改善費の単価を記載してください。</a:t>
          </a:r>
        </a:p>
      </xdr:txBody>
    </xdr:sp>
    <xdr:clientData/>
  </xdr:twoCellAnchor>
  <xdr:twoCellAnchor>
    <xdr:from>
      <xdr:col>16</xdr:col>
      <xdr:colOff>107949</xdr:colOff>
      <xdr:row>9</xdr:row>
      <xdr:rowOff>25400</xdr:rowOff>
    </xdr:from>
    <xdr:to>
      <xdr:col>20</xdr:col>
      <xdr:colOff>628649</xdr:colOff>
      <xdr:row>13</xdr:row>
      <xdr:rowOff>390525</xdr:rowOff>
    </xdr:to>
    <xdr:sp macro="" textlink="">
      <xdr:nvSpPr>
        <xdr:cNvPr id="8" name="四角形: 角を丸くする 7">
          <a:extLst>
            <a:ext uri="{FF2B5EF4-FFF2-40B4-BE49-F238E27FC236}">
              <a16:creationId xmlns:a16="http://schemas.microsoft.com/office/drawing/2014/main" id="{4C7868F5-78F9-47CC-A228-08BB6FD669DA}"/>
            </a:ext>
          </a:extLst>
        </xdr:cNvPr>
        <xdr:cNvSpPr/>
      </xdr:nvSpPr>
      <xdr:spPr>
        <a:xfrm>
          <a:off x="6556374" y="2740025"/>
          <a:ext cx="3263900" cy="1374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サービスの提供に要する費用支出予定額は、当初交付申請時の別表１「サービスの提供に要する費用支出予定額」と同額を記入してください。</a:t>
          </a:r>
          <a:endParaRPr kumimoji="1" lang="en-US" altLang="ja-JP" sz="1100"/>
        </a:p>
        <a:p>
          <a:pPr algn="l"/>
          <a:r>
            <a:rPr kumimoji="1" lang="ja-JP" altLang="en-US" sz="1100"/>
            <a:t>なお、補正予算を組んでいる場合には、その補正予算のうち、補助対象となる経費の額を記入してください。</a:t>
          </a:r>
        </a:p>
      </xdr:txBody>
    </xdr:sp>
    <xdr:clientData/>
  </xdr:twoCellAnchor>
  <xdr:twoCellAnchor>
    <xdr:from>
      <xdr:col>2</xdr:col>
      <xdr:colOff>104775</xdr:colOff>
      <xdr:row>3</xdr:row>
      <xdr:rowOff>180975</xdr:rowOff>
    </xdr:from>
    <xdr:to>
      <xdr:col>10</xdr:col>
      <xdr:colOff>346232</xdr:colOff>
      <xdr:row>5</xdr:row>
      <xdr:rowOff>15924</xdr:rowOff>
    </xdr:to>
    <xdr:grpSp>
      <xdr:nvGrpSpPr>
        <xdr:cNvPr id="2" name="グループ化 1">
          <a:extLst>
            <a:ext uri="{FF2B5EF4-FFF2-40B4-BE49-F238E27FC236}">
              <a16:creationId xmlns:a16="http://schemas.microsoft.com/office/drawing/2014/main" id="{7E639366-AA7D-40DC-AA48-E80DC9818783}"/>
            </a:ext>
          </a:extLst>
        </xdr:cNvPr>
        <xdr:cNvGrpSpPr/>
      </xdr:nvGrpSpPr>
      <xdr:grpSpPr>
        <a:xfrm>
          <a:off x="1025525" y="993775"/>
          <a:ext cx="3035457" cy="711249"/>
          <a:chOff x="577663" y="152400"/>
          <a:chExt cx="3289457" cy="711249"/>
        </a:xfrm>
      </xdr:grpSpPr>
      <xdr:sp macro="" textlink="">
        <xdr:nvSpPr>
          <xdr:cNvPr id="4" name="角丸四角形吹き出し 8">
            <a:extLst>
              <a:ext uri="{FF2B5EF4-FFF2-40B4-BE49-F238E27FC236}">
                <a16:creationId xmlns:a16="http://schemas.microsoft.com/office/drawing/2014/main" id="{01AD529D-9D77-3D23-E1B4-F77545E7EFC1}"/>
              </a:ext>
            </a:extLst>
          </xdr:cNvPr>
          <xdr:cNvSpPr/>
        </xdr:nvSpPr>
        <xdr:spPr bwMode="auto">
          <a:xfrm>
            <a:off x="577663" y="152400"/>
            <a:ext cx="3289457" cy="711249"/>
          </a:xfrm>
          <a:prstGeom prst="wedgeRoundRectCallout">
            <a:avLst>
              <a:gd name="adj1" fmla="val 22883"/>
              <a:gd name="adj2" fmla="val 24370"/>
              <a:gd name="adj3" fmla="val 16667"/>
            </a:avLst>
          </a:prstGeom>
          <a:ln/>
        </xdr:spPr>
        <xdr:style>
          <a:lnRef idx="1">
            <a:schemeClr val="accent1"/>
          </a:lnRef>
          <a:fillRef idx="2">
            <a:schemeClr val="accent1"/>
          </a:fillRef>
          <a:effectRef idx="1">
            <a:schemeClr val="accent1"/>
          </a:effectRef>
          <a:fontRef idx="minor">
            <a:schemeClr val="dk1"/>
          </a:fontRef>
        </xdr:style>
        <xdr:txBody>
          <a:bodyPr rtlCol="0" anchor="ctr"/>
          <a:lstStyle/>
          <a:p>
            <a:endParaRPr lang="ja-JP" altLang="en-US"/>
          </a:p>
        </xdr:txBody>
      </xdr:sp>
      <xdr:sp macro="" textlink="">
        <xdr:nvSpPr>
          <xdr:cNvPr id="6" name="テキスト ボックス 5">
            <a:extLst>
              <a:ext uri="{FF2B5EF4-FFF2-40B4-BE49-F238E27FC236}">
                <a16:creationId xmlns:a16="http://schemas.microsoft.com/office/drawing/2014/main" id="{153E30B3-5630-50E4-066D-8F099AE4AAC2}"/>
              </a:ext>
            </a:extLst>
          </xdr:cNvPr>
          <xdr:cNvSpPr txBox="1"/>
        </xdr:nvSpPr>
        <xdr:spPr bwMode="auto">
          <a:xfrm>
            <a:off x="634735" y="275877"/>
            <a:ext cx="3165801" cy="468189"/>
          </a:xfrm>
          <a:prstGeom prst="rect">
            <a:avLst/>
          </a:prstGeom>
          <a:ln>
            <a:noFill/>
          </a:ln>
        </xdr:spPr>
        <xdr:style>
          <a:lnRef idx="1">
            <a:schemeClr val="accent1"/>
          </a:lnRef>
          <a:fillRef idx="2">
            <a:schemeClr val="accent1"/>
          </a:fillRef>
          <a:effectRef idx="1">
            <a:schemeClr val="accent1"/>
          </a:effectRef>
          <a:fontRef idx="minor">
            <a:schemeClr val="dk1"/>
          </a:fontRef>
        </xdr:style>
        <xdr:txBody>
          <a:bodyPr wrap="square" rtlCol="0" anchor="ctr"/>
          <a:lstStyle/>
          <a:p>
            <a:pPr algn="l"/>
            <a:r>
              <a:rPr kumimoji="1" lang="ja-JP" altLang="en-US" sz="1400" b="1" u="sng">
                <a:latin typeface="HG丸ｺﾞｼｯｸM-PRO" pitchFamily="50" charset="-128"/>
                <a:ea typeface="HG丸ｺﾞｼｯｸM-PRO" pitchFamily="50" charset="-128"/>
              </a:rPr>
              <a:t>黄色に着色してあるセルのみ</a:t>
            </a:r>
            <a:r>
              <a:rPr kumimoji="1" lang="ja-JP" altLang="en-US" sz="1100">
                <a:latin typeface="HG丸ｺﾞｼｯｸM-PRO" pitchFamily="50" charset="-128"/>
                <a:ea typeface="HG丸ｺﾞｼｯｸM-PRO" pitchFamily="50" charset="-128"/>
              </a:rPr>
              <a:t>記入。</a:t>
            </a:r>
            <a:endParaRPr kumimoji="1" lang="en-US" altLang="ja-JP" sz="1100">
              <a:latin typeface="HG丸ｺﾞｼｯｸM-PRO" pitchFamily="50" charset="-128"/>
              <a:ea typeface="HG丸ｺﾞｼｯｸM-PRO" pitchFamily="50" charset="-128"/>
            </a:endParaRPr>
          </a:p>
          <a:p>
            <a:pPr algn="l">
              <a:lnSpc>
                <a:spcPts val="1100"/>
              </a:lnSpc>
            </a:pPr>
            <a:r>
              <a:rPr kumimoji="1" lang="en-US" altLang="ja-JP" sz="1000">
                <a:latin typeface="HG丸ｺﾞｼｯｸM-PRO" pitchFamily="50" charset="-128"/>
                <a:ea typeface="HG丸ｺﾞｼｯｸM-PRO" pitchFamily="50" charset="-128"/>
              </a:rPr>
              <a:t>※</a:t>
            </a:r>
            <a:r>
              <a:rPr kumimoji="1" lang="ja-JP" altLang="en-US" sz="1000">
                <a:latin typeface="HG丸ｺﾞｼｯｸM-PRO" pitchFamily="50" charset="-128"/>
                <a:ea typeface="HG丸ｺﾞｼｯｸM-PRO" pitchFamily="50" charset="-128"/>
              </a:rPr>
              <a:t>着色していないセルは自動計算</a:t>
            </a:r>
          </a:p>
        </xdr:txBody>
      </xdr:sp>
    </xdr:grpSp>
    <xdr:clientData/>
  </xdr:twoCellAnchor>
  <xdr:twoCellAnchor>
    <xdr:from>
      <xdr:col>1</xdr:col>
      <xdr:colOff>200025</xdr:colOff>
      <xdr:row>13</xdr:row>
      <xdr:rowOff>76200</xdr:rowOff>
    </xdr:from>
    <xdr:to>
      <xdr:col>4</xdr:col>
      <xdr:colOff>260968</xdr:colOff>
      <xdr:row>14</xdr:row>
      <xdr:rowOff>36592</xdr:rowOff>
    </xdr:to>
    <xdr:sp macro="" textlink="">
      <xdr:nvSpPr>
        <xdr:cNvPr id="10" name="角丸四角形吹き出し 17">
          <a:extLst>
            <a:ext uri="{FF2B5EF4-FFF2-40B4-BE49-F238E27FC236}">
              <a16:creationId xmlns:a16="http://schemas.microsoft.com/office/drawing/2014/main" id="{D46B6D30-9BBF-4915-98F4-E704EDD5B71B}"/>
            </a:ext>
          </a:extLst>
        </xdr:cNvPr>
        <xdr:cNvSpPr/>
      </xdr:nvSpPr>
      <xdr:spPr bwMode="auto">
        <a:xfrm>
          <a:off x="752475" y="3800475"/>
          <a:ext cx="1270618" cy="455692"/>
        </a:xfrm>
        <a:prstGeom prst="wedgeRoundRectCallout">
          <a:avLst>
            <a:gd name="adj1" fmla="val -66445"/>
            <a:gd name="adj2" fmla="val 97260"/>
            <a:gd name="adj3" fmla="val 16667"/>
          </a:avLst>
        </a:prstGeom>
        <a:ln w="6350">
          <a:solidFill>
            <a:schemeClr val="tx1"/>
          </a:solidFill>
        </a:ln>
      </xdr:spPr>
      <xdr:style>
        <a:lnRef idx="1">
          <a:schemeClr val="accent1"/>
        </a:lnRef>
        <a:fillRef idx="2">
          <a:schemeClr val="accent1"/>
        </a:fillRef>
        <a:effectRef idx="1">
          <a:schemeClr val="accent1"/>
        </a:effectRef>
        <a:fontRef idx="minor">
          <a:schemeClr val="dk1"/>
        </a:fontRef>
      </xdr:style>
      <xdr:txBody>
        <a:bodyPr rtlCol="0" anchor="ctr"/>
        <a:lstStyle/>
        <a:p>
          <a:endParaRPr lang="ja-JP" altLang="en-US"/>
        </a:p>
      </xdr:txBody>
    </xdr:sp>
    <xdr:clientData/>
  </xdr:twoCellAnchor>
  <xdr:twoCellAnchor>
    <xdr:from>
      <xdr:col>1</xdr:col>
      <xdr:colOff>276621</xdr:colOff>
      <xdr:row>13</xdr:row>
      <xdr:rowOff>150964</xdr:rowOff>
    </xdr:from>
    <xdr:to>
      <xdr:col>4</xdr:col>
      <xdr:colOff>126923</xdr:colOff>
      <xdr:row>13</xdr:row>
      <xdr:rowOff>459368</xdr:rowOff>
    </xdr:to>
    <xdr:sp macro="" textlink="">
      <xdr:nvSpPr>
        <xdr:cNvPr id="11" name="テキスト ボックス 10">
          <a:extLst>
            <a:ext uri="{FF2B5EF4-FFF2-40B4-BE49-F238E27FC236}">
              <a16:creationId xmlns:a16="http://schemas.microsoft.com/office/drawing/2014/main" id="{411D5581-D356-452C-80F0-5D500D44668B}"/>
            </a:ext>
          </a:extLst>
        </xdr:cNvPr>
        <xdr:cNvSpPr txBox="1"/>
      </xdr:nvSpPr>
      <xdr:spPr bwMode="auto">
        <a:xfrm>
          <a:off x="829071" y="3875239"/>
          <a:ext cx="1059977" cy="308404"/>
        </a:xfrm>
        <a:prstGeom prst="rect">
          <a:avLst/>
        </a:prstGeom>
        <a:ln>
          <a:noFill/>
        </a:ln>
      </xdr:spPr>
      <xdr:style>
        <a:lnRef idx="1">
          <a:schemeClr val="accent1"/>
        </a:lnRef>
        <a:fillRef idx="2">
          <a:schemeClr val="accent1"/>
        </a:fillRef>
        <a:effectRef idx="1">
          <a:schemeClr val="accent1"/>
        </a:effectRef>
        <a:fontRef idx="minor">
          <a:schemeClr val="dk1"/>
        </a:fontRef>
      </xdr:style>
      <xdr:txBody>
        <a:bodyPr wrap="square" rtlCol="0" anchor="ctr"/>
        <a:lstStyle/>
        <a:p>
          <a:pPr algn="ctr"/>
          <a:r>
            <a:rPr kumimoji="1" lang="ja-JP" altLang="en-US" sz="1100">
              <a:latin typeface="HG丸ｺﾞｼｯｸM-PRO" pitchFamily="50" charset="-128"/>
              <a:ea typeface="HG丸ｺﾞｼｯｸM-PRO" pitchFamily="50" charset="-128"/>
            </a:rPr>
            <a:t>夫婦減額</a:t>
          </a:r>
          <a:endParaRPr kumimoji="1" lang="en-US" altLang="ja-JP" sz="1100">
            <a:latin typeface="HG丸ｺﾞｼｯｸM-PRO" pitchFamily="50" charset="-128"/>
            <a:ea typeface="HG丸ｺﾞｼｯｸM-PRO" pitchFamily="50" charset="-128"/>
          </a:endParaRPr>
        </a:p>
        <a:p>
          <a:pPr algn="ctr">
            <a:lnSpc>
              <a:spcPts val="1200"/>
            </a:lnSpc>
          </a:pPr>
          <a:r>
            <a:rPr kumimoji="1" lang="en-US" altLang="ja-JP" sz="1100">
              <a:latin typeface="HG丸ｺﾞｼｯｸM-PRO" pitchFamily="50" charset="-128"/>
              <a:ea typeface="HG丸ｺﾞｼｯｸM-PRO" pitchFamily="50" charset="-128"/>
            </a:rPr>
            <a:t>7,000</a:t>
          </a:r>
          <a:r>
            <a:rPr kumimoji="1" lang="ja-JP" altLang="en-US" sz="1100">
              <a:latin typeface="HG丸ｺﾞｼｯｸM-PRO" pitchFamily="50" charset="-128"/>
              <a:ea typeface="HG丸ｺﾞｼｯｸM-PRO" pitchFamily="50" charset="-128"/>
            </a:rPr>
            <a:t>円</a:t>
          </a:r>
        </a:p>
      </xdr:txBody>
    </xdr:sp>
    <xdr:clientData/>
  </xdr:twoCellAnchor>
  <xdr:twoCellAnchor>
    <xdr:from>
      <xdr:col>1</xdr:col>
      <xdr:colOff>219075</xdr:colOff>
      <xdr:row>15</xdr:row>
      <xdr:rowOff>47625</xdr:rowOff>
    </xdr:from>
    <xdr:to>
      <xdr:col>12</xdr:col>
      <xdr:colOff>319454</xdr:colOff>
      <xdr:row>36</xdr:row>
      <xdr:rowOff>100380</xdr:rowOff>
    </xdr:to>
    <xdr:sp macro="" textlink="">
      <xdr:nvSpPr>
        <xdr:cNvPr id="12" name="円/楕円 63">
          <a:extLst>
            <a:ext uri="{FF2B5EF4-FFF2-40B4-BE49-F238E27FC236}">
              <a16:creationId xmlns:a16="http://schemas.microsoft.com/office/drawing/2014/main" id="{D4E483C3-E68F-4B74-BADE-CEEAE5B97D69}"/>
            </a:ext>
          </a:extLst>
        </xdr:cNvPr>
        <xdr:cNvSpPr/>
      </xdr:nvSpPr>
      <xdr:spPr>
        <a:xfrm>
          <a:off x="771525" y="4438650"/>
          <a:ext cx="4358054" cy="365320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rtlCol="0" anchor="ctr"/>
        <a:lstStyle/>
        <a:p>
          <a:endParaRPr lang="ja-JP" altLang="en-US"/>
        </a:p>
      </xdr:txBody>
    </xdr:sp>
    <xdr:clientData/>
  </xdr:twoCellAnchor>
  <xdr:twoCellAnchor>
    <xdr:from>
      <xdr:col>5</xdr:col>
      <xdr:colOff>66675</xdr:colOff>
      <xdr:row>24</xdr:row>
      <xdr:rowOff>114300</xdr:rowOff>
    </xdr:from>
    <xdr:to>
      <xdr:col>9</xdr:col>
      <xdr:colOff>142874</xdr:colOff>
      <xdr:row>27</xdr:row>
      <xdr:rowOff>142875</xdr:rowOff>
    </xdr:to>
    <xdr:sp macro="" textlink="">
      <xdr:nvSpPr>
        <xdr:cNvPr id="13" name="テキスト ボックス 12">
          <a:extLst>
            <a:ext uri="{FF2B5EF4-FFF2-40B4-BE49-F238E27FC236}">
              <a16:creationId xmlns:a16="http://schemas.microsoft.com/office/drawing/2014/main" id="{6439F73E-1B82-4E83-9AC8-9E8E192B69E5}"/>
            </a:ext>
          </a:extLst>
        </xdr:cNvPr>
        <xdr:cNvSpPr txBox="1"/>
      </xdr:nvSpPr>
      <xdr:spPr bwMode="auto">
        <a:xfrm>
          <a:off x="2209800" y="6048375"/>
          <a:ext cx="1600199" cy="542925"/>
        </a:xfrm>
        <a:prstGeom prst="rect">
          <a:avLst/>
        </a:prstGeom>
        <a:ln>
          <a:noFill/>
        </a:ln>
      </xdr:spPr>
      <xdr:style>
        <a:lnRef idx="1">
          <a:schemeClr val="accent1"/>
        </a:lnRef>
        <a:fillRef idx="2">
          <a:schemeClr val="accent1"/>
        </a:fillRef>
        <a:effectRef idx="1">
          <a:schemeClr val="accent1"/>
        </a:effectRef>
        <a:fontRef idx="minor">
          <a:schemeClr val="dk1"/>
        </a:fontRef>
      </xdr:style>
      <xdr:txBody>
        <a:bodyPr wrap="square" rtlCol="0" anchor="ctr"/>
        <a:lstStyle/>
        <a:p>
          <a:pPr algn="ctr"/>
          <a:r>
            <a:rPr kumimoji="1" lang="ja-JP" altLang="en-US" sz="1100">
              <a:latin typeface="HG丸ｺﾞｼｯｸM-PRO" pitchFamily="50" charset="-128"/>
              <a:ea typeface="HG丸ｺﾞｼｯｸM-PRO" pitchFamily="50" charset="-128"/>
            </a:rPr>
            <a:t>階層ごと、月ごとに人数を記入</a:t>
          </a:r>
        </a:p>
      </xdr:txBody>
    </xdr:sp>
    <xdr:clientData/>
  </xdr:twoCellAnchor>
  <xdr:twoCellAnchor>
    <xdr:from>
      <xdr:col>0</xdr:col>
      <xdr:colOff>28575</xdr:colOff>
      <xdr:row>33</xdr:row>
      <xdr:rowOff>47625</xdr:rowOff>
    </xdr:from>
    <xdr:to>
      <xdr:col>6</xdr:col>
      <xdr:colOff>112835</xdr:colOff>
      <xdr:row>37</xdr:row>
      <xdr:rowOff>147273</xdr:rowOff>
    </xdr:to>
    <xdr:sp macro="" textlink="">
      <xdr:nvSpPr>
        <xdr:cNvPr id="16" name="角丸四角形吹き出し 21">
          <a:extLst>
            <a:ext uri="{FF2B5EF4-FFF2-40B4-BE49-F238E27FC236}">
              <a16:creationId xmlns:a16="http://schemas.microsoft.com/office/drawing/2014/main" id="{C961CE1B-462F-4129-B2D9-EAA4F269CC8C}"/>
            </a:ext>
          </a:extLst>
        </xdr:cNvPr>
        <xdr:cNvSpPr/>
      </xdr:nvSpPr>
      <xdr:spPr bwMode="auto">
        <a:xfrm>
          <a:off x="28575" y="7524750"/>
          <a:ext cx="2608385" cy="785448"/>
        </a:xfrm>
        <a:prstGeom prst="wedgeRoundRectCallout">
          <a:avLst>
            <a:gd name="adj1" fmla="val -1456"/>
            <a:gd name="adj2" fmla="val 92640"/>
            <a:gd name="adj3" fmla="val 16667"/>
          </a:avLst>
        </a:prstGeom>
        <a:ln/>
      </xdr:spPr>
      <xdr:style>
        <a:lnRef idx="1">
          <a:schemeClr val="accent1"/>
        </a:lnRef>
        <a:fillRef idx="2">
          <a:schemeClr val="accent1"/>
        </a:fillRef>
        <a:effectRef idx="1">
          <a:schemeClr val="accent1"/>
        </a:effectRef>
        <a:fontRef idx="minor">
          <a:schemeClr val="dk1"/>
        </a:fontRef>
      </xdr:style>
      <xdr:txBody>
        <a:bodyPr rtlCol="0" anchor="ctr"/>
        <a:lstStyle/>
        <a:p>
          <a:endParaRPr lang="ja-JP" altLang="en-US"/>
        </a:p>
      </xdr:txBody>
    </xdr:sp>
    <xdr:clientData/>
  </xdr:twoCellAnchor>
  <xdr:twoCellAnchor>
    <xdr:from>
      <xdr:col>0</xdr:col>
      <xdr:colOff>124120</xdr:colOff>
      <xdr:row>33</xdr:row>
      <xdr:rowOff>141132</xdr:rowOff>
    </xdr:from>
    <xdr:to>
      <xdr:col>6</xdr:col>
      <xdr:colOff>74617</xdr:colOff>
      <xdr:row>37</xdr:row>
      <xdr:rowOff>81820</xdr:rowOff>
    </xdr:to>
    <xdr:sp macro="" textlink="">
      <xdr:nvSpPr>
        <xdr:cNvPr id="17" name="テキスト ボックス 16">
          <a:extLst>
            <a:ext uri="{FF2B5EF4-FFF2-40B4-BE49-F238E27FC236}">
              <a16:creationId xmlns:a16="http://schemas.microsoft.com/office/drawing/2014/main" id="{F076A771-BDD7-496E-9DB8-D0C3DDF7AC72}"/>
            </a:ext>
          </a:extLst>
        </xdr:cNvPr>
        <xdr:cNvSpPr txBox="1"/>
      </xdr:nvSpPr>
      <xdr:spPr bwMode="auto">
        <a:xfrm>
          <a:off x="124120" y="7618257"/>
          <a:ext cx="2474622" cy="626488"/>
        </a:xfrm>
        <a:prstGeom prst="rect">
          <a:avLst/>
        </a:prstGeom>
        <a:ln>
          <a:noFill/>
        </a:ln>
      </xdr:spPr>
      <xdr:style>
        <a:lnRef idx="1">
          <a:schemeClr val="accent1"/>
        </a:lnRef>
        <a:fillRef idx="2">
          <a:schemeClr val="accent1"/>
        </a:fillRef>
        <a:effectRef idx="1">
          <a:schemeClr val="accent1"/>
        </a:effectRef>
        <a:fontRef idx="minor">
          <a:schemeClr val="dk1"/>
        </a:fontRef>
      </xdr:style>
      <xdr:txBody>
        <a:bodyPr wrap="square" rtlCol="0" anchor="ctr"/>
        <a:lstStyle/>
        <a:p>
          <a:pPr algn="l">
            <a:lnSpc>
              <a:spcPts val="1300"/>
            </a:lnSpc>
          </a:pPr>
          <a:r>
            <a:rPr kumimoji="1" lang="ja-JP" altLang="en-US" sz="1100">
              <a:latin typeface="HG丸ｺﾞｼｯｸM-PRO" pitchFamily="50" charset="-128"/>
              <a:ea typeface="HG丸ｺﾞｼｯｸM-PRO" pitchFamily="50" charset="-128"/>
            </a:rPr>
            <a:t>１２月～３月の入居者数が、</a:t>
          </a:r>
          <a:endParaRPr kumimoji="1" lang="en-US" altLang="ja-JP" sz="1100">
            <a:latin typeface="HG丸ｺﾞｼｯｸM-PRO" pitchFamily="50" charset="-128"/>
            <a:ea typeface="HG丸ｺﾞｼｯｸM-PRO" pitchFamily="50" charset="-128"/>
          </a:endParaRPr>
        </a:p>
        <a:p>
          <a:pPr algn="l">
            <a:lnSpc>
              <a:spcPts val="1300"/>
            </a:lnSpc>
          </a:pPr>
          <a:r>
            <a:rPr kumimoji="1" lang="ja-JP" altLang="en-US" sz="1100">
              <a:latin typeface="HG丸ｺﾞｼｯｸM-PRO" pitchFamily="50" charset="-128"/>
              <a:ea typeface="HG丸ｺﾞｼｯｸM-PRO" pitchFamily="50" charset="-128"/>
            </a:rPr>
            <a:t>１１月の実績と異なる報告をした施設のみ記入。</a:t>
          </a:r>
        </a:p>
      </xdr:txBody>
    </xdr:sp>
    <xdr:clientData/>
  </xdr:twoCellAnchor>
  <xdr:twoCellAnchor>
    <xdr:from>
      <xdr:col>3</xdr:col>
      <xdr:colOff>342900</xdr:colOff>
      <xdr:row>53</xdr:row>
      <xdr:rowOff>133350</xdr:rowOff>
    </xdr:from>
    <xdr:to>
      <xdr:col>9</xdr:col>
      <xdr:colOff>28919</xdr:colOff>
      <xdr:row>57</xdr:row>
      <xdr:rowOff>10257</xdr:rowOff>
    </xdr:to>
    <xdr:sp macro="" textlink="">
      <xdr:nvSpPr>
        <xdr:cNvPr id="18" name="テキスト ボックス 17">
          <a:extLst>
            <a:ext uri="{FF2B5EF4-FFF2-40B4-BE49-F238E27FC236}">
              <a16:creationId xmlns:a16="http://schemas.microsoft.com/office/drawing/2014/main" id="{F68A704B-5745-4C08-A56F-9779327E9329}"/>
            </a:ext>
          </a:extLst>
        </xdr:cNvPr>
        <xdr:cNvSpPr txBox="1"/>
      </xdr:nvSpPr>
      <xdr:spPr bwMode="auto">
        <a:xfrm>
          <a:off x="1724025" y="11925300"/>
          <a:ext cx="1972019" cy="562707"/>
        </a:xfrm>
        <a:prstGeom prst="rect">
          <a:avLst/>
        </a:prstGeom>
        <a:ln>
          <a:noFill/>
        </a:ln>
      </xdr:spPr>
      <xdr:style>
        <a:lnRef idx="1">
          <a:schemeClr val="accent1"/>
        </a:lnRef>
        <a:fillRef idx="2">
          <a:schemeClr val="accent1"/>
        </a:fillRef>
        <a:effectRef idx="1">
          <a:schemeClr val="accent1"/>
        </a:effectRef>
        <a:fontRef idx="minor">
          <a:schemeClr val="dk1"/>
        </a:fontRef>
      </xdr:style>
      <xdr:txBody>
        <a:bodyPr wrap="square" rtlCol="0" anchor="ctr"/>
        <a:lstStyle/>
        <a:p>
          <a:pPr algn="l">
            <a:lnSpc>
              <a:spcPts val="1000"/>
            </a:lnSpc>
          </a:pPr>
          <a:r>
            <a:rPr kumimoji="1" lang="ja-JP" altLang="en-US" sz="1050">
              <a:latin typeface="HG丸ｺﾞｼｯｸM-PRO" pitchFamily="50" charset="-128"/>
              <a:ea typeface="HG丸ｺﾞｼｯｸM-PRO" pitchFamily="50" charset="-128"/>
            </a:rPr>
            <a:t>上記の単価と人数に連動して自動計算されるので、入力不要です。</a:t>
          </a:r>
          <a:endParaRPr kumimoji="1" lang="en-US" altLang="ja-JP" sz="1050">
            <a:latin typeface="HG丸ｺﾞｼｯｸM-PRO" pitchFamily="50" charset="-128"/>
            <a:ea typeface="HG丸ｺﾞｼｯｸM-PRO" pitchFamily="50" charset="-128"/>
          </a:endParaRPr>
        </a:p>
      </xdr:txBody>
    </xdr:sp>
    <xdr:clientData/>
  </xdr:twoCellAnchor>
  <xdr:twoCellAnchor>
    <xdr:from>
      <xdr:col>0</xdr:col>
      <xdr:colOff>200025</xdr:colOff>
      <xdr:row>45</xdr:row>
      <xdr:rowOff>85725</xdr:rowOff>
    </xdr:from>
    <xdr:to>
      <xdr:col>13</xdr:col>
      <xdr:colOff>276225</xdr:colOff>
      <xdr:row>66</xdr:row>
      <xdr:rowOff>82363</xdr:rowOff>
    </xdr:to>
    <xdr:sp macro="" textlink="">
      <xdr:nvSpPr>
        <xdr:cNvPr id="19" name="円/楕円 15">
          <a:extLst>
            <a:ext uri="{FF2B5EF4-FFF2-40B4-BE49-F238E27FC236}">
              <a16:creationId xmlns:a16="http://schemas.microsoft.com/office/drawing/2014/main" id="{9FCD7872-EB29-449E-8EB1-4F4E11B063D5}"/>
            </a:ext>
          </a:extLst>
        </xdr:cNvPr>
        <xdr:cNvSpPr/>
      </xdr:nvSpPr>
      <xdr:spPr>
        <a:xfrm>
          <a:off x="200025" y="10506075"/>
          <a:ext cx="5267325" cy="3597088"/>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rtlCol="0" anchor="ctr"/>
        <a:lstStyle/>
        <a:p>
          <a:endParaRPr lang="ja-JP" altLang="en-US"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9"/>
  <sheetViews>
    <sheetView tabSelected="1" view="pageBreakPreview" zoomScaleNormal="100" zoomScaleSheetLayoutView="100" workbookViewId="0">
      <selection activeCell="A5" sqref="A5:C5"/>
    </sheetView>
  </sheetViews>
  <sheetFormatPr defaultColWidth="9" defaultRowHeight="13" x14ac:dyDescent="0.2"/>
  <cols>
    <col min="1" max="1" width="7.26953125" customWidth="1"/>
    <col min="2" max="2" width="5.90625" bestFit="1" customWidth="1"/>
    <col min="3" max="14" width="5" customWidth="1"/>
    <col min="15" max="15" width="6.36328125" customWidth="1"/>
    <col min="16" max="16" width="5.08984375" customWidth="1"/>
    <col min="17" max="17" width="9" style="21"/>
  </cols>
  <sheetData>
    <row r="1" spans="1:17" ht="28.5" customHeight="1" x14ac:dyDescent="0.2">
      <c r="A1" s="85" t="s">
        <v>69</v>
      </c>
      <c r="B1" s="85"/>
      <c r="C1" s="85"/>
      <c r="D1" s="85"/>
      <c r="E1" s="85"/>
      <c r="F1" s="85"/>
      <c r="G1" s="85"/>
      <c r="H1" s="85"/>
      <c r="I1" s="85"/>
      <c r="J1" s="85"/>
      <c r="K1" s="85"/>
      <c r="L1" s="85"/>
      <c r="M1" s="85"/>
      <c r="N1" s="85"/>
      <c r="O1" s="85"/>
      <c r="P1" s="85"/>
    </row>
    <row r="2" spans="1:17" x14ac:dyDescent="0.2">
      <c r="A2" s="8"/>
      <c r="B2" s="8"/>
      <c r="C2" s="8"/>
      <c r="D2" s="8"/>
      <c r="E2" s="8"/>
      <c r="F2" s="8"/>
      <c r="G2" s="8"/>
      <c r="H2" s="8"/>
      <c r="I2" s="8"/>
      <c r="J2" s="8"/>
      <c r="K2" s="8"/>
      <c r="L2" s="8"/>
      <c r="M2" s="8"/>
      <c r="N2" s="8"/>
      <c r="O2" s="8"/>
      <c r="P2" s="8"/>
    </row>
    <row r="3" spans="1:17" s="19" customFormat="1" ht="22.5" customHeight="1" thickBot="1" x14ac:dyDescent="0.25">
      <c r="A3" s="86" t="s">
        <v>36</v>
      </c>
      <c r="B3" s="86"/>
      <c r="C3" s="86"/>
      <c r="D3" s="86"/>
      <c r="E3" s="86"/>
      <c r="F3" s="86"/>
      <c r="G3" s="86"/>
      <c r="H3" s="86"/>
      <c r="I3" s="86"/>
      <c r="J3" s="86"/>
      <c r="K3" s="86"/>
      <c r="L3" s="86"/>
      <c r="M3" s="86"/>
      <c r="N3" s="86"/>
      <c r="O3" s="86"/>
      <c r="P3" s="86"/>
      <c r="Q3" s="22"/>
    </row>
    <row r="4" spans="1:17" ht="19.5" customHeight="1" x14ac:dyDescent="0.2">
      <c r="A4" s="87" t="s">
        <v>20</v>
      </c>
      <c r="B4" s="88"/>
      <c r="C4" s="88"/>
      <c r="D4" s="89" t="s">
        <v>23</v>
      </c>
      <c r="E4" s="90"/>
      <c r="F4" s="90"/>
      <c r="G4" s="91"/>
      <c r="H4" s="89" t="s">
        <v>22</v>
      </c>
      <c r="I4" s="90"/>
      <c r="J4" s="91"/>
      <c r="K4" s="88" t="s">
        <v>21</v>
      </c>
      <c r="L4" s="88"/>
      <c r="M4" s="88"/>
      <c r="N4" s="92"/>
    </row>
    <row r="5" spans="1:17" ht="49.5" customHeight="1" thickBot="1" x14ac:dyDescent="0.25">
      <c r="A5" s="95"/>
      <c r="B5" s="96"/>
      <c r="C5" s="97"/>
      <c r="D5" s="98"/>
      <c r="E5" s="99"/>
      <c r="F5" s="99"/>
      <c r="G5" s="100"/>
      <c r="H5" s="98"/>
      <c r="I5" s="99"/>
      <c r="J5" s="100"/>
      <c r="K5" s="93"/>
      <c r="L5" s="93"/>
      <c r="M5" s="93"/>
      <c r="N5" s="94"/>
    </row>
    <row r="6" spans="1:17" ht="13.5" thickBot="1" x14ac:dyDescent="0.25"/>
    <row r="7" spans="1:17" ht="37.5" customHeight="1" x14ac:dyDescent="0.2">
      <c r="A7" s="69" t="s">
        <v>32</v>
      </c>
      <c r="B7" s="54"/>
      <c r="C7" s="54"/>
      <c r="D7" s="54" t="s">
        <v>31</v>
      </c>
      <c r="E7" s="54"/>
      <c r="F7" s="54"/>
      <c r="G7" s="54" t="s">
        <v>33</v>
      </c>
      <c r="H7" s="54"/>
      <c r="I7" s="54"/>
      <c r="J7" s="70"/>
    </row>
    <row r="8" spans="1:17" ht="13.5" thickBot="1" x14ac:dyDescent="0.25">
      <c r="A8" s="71">
        <v>52600</v>
      </c>
      <c r="B8" s="72"/>
      <c r="C8" s="72"/>
      <c r="D8" s="72">
        <v>5786</v>
      </c>
      <c r="E8" s="72"/>
      <c r="F8" s="72"/>
      <c r="G8" s="78">
        <f>A8+D8</f>
        <v>58386</v>
      </c>
      <c r="H8" s="79"/>
      <c r="I8" s="79"/>
      <c r="J8" s="80"/>
    </row>
    <row r="9" spans="1:17" ht="13.5" thickBot="1" x14ac:dyDescent="0.25"/>
    <row r="10" spans="1:17" ht="37.5" customHeight="1" x14ac:dyDescent="0.2">
      <c r="A10" s="51" t="s">
        <v>38</v>
      </c>
      <c r="B10" s="52"/>
      <c r="C10" s="52"/>
      <c r="D10" s="53"/>
      <c r="E10" s="54" t="s">
        <v>34</v>
      </c>
      <c r="F10" s="54"/>
      <c r="G10" s="54"/>
      <c r="H10" s="54" t="s">
        <v>37</v>
      </c>
      <c r="I10" s="54"/>
      <c r="J10" s="54"/>
      <c r="K10" s="54"/>
      <c r="L10" s="54" t="s">
        <v>35</v>
      </c>
      <c r="M10" s="54"/>
      <c r="N10" s="70"/>
    </row>
    <row r="11" spans="1:17" ht="13.5" thickBot="1" x14ac:dyDescent="0.25">
      <c r="A11" s="75">
        <v>86000000</v>
      </c>
      <c r="B11" s="76"/>
      <c r="C11" s="76"/>
      <c r="D11" s="77"/>
      <c r="E11" s="73">
        <f>E68</f>
        <v>19608200</v>
      </c>
      <c r="F11" s="74"/>
      <c r="G11" s="74"/>
      <c r="H11" s="73">
        <f>J68</f>
        <v>74208606</v>
      </c>
      <c r="I11" s="74"/>
      <c r="J11" s="74"/>
      <c r="K11" s="74"/>
      <c r="L11" s="73">
        <f>MIN(H11,A11)-E11</f>
        <v>54600406</v>
      </c>
      <c r="M11" s="74"/>
      <c r="N11" s="101"/>
    </row>
    <row r="12" spans="1:17" ht="13.5" customHeight="1" x14ac:dyDescent="0.2">
      <c r="B12" s="25"/>
      <c r="C12" s="25"/>
      <c r="D12" s="25"/>
    </row>
    <row r="13" spans="1:17" ht="14.25" customHeight="1" x14ac:dyDescent="0.2">
      <c r="A13" s="25" t="s">
        <v>70</v>
      </c>
      <c r="B13" s="25"/>
      <c r="C13" s="25"/>
      <c r="D13" s="25"/>
      <c r="M13" t="s">
        <v>25</v>
      </c>
    </row>
    <row r="14" spans="1:17" ht="39" customHeight="1" x14ac:dyDescent="0.2">
      <c r="A14" s="1" t="s">
        <v>15</v>
      </c>
      <c r="B14" s="48" t="s">
        <v>13</v>
      </c>
      <c r="C14" s="49"/>
      <c r="D14" s="49"/>
      <c r="E14" s="49"/>
      <c r="F14" s="49"/>
      <c r="G14" s="49"/>
      <c r="H14" s="49"/>
      <c r="I14" s="50"/>
      <c r="J14" s="48" t="s">
        <v>14</v>
      </c>
      <c r="K14" s="49"/>
      <c r="L14" s="49"/>
      <c r="M14" s="50"/>
      <c r="N14" s="47" t="s">
        <v>12</v>
      </c>
      <c r="O14" s="21"/>
      <c r="Q14"/>
    </row>
    <row r="15" spans="1:17" x14ac:dyDescent="0.2">
      <c r="A15" s="2" t="s">
        <v>16</v>
      </c>
      <c r="B15" s="9" t="s">
        <v>0</v>
      </c>
      <c r="C15" s="10" t="s">
        <v>1</v>
      </c>
      <c r="D15" s="10" t="s">
        <v>2</v>
      </c>
      <c r="E15" s="10" t="s">
        <v>3</v>
      </c>
      <c r="F15" s="10" t="s">
        <v>4</v>
      </c>
      <c r="G15" s="10" t="s">
        <v>5</v>
      </c>
      <c r="H15" s="10" t="s">
        <v>6</v>
      </c>
      <c r="I15" s="10" t="s">
        <v>7</v>
      </c>
      <c r="J15" s="10" t="s">
        <v>8</v>
      </c>
      <c r="K15" s="10" t="s">
        <v>9</v>
      </c>
      <c r="L15" s="10" t="s">
        <v>10</v>
      </c>
      <c r="M15" s="10" t="s">
        <v>11</v>
      </c>
      <c r="N15" s="43"/>
      <c r="O15" s="21"/>
      <c r="Q15"/>
    </row>
    <row r="16" spans="1:17" x14ac:dyDescent="0.2">
      <c r="A16" s="3" t="s">
        <v>18</v>
      </c>
      <c r="B16" s="23">
        <v>6</v>
      </c>
      <c r="C16" s="23">
        <v>6</v>
      </c>
      <c r="D16" s="23">
        <v>6</v>
      </c>
      <c r="E16" s="23">
        <v>6</v>
      </c>
      <c r="F16" s="23">
        <v>6</v>
      </c>
      <c r="G16" s="23">
        <v>6</v>
      </c>
      <c r="H16" s="23">
        <v>6</v>
      </c>
      <c r="I16" s="23">
        <v>6</v>
      </c>
      <c r="J16" s="23">
        <v>6</v>
      </c>
      <c r="K16" s="23">
        <v>6</v>
      </c>
      <c r="L16" s="23">
        <v>6</v>
      </c>
      <c r="M16" s="23">
        <v>6</v>
      </c>
      <c r="N16" s="11">
        <f t="shared" ref="N16:N29" si="0">SUM(B16:M16)</f>
        <v>72</v>
      </c>
      <c r="O16" s="21"/>
      <c r="Q16"/>
    </row>
    <row r="17" spans="1:17" x14ac:dyDescent="0.2">
      <c r="A17" s="3">
        <v>1</v>
      </c>
      <c r="B17" s="24">
        <v>60</v>
      </c>
      <c r="C17" s="24">
        <v>60</v>
      </c>
      <c r="D17" s="24">
        <v>60</v>
      </c>
      <c r="E17" s="24">
        <v>60</v>
      </c>
      <c r="F17" s="24">
        <v>60</v>
      </c>
      <c r="G17" s="24">
        <v>60</v>
      </c>
      <c r="H17" s="24">
        <v>60</v>
      </c>
      <c r="I17" s="24">
        <v>60</v>
      </c>
      <c r="J17" s="24">
        <v>60</v>
      </c>
      <c r="K17" s="24">
        <v>60</v>
      </c>
      <c r="L17" s="24">
        <v>60</v>
      </c>
      <c r="M17" s="24">
        <v>60</v>
      </c>
      <c r="N17" s="11">
        <f t="shared" si="0"/>
        <v>720</v>
      </c>
      <c r="O17" s="21"/>
      <c r="Q17"/>
    </row>
    <row r="18" spans="1:17" x14ac:dyDescent="0.2">
      <c r="A18" s="10">
        <v>2</v>
      </c>
      <c r="B18" s="24">
        <v>6</v>
      </c>
      <c r="C18" s="24">
        <v>6</v>
      </c>
      <c r="D18" s="24">
        <v>6</v>
      </c>
      <c r="E18" s="24">
        <v>7</v>
      </c>
      <c r="F18" s="24">
        <v>8</v>
      </c>
      <c r="G18" s="24">
        <v>8</v>
      </c>
      <c r="H18" s="24">
        <v>8</v>
      </c>
      <c r="I18" s="24">
        <v>9</v>
      </c>
      <c r="J18" s="24">
        <v>9</v>
      </c>
      <c r="K18" s="24">
        <v>9</v>
      </c>
      <c r="L18" s="24">
        <v>9</v>
      </c>
      <c r="M18" s="24">
        <v>9</v>
      </c>
      <c r="N18" s="11">
        <f t="shared" si="0"/>
        <v>94</v>
      </c>
      <c r="O18" s="21"/>
      <c r="Q18"/>
    </row>
    <row r="19" spans="1:17" x14ac:dyDescent="0.2">
      <c r="A19" s="10">
        <v>3</v>
      </c>
      <c r="B19" s="24">
        <v>7</v>
      </c>
      <c r="C19" s="24">
        <v>7</v>
      </c>
      <c r="D19" s="24">
        <v>7</v>
      </c>
      <c r="E19" s="24">
        <v>10</v>
      </c>
      <c r="F19" s="24">
        <v>10</v>
      </c>
      <c r="G19" s="24">
        <v>10</v>
      </c>
      <c r="H19" s="24">
        <v>10</v>
      </c>
      <c r="I19" s="24">
        <v>10</v>
      </c>
      <c r="J19" s="24">
        <v>10</v>
      </c>
      <c r="K19" s="24">
        <v>10</v>
      </c>
      <c r="L19" s="24">
        <v>10</v>
      </c>
      <c r="M19" s="24">
        <v>10</v>
      </c>
      <c r="N19" s="11">
        <f t="shared" si="0"/>
        <v>111</v>
      </c>
      <c r="O19" s="21"/>
      <c r="Q19"/>
    </row>
    <row r="20" spans="1:17" x14ac:dyDescent="0.2">
      <c r="A20" s="10">
        <v>4</v>
      </c>
      <c r="B20" s="24">
        <v>4</v>
      </c>
      <c r="C20" s="24">
        <v>5</v>
      </c>
      <c r="D20" s="24">
        <v>3</v>
      </c>
      <c r="E20" s="24">
        <v>4</v>
      </c>
      <c r="F20" s="24">
        <v>4</v>
      </c>
      <c r="G20" s="24">
        <v>4</v>
      </c>
      <c r="H20" s="24">
        <v>4</v>
      </c>
      <c r="I20" s="24">
        <v>4</v>
      </c>
      <c r="J20" s="24">
        <v>4</v>
      </c>
      <c r="K20" s="24">
        <v>4</v>
      </c>
      <c r="L20" s="24">
        <v>4</v>
      </c>
      <c r="M20" s="24">
        <v>4</v>
      </c>
      <c r="N20" s="11">
        <f t="shared" si="0"/>
        <v>48</v>
      </c>
      <c r="O20" s="21"/>
      <c r="Q20"/>
    </row>
    <row r="21" spans="1:17" x14ac:dyDescent="0.2">
      <c r="A21" s="10">
        <v>5</v>
      </c>
      <c r="B21" s="24">
        <v>3</v>
      </c>
      <c r="C21" s="24">
        <v>3</v>
      </c>
      <c r="D21" s="24">
        <v>3</v>
      </c>
      <c r="E21" s="24">
        <v>3</v>
      </c>
      <c r="F21" s="24">
        <v>3</v>
      </c>
      <c r="G21" s="24">
        <v>3</v>
      </c>
      <c r="H21" s="24">
        <v>3</v>
      </c>
      <c r="I21" s="24">
        <v>2</v>
      </c>
      <c r="J21" s="24">
        <v>2</v>
      </c>
      <c r="K21" s="24">
        <v>2</v>
      </c>
      <c r="L21" s="24">
        <v>2</v>
      </c>
      <c r="M21" s="24">
        <v>2</v>
      </c>
      <c r="N21" s="11">
        <f t="shared" si="0"/>
        <v>31</v>
      </c>
      <c r="O21" s="21"/>
      <c r="Q21"/>
    </row>
    <row r="22" spans="1:17" x14ac:dyDescent="0.2">
      <c r="A22" s="10">
        <v>6</v>
      </c>
      <c r="B22" s="24">
        <v>5</v>
      </c>
      <c r="C22" s="24">
        <v>5</v>
      </c>
      <c r="D22" s="24">
        <v>5</v>
      </c>
      <c r="E22" s="24">
        <v>2</v>
      </c>
      <c r="F22" s="24">
        <v>2</v>
      </c>
      <c r="G22" s="24">
        <v>2</v>
      </c>
      <c r="H22" s="24">
        <v>2</v>
      </c>
      <c r="I22" s="24">
        <v>3</v>
      </c>
      <c r="J22" s="24">
        <v>3</v>
      </c>
      <c r="K22" s="24">
        <v>3</v>
      </c>
      <c r="L22" s="24">
        <v>3</v>
      </c>
      <c r="M22" s="24">
        <v>3</v>
      </c>
      <c r="N22" s="11">
        <f t="shared" si="0"/>
        <v>38</v>
      </c>
      <c r="O22" s="21"/>
      <c r="Q22"/>
    </row>
    <row r="23" spans="1:17" x14ac:dyDescent="0.2">
      <c r="A23" s="10">
        <v>7</v>
      </c>
      <c r="B23" s="24">
        <v>2</v>
      </c>
      <c r="C23" s="24">
        <v>2</v>
      </c>
      <c r="D23" s="24">
        <v>2</v>
      </c>
      <c r="E23" s="24">
        <v>1</v>
      </c>
      <c r="F23" s="24">
        <v>1</v>
      </c>
      <c r="G23" s="24">
        <v>1</v>
      </c>
      <c r="H23" s="24">
        <v>1</v>
      </c>
      <c r="I23" s="24">
        <v>1</v>
      </c>
      <c r="J23" s="24">
        <v>1</v>
      </c>
      <c r="K23" s="24">
        <v>1</v>
      </c>
      <c r="L23" s="24">
        <v>1</v>
      </c>
      <c r="M23" s="24">
        <v>1</v>
      </c>
      <c r="N23" s="11">
        <f t="shared" si="0"/>
        <v>15</v>
      </c>
      <c r="O23" s="21"/>
      <c r="Q23"/>
    </row>
    <row r="24" spans="1:17" x14ac:dyDescent="0.2">
      <c r="A24" s="10">
        <v>8</v>
      </c>
      <c r="B24" s="24">
        <v>4</v>
      </c>
      <c r="C24" s="24">
        <v>3</v>
      </c>
      <c r="D24" s="24">
        <v>2</v>
      </c>
      <c r="E24" s="24">
        <v>3</v>
      </c>
      <c r="F24" s="24">
        <v>3</v>
      </c>
      <c r="G24" s="24">
        <v>3</v>
      </c>
      <c r="H24" s="24">
        <v>3</v>
      </c>
      <c r="I24" s="24">
        <v>3</v>
      </c>
      <c r="J24" s="24">
        <v>3</v>
      </c>
      <c r="K24" s="24">
        <v>3</v>
      </c>
      <c r="L24" s="24">
        <v>3</v>
      </c>
      <c r="M24" s="24">
        <v>3</v>
      </c>
      <c r="N24" s="11">
        <f t="shared" si="0"/>
        <v>36</v>
      </c>
      <c r="O24" s="21"/>
      <c r="Q24"/>
    </row>
    <row r="25" spans="1:17" x14ac:dyDescent="0.2">
      <c r="A25" s="10">
        <v>9</v>
      </c>
      <c r="B25" s="24">
        <v>5</v>
      </c>
      <c r="C25" s="24">
        <v>5</v>
      </c>
      <c r="D25" s="24">
        <v>5</v>
      </c>
      <c r="E25" s="24">
        <v>5</v>
      </c>
      <c r="F25" s="24">
        <v>5</v>
      </c>
      <c r="G25" s="24">
        <v>5</v>
      </c>
      <c r="H25" s="24">
        <v>5</v>
      </c>
      <c r="I25" s="24">
        <v>5</v>
      </c>
      <c r="J25" s="24">
        <v>5</v>
      </c>
      <c r="K25" s="24">
        <v>5</v>
      </c>
      <c r="L25" s="24">
        <v>5</v>
      </c>
      <c r="M25" s="24">
        <v>5</v>
      </c>
      <c r="N25" s="11">
        <f t="shared" si="0"/>
        <v>60</v>
      </c>
      <c r="O25" s="21"/>
      <c r="Q25"/>
    </row>
    <row r="26" spans="1:17" x14ac:dyDescent="0.2">
      <c r="A26" s="10">
        <v>10</v>
      </c>
      <c r="B26" s="24">
        <v>1</v>
      </c>
      <c r="C26" s="24">
        <v>1</v>
      </c>
      <c r="D26" s="24">
        <v>1</v>
      </c>
      <c r="E26" s="24">
        <v>2</v>
      </c>
      <c r="F26" s="24">
        <v>2</v>
      </c>
      <c r="G26" s="24">
        <v>2</v>
      </c>
      <c r="H26" s="24">
        <v>2</v>
      </c>
      <c r="I26" s="24">
        <v>2</v>
      </c>
      <c r="J26" s="24">
        <v>2</v>
      </c>
      <c r="K26" s="24">
        <v>2</v>
      </c>
      <c r="L26" s="24">
        <v>2</v>
      </c>
      <c r="M26" s="24">
        <v>2</v>
      </c>
      <c r="N26" s="11">
        <f t="shared" si="0"/>
        <v>21</v>
      </c>
      <c r="O26" s="21"/>
      <c r="Q26"/>
    </row>
    <row r="27" spans="1:17" x14ac:dyDescent="0.2">
      <c r="A27" s="10">
        <v>11</v>
      </c>
      <c r="B27" s="24">
        <v>1</v>
      </c>
      <c r="C27" s="24">
        <v>1</v>
      </c>
      <c r="D27" s="24">
        <v>1</v>
      </c>
      <c r="E27" s="24">
        <v>0</v>
      </c>
      <c r="F27" s="24">
        <v>0</v>
      </c>
      <c r="G27" s="24">
        <v>0</v>
      </c>
      <c r="H27" s="24">
        <v>0</v>
      </c>
      <c r="I27" s="24">
        <v>0</v>
      </c>
      <c r="J27" s="24">
        <v>0</v>
      </c>
      <c r="K27" s="24">
        <v>0</v>
      </c>
      <c r="L27" s="24">
        <v>0</v>
      </c>
      <c r="M27" s="24">
        <v>0</v>
      </c>
      <c r="N27" s="11">
        <f t="shared" si="0"/>
        <v>3</v>
      </c>
      <c r="O27" s="21"/>
      <c r="Q27"/>
    </row>
    <row r="28" spans="1:17" x14ac:dyDescent="0.2">
      <c r="A28" s="10">
        <v>12</v>
      </c>
      <c r="B28" s="24">
        <v>1</v>
      </c>
      <c r="C28" s="24">
        <v>1</v>
      </c>
      <c r="D28" s="24">
        <v>1</v>
      </c>
      <c r="E28" s="24">
        <v>0</v>
      </c>
      <c r="F28" s="24">
        <v>0</v>
      </c>
      <c r="G28" s="24">
        <v>1</v>
      </c>
      <c r="H28" s="24">
        <v>1</v>
      </c>
      <c r="I28" s="24">
        <v>1</v>
      </c>
      <c r="J28" s="24">
        <v>1</v>
      </c>
      <c r="K28" s="24">
        <v>1</v>
      </c>
      <c r="L28" s="24">
        <v>1</v>
      </c>
      <c r="M28" s="24">
        <v>1</v>
      </c>
      <c r="N28" s="11">
        <f t="shared" si="0"/>
        <v>10</v>
      </c>
      <c r="O28" s="21"/>
      <c r="Q28"/>
    </row>
    <row r="29" spans="1:17" x14ac:dyDescent="0.2">
      <c r="A29" s="10">
        <v>13</v>
      </c>
      <c r="B29" s="24">
        <v>0</v>
      </c>
      <c r="C29" s="24">
        <v>0</v>
      </c>
      <c r="D29" s="24">
        <v>0</v>
      </c>
      <c r="E29" s="24">
        <v>0</v>
      </c>
      <c r="F29" s="24">
        <v>0</v>
      </c>
      <c r="G29" s="24">
        <v>0</v>
      </c>
      <c r="H29" s="24">
        <v>0</v>
      </c>
      <c r="I29" s="24">
        <v>0</v>
      </c>
      <c r="J29" s="24">
        <v>0</v>
      </c>
      <c r="K29" s="24">
        <v>0</v>
      </c>
      <c r="L29" s="24">
        <v>0</v>
      </c>
      <c r="M29" s="24">
        <v>0</v>
      </c>
      <c r="N29" s="11">
        <f t="shared" si="0"/>
        <v>0</v>
      </c>
      <c r="O29" s="21"/>
      <c r="Q29"/>
    </row>
    <row r="30" spans="1:17" x14ac:dyDescent="0.2">
      <c r="A30" s="10">
        <v>14</v>
      </c>
      <c r="B30" s="24">
        <v>0</v>
      </c>
      <c r="C30" s="24">
        <v>0</v>
      </c>
      <c r="D30" s="24">
        <v>0</v>
      </c>
      <c r="E30" s="24">
        <v>0</v>
      </c>
      <c r="F30" s="24">
        <v>0</v>
      </c>
      <c r="G30" s="24">
        <v>0</v>
      </c>
      <c r="H30" s="24">
        <v>0</v>
      </c>
      <c r="I30" s="24">
        <v>0</v>
      </c>
      <c r="J30" s="24">
        <v>0</v>
      </c>
      <c r="K30" s="24">
        <v>0</v>
      </c>
      <c r="L30" s="24">
        <v>0</v>
      </c>
      <c r="M30" s="24">
        <v>0</v>
      </c>
      <c r="N30" s="11">
        <f t="shared" ref="N30:N36" si="1">SUM(B30:M30)</f>
        <v>0</v>
      </c>
      <c r="O30" s="21"/>
      <c r="Q30"/>
    </row>
    <row r="31" spans="1:17" x14ac:dyDescent="0.2">
      <c r="A31" s="10">
        <v>15</v>
      </c>
      <c r="B31" s="24">
        <v>1</v>
      </c>
      <c r="C31" s="24">
        <v>1</v>
      </c>
      <c r="D31" s="24">
        <v>1</v>
      </c>
      <c r="E31" s="24">
        <v>1</v>
      </c>
      <c r="F31" s="24">
        <v>1</v>
      </c>
      <c r="G31" s="24">
        <v>1</v>
      </c>
      <c r="H31" s="24">
        <v>1</v>
      </c>
      <c r="I31" s="24">
        <v>1</v>
      </c>
      <c r="J31" s="24">
        <v>1</v>
      </c>
      <c r="K31" s="24">
        <v>1</v>
      </c>
      <c r="L31" s="24">
        <v>1</v>
      </c>
      <c r="M31" s="24">
        <v>1</v>
      </c>
      <c r="N31" s="11">
        <f>SUM(B31:M31)</f>
        <v>12</v>
      </c>
      <c r="O31" s="21"/>
      <c r="Q31"/>
    </row>
    <row r="32" spans="1:17" x14ac:dyDescent="0.2">
      <c r="A32" s="10">
        <v>16</v>
      </c>
      <c r="B32" s="24">
        <v>0</v>
      </c>
      <c r="C32" s="24">
        <v>0</v>
      </c>
      <c r="D32" s="24">
        <v>0</v>
      </c>
      <c r="E32" s="24">
        <v>0</v>
      </c>
      <c r="F32" s="24">
        <v>0</v>
      </c>
      <c r="G32" s="24">
        <v>0</v>
      </c>
      <c r="H32" s="24">
        <v>0</v>
      </c>
      <c r="I32" s="24">
        <v>0</v>
      </c>
      <c r="J32" s="24">
        <v>0</v>
      </c>
      <c r="K32" s="24">
        <v>0</v>
      </c>
      <c r="L32" s="24">
        <v>0</v>
      </c>
      <c r="M32" s="24">
        <v>0</v>
      </c>
      <c r="N32" s="11">
        <f>SUM(B32:M32)</f>
        <v>0</v>
      </c>
      <c r="O32" s="21"/>
      <c r="Q32"/>
    </row>
    <row r="33" spans="1:17" x14ac:dyDescent="0.2">
      <c r="A33" s="10">
        <v>17</v>
      </c>
      <c r="B33" s="24">
        <v>0</v>
      </c>
      <c r="C33" s="24">
        <v>0</v>
      </c>
      <c r="D33" s="24">
        <v>0</v>
      </c>
      <c r="E33" s="24">
        <v>0</v>
      </c>
      <c r="F33" s="24">
        <v>0</v>
      </c>
      <c r="G33" s="24">
        <v>0</v>
      </c>
      <c r="H33" s="24">
        <v>0</v>
      </c>
      <c r="I33" s="24">
        <v>0</v>
      </c>
      <c r="J33" s="24">
        <v>0</v>
      </c>
      <c r="K33" s="24">
        <v>0</v>
      </c>
      <c r="L33" s="24">
        <v>0</v>
      </c>
      <c r="M33" s="24">
        <v>0</v>
      </c>
      <c r="N33" s="11">
        <f>SUM(B33:M33)</f>
        <v>0</v>
      </c>
      <c r="O33" s="21"/>
      <c r="Q33"/>
    </row>
    <row r="34" spans="1:17" x14ac:dyDescent="0.2">
      <c r="A34" s="10">
        <v>18</v>
      </c>
      <c r="B34" s="24">
        <v>0</v>
      </c>
      <c r="C34" s="24">
        <v>0</v>
      </c>
      <c r="D34" s="24">
        <v>0</v>
      </c>
      <c r="E34" s="24">
        <v>0</v>
      </c>
      <c r="F34" s="24">
        <v>0</v>
      </c>
      <c r="G34" s="24">
        <v>0</v>
      </c>
      <c r="H34" s="24">
        <v>0</v>
      </c>
      <c r="I34" s="24">
        <v>0</v>
      </c>
      <c r="J34" s="24">
        <v>0</v>
      </c>
      <c r="K34" s="24">
        <v>0</v>
      </c>
      <c r="L34" s="24">
        <v>0</v>
      </c>
      <c r="M34" s="24">
        <v>0</v>
      </c>
      <c r="N34" s="11">
        <f>SUM(B34:M34)</f>
        <v>0</v>
      </c>
      <c r="O34" s="21"/>
      <c r="Q34"/>
    </row>
    <row r="35" spans="1:17" x14ac:dyDescent="0.2">
      <c r="A35" s="10">
        <v>19</v>
      </c>
      <c r="B35" s="24">
        <v>0</v>
      </c>
      <c r="C35" s="24">
        <v>0</v>
      </c>
      <c r="D35" s="24">
        <v>0</v>
      </c>
      <c r="E35" s="24">
        <v>0</v>
      </c>
      <c r="F35" s="24">
        <v>0</v>
      </c>
      <c r="G35" s="24">
        <v>0</v>
      </c>
      <c r="H35" s="24">
        <v>0</v>
      </c>
      <c r="I35" s="24">
        <v>0</v>
      </c>
      <c r="J35" s="24">
        <v>0</v>
      </c>
      <c r="K35" s="24">
        <v>0</v>
      </c>
      <c r="L35" s="24">
        <v>0</v>
      </c>
      <c r="M35" s="24">
        <v>0</v>
      </c>
      <c r="N35" s="11">
        <f>SUM(B35:M35)</f>
        <v>0</v>
      </c>
      <c r="O35" s="21"/>
      <c r="Q35"/>
    </row>
    <row r="36" spans="1:17" x14ac:dyDescent="0.2">
      <c r="A36" s="10">
        <v>20</v>
      </c>
      <c r="B36" s="24">
        <v>0</v>
      </c>
      <c r="C36" s="24">
        <v>0</v>
      </c>
      <c r="D36" s="24">
        <v>0</v>
      </c>
      <c r="E36" s="24">
        <v>0</v>
      </c>
      <c r="F36" s="24">
        <v>0</v>
      </c>
      <c r="G36" s="24">
        <v>0</v>
      </c>
      <c r="H36" s="24">
        <v>0</v>
      </c>
      <c r="I36" s="24">
        <v>0</v>
      </c>
      <c r="J36" s="24">
        <v>0</v>
      </c>
      <c r="K36" s="24">
        <v>0</v>
      </c>
      <c r="L36" s="24">
        <v>0</v>
      </c>
      <c r="M36" s="24">
        <v>0</v>
      </c>
      <c r="N36" s="11">
        <f t="shared" si="1"/>
        <v>0</v>
      </c>
      <c r="O36" s="21"/>
      <c r="Q36"/>
    </row>
    <row r="37" spans="1:17" x14ac:dyDescent="0.2">
      <c r="A37" s="10">
        <v>21</v>
      </c>
      <c r="B37" s="24">
        <v>0</v>
      </c>
      <c r="C37" s="24">
        <v>0</v>
      </c>
      <c r="D37" s="24">
        <v>0</v>
      </c>
      <c r="E37" s="24">
        <v>0</v>
      </c>
      <c r="F37" s="24">
        <v>0</v>
      </c>
      <c r="G37" s="24">
        <v>0</v>
      </c>
      <c r="H37" s="24">
        <v>0</v>
      </c>
      <c r="I37" s="24">
        <v>0</v>
      </c>
      <c r="J37" s="24">
        <v>0</v>
      </c>
      <c r="K37" s="24">
        <v>0</v>
      </c>
      <c r="L37" s="24">
        <v>0</v>
      </c>
      <c r="M37" s="24">
        <v>0</v>
      </c>
      <c r="N37" s="11">
        <f>SUM(B37:M37)</f>
        <v>0</v>
      </c>
      <c r="O37" s="21"/>
      <c r="Q37"/>
    </row>
    <row r="38" spans="1:17" x14ac:dyDescent="0.2">
      <c r="A38" s="10" t="s">
        <v>12</v>
      </c>
      <c r="B38" s="12">
        <f t="shared" ref="B38:M38" si="2">SUM(B16:B37)</f>
        <v>106</v>
      </c>
      <c r="C38" s="12">
        <f t="shared" si="2"/>
        <v>106</v>
      </c>
      <c r="D38" s="12">
        <f t="shared" si="2"/>
        <v>103</v>
      </c>
      <c r="E38" s="12">
        <f t="shared" si="2"/>
        <v>104</v>
      </c>
      <c r="F38" s="12">
        <f t="shared" si="2"/>
        <v>105</v>
      </c>
      <c r="G38" s="12">
        <f t="shared" si="2"/>
        <v>106</v>
      </c>
      <c r="H38" s="12">
        <f t="shared" si="2"/>
        <v>106</v>
      </c>
      <c r="I38" s="12">
        <f t="shared" si="2"/>
        <v>107</v>
      </c>
      <c r="J38" s="12">
        <f t="shared" si="2"/>
        <v>107</v>
      </c>
      <c r="K38" s="12">
        <f t="shared" si="2"/>
        <v>107</v>
      </c>
      <c r="L38" s="12">
        <f t="shared" si="2"/>
        <v>107</v>
      </c>
      <c r="M38" s="12">
        <f t="shared" si="2"/>
        <v>107</v>
      </c>
      <c r="N38" s="11">
        <f>SUM(N16:N37)</f>
        <v>1271</v>
      </c>
      <c r="O38" s="21"/>
      <c r="Q38"/>
    </row>
    <row r="39" spans="1:17" ht="19.5" customHeight="1" x14ac:dyDescent="0.2">
      <c r="A39" s="4"/>
    </row>
    <row r="40" spans="1:17" ht="19.5" customHeight="1" thickBot="1" x14ac:dyDescent="0.25">
      <c r="A40" s="5" t="s">
        <v>71</v>
      </c>
      <c r="B40" s="5"/>
      <c r="C40" s="5"/>
      <c r="D40" s="5"/>
      <c r="E40" s="5"/>
      <c r="F40" s="5"/>
      <c r="G40" s="5"/>
      <c r="H40" s="5"/>
      <c r="I40" s="5"/>
      <c r="J40" s="5"/>
      <c r="K40" s="5"/>
      <c r="L40" s="5"/>
      <c r="M40" s="5"/>
      <c r="N40" s="5"/>
    </row>
    <row r="41" spans="1:17" ht="19.5" customHeight="1" x14ac:dyDescent="0.2">
      <c r="A41" s="55" t="s">
        <v>72</v>
      </c>
      <c r="B41" s="56"/>
      <c r="C41" s="56"/>
      <c r="D41" s="56"/>
      <c r="E41" s="56"/>
      <c r="F41" s="56"/>
      <c r="G41" s="56"/>
      <c r="H41" s="56"/>
      <c r="I41" s="56"/>
      <c r="J41" s="56"/>
      <c r="K41" s="56"/>
      <c r="L41" s="56"/>
      <c r="M41" s="56"/>
      <c r="N41" s="57"/>
    </row>
    <row r="42" spans="1:17" ht="19.5" customHeight="1" thickBot="1" x14ac:dyDescent="0.25">
      <c r="A42" s="58"/>
      <c r="B42" s="59"/>
      <c r="C42" s="59"/>
      <c r="D42" s="59"/>
      <c r="E42" s="59"/>
      <c r="F42" s="59"/>
      <c r="G42" s="59"/>
      <c r="H42" s="59"/>
      <c r="I42" s="59"/>
      <c r="J42" s="59"/>
      <c r="K42" s="59"/>
      <c r="L42" s="59"/>
      <c r="M42" s="59"/>
      <c r="N42" s="60"/>
    </row>
    <row r="43" spans="1:17" ht="19.5" customHeight="1" x14ac:dyDescent="0.2">
      <c r="A43" s="25" t="s">
        <v>39</v>
      </c>
      <c r="B43" s="25"/>
      <c r="C43" s="25"/>
      <c r="D43" s="25"/>
      <c r="E43" s="25"/>
      <c r="F43" s="25"/>
      <c r="G43" s="25"/>
      <c r="H43" s="25"/>
      <c r="I43" s="25"/>
    </row>
    <row r="44" spans="1:17" ht="19.5" customHeight="1" thickBot="1" x14ac:dyDescent="0.25"/>
    <row r="45" spans="1:17" ht="47.25" customHeight="1" x14ac:dyDescent="0.2">
      <c r="A45" s="28" t="s">
        <v>17</v>
      </c>
      <c r="B45" s="27" t="s">
        <v>19</v>
      </c>
      <c r="C45" s="67" t="s">
        <v>27</v>
      </c>
      <c r="D45" s="68"/>
      <c r="E45" s="61" t="s">
        <v>26</v>
      </c>
      <c r="F45" s="62"/>
      <c r="G45" s="62"/>
      <c r="H45" s="61" t="s">
        <v>28</v>
      </c>
      <c r="I45" s="61"/>
      <c r="J45" s="63" t="s">
        <v>29</v>
      </c>
      <c r="K45" s="64"/>
      <c r="L45" s="65"/>
      <c r="M45" s="63" t="s">
        <v>24</v>
      </c>
      <c r="N45" s="66"/>
    </row>
    <row r="46" spans="1:17" x14ac:dyDescent="0.2">
      <c r="A46" s="6" t="s">
        <v>18</v>
      </c>
      <c r="B46" s="13">
        <f>N16</f>
        <v>72</v>
      </c>
      <c r="C46" s="38">
        <v>7000</v>
      </c>
      <c r="D46" s="36"/>
      <c r="E46" s="37">
        <f t="shared" ref="E46:E67" si="3">C46*B46</f>
        <v>504000</v>
      </c>
      <c r="F46" s="37"/>
      <c r="G46" s="38"/>
      <c r="H46" s="81">
        <f>$G$8</f>
        <v>58386</v>
      </c>
      <c r="I46" s="82"/>
      <c r="J46" s="36">
        <f>B46*$H$46</f>
        <v>4203792</v>
      </c>
      <c r="K46" s="37"/>
      <c r="L46" s="37"/>
      <c r="M46" s="14"/>
      <c r="N46" s="15"/>
      <c r="Q46" s="21">
        <v>7000</v>
      </c>
    </row>
    <row r="47" spans="1:17" x14ac:dyDescent="0.2">
      <c r="A47" s="6">
        <v>1</v>
      </c>
      <c r="B47" s="13">
        <f t="shared" ref="B47:B67" si="4">N17</f>
        <v>720</v>
      </c>
      <c r="C47" s="45">
        <f t="shared" ref="C47:C67" si="5">MIN(Q47,$A$8)</f>
        <v>10000</v>
      </c>
      <c r="D47" s="46"/>
      <c r="E47" s="37">
        <f t="shared" si="3"/>
        <v>7200000</v>
      </c>
      <c r="F47" s="37"/>
      <c r="G47" s="38"/>
      <c r="H47" s="83"/>
      <c r="I47" s="84"/>
      <c r="J47" s="36">
        <f t="shared" ref="J47:J67" si="6">B47*$H$46</f>
        <v>42037920</v>
      </c>
      <c r="K47" s="37"/>
      <c r="L47" s="37"/>
      <c r="M47" s="16"/>
      <c r="N47" s="17"/>
      <c r="Q47" s="21">
        <v>10000</v>
      </c>
    </row>
    <row r="48" spans="1:17" x14ac:dyDescent="0.2">
      <c r="A48" s="6">
        <v>2</v>
      </c>
      <c r="B48" s="13">
        <f t="shared" si="4"/>
        <v>94</v>
      </c>
      <c r="C48" s="45">
        <f t="shared" si="5"/>
        <v>13000</v>
      </c>
      <c r="D48" s="46"/>
      <c r="E48" s="37">
        <f t="shared" si="3"/>
        <v>1222000</v>
      </c>
      <c r="F48" s="37"/>
      <c r="G48" s="38"/>
      <c r="H48" s="83"/>
      <c r="I48" s="84"/>
      <c r="J48" s="36">
        <f t="shared" si="6"/>
        <v>5488284</v>
      </c>
      <c r="K48" s="37"/>
      <c r="L48" s="37"/>
      <c r="M48" s="16"/>
      <c r="N48" s="17"/>
      <c r="Q48" s="21">
        <v>13000</v>
      </c>
    </row>
    <row r="49" spans="1:17" x14ac:dyDescent="0.2">
      <c r="A49" s="6">
        <v>3</v>
      </c>
      <c r="B49" s="13">
        <f t="shared" si="4"/>
        <v>111</v>
      </c>
      <c r="C49" s="45">
        <f t="shared" si="5"/>
        <v>16000</v>
      </c>
      <c r="D49" s="46"/>
      <c r="E49" s="37">
        <f t="shared" si="3"/>
        <v>1776000</v>
      </c>
      <c r="F49" s="37"/>
      <c r="G49" s="38"/>
      <c r="H49" s="83"/>
      <c r="I49" s="84"/>
      <c r="J49" s="36">
        <f t="shared" si="6"/>
        <v>6480846</v>
      </c>
      <c r="K49" s="37"/>
      <c r="L49" s="37"/>
      <c r="M49" s="16"/>
      <c r="N49" s="17"/>
      <c r="Q49" s="21">
        <v>16000</v>
      </c>
    </row>
    <row r="50" spans="1:17" x14ac:dyDescent="0.2">
      <c r="A50" s="6">
        <v>4</v>
      </c>
      <c r="B50" s="13">
        <f t="shared" si="4"/>
        <v>48</v>
      </c>
      <c r="C50" s="45">
        <f t="shared" si="5"/>
        <v>19000</v>
      </c>
      <c r="D50" s="46"/>
      <c r="E50" s="37">
        <f t="shared" si="3"/>
        <v>912000</v>
      </c>
      <c r="F50" s="37"/>
      <c r="G50" s="38"/>
      <c r="H50" s="83"/>
      <c r="I50" s="84"/>
      <c r="J50" s="36">
        <f t="shared" si="6"/>
        <v>2802528</v>
      </c>
      <c r="K50" s="37"/>
      <c r="L50" s="37"/>
      <c r="M50" s="16"/>
      <c r="N50" s="17"/>
      <c r="Q50" s="21">
        <v>19000</v>
      </c>
    </row>
    <row r="51" spans="1:17" x14ac:dyDescent="0.2">
      <c r="A51" s="6">
        <v>5</v>
      </c>
      <c r="B51" s="13">
        <f t="shared" si="4"/>
        <v>31</v>
      </c>
      <c r="C51" s="45">
        <f t="shared" si="5"/>
        <v>22000</v>
      </c>
      <c r="D51" s="46"/>
      <c r="E51" s="37">
        <f t="shared" si="3"/>
        <v>682000</v>
      </c>
      <c r="F51" s="37"/>
      <c r="G51" s="38"/>
      <c r="H51" s="83"/>
      <c r="I51" s="84"/>
      <c r="J51" s="36">
        <f t="shared" si="6"/>
        <v>1809966</v>
      </c>
      <c r="K51" s="37"/>
      <c r="L51" s="37"/>
      <c r="M51" s="16"/>
      <c r="N51" s="17"/>
      <c r="Q51" s="21">
        <v>22000</v>
      </c>
    </row>
    <row r="52" spans="1:17" x14ac:dyDescent="0.2">
      <c r="A52" s="6">
        <v>6</v>
      </c>
      <c r="B52" s="13">
        <f t="shared" si="4"/>
        <v>38</v>
      </c>
      <c r="C52" s="45">
        <f t="shared" si="5"/>
        <v>25000</v>
      </c>
      <c r="D52" s="46"/>
      <c r="E52" s="37">
        <f t="shared" si="3"/>
        <v>950000</v>
      </c>
      <c r="F52" s="37"/>
      <c r="G52" s="38"/>
      <c r="H52" s="83"/>
      <c r="I52" s="84"/>
      <c r="J52" s="36">
        <f t="shared" si="6"/>
        <v>2218668</v>
      </c>
      <c r="K52" s="37"/>
      <c r="L52" s="37"/>
      <c r="M52" s="16"/>
      <c r="N52" s="17"/>
      <c r="Q52" s="21">
        <v>25000</v>
      </c>
    </row>
    <row r="53" spans="1:17" x14ac:dyDescent="0.2">
      <c r="A53" s="6">
        <v>7</v>
      </c>
      <c r="B53" s="13">
        <f t="shared" si="4"/>
        <v>15</v>
      </c>
      <c r="C53" s="45">
        <f t="shared" si="5"/>
        <v>30000</v>
      </c>
      <c r="D53" s="46"/>
      <c r="E53" s="37">
        <f t="shared" si="3"/>
        <v>450000</v>
      </c>
      <c r="F53" s="37"/>
      <c r="G53" s="38"/>
      <c r="H53" s="83"/>
      <c r="I53" s="84"/>
      <c r="J53" s="36">
        <f t="shared" si="6"/>
        <v>875790</v>
      </c>
      <c r="K53" s="37"/>
      <c r="L53" s="37"/>
      <c r="M53" s="16"/>
      <c r="N53" s="17"/>
      <c r="Q53" s="21">
        <v>30000</v>
      </c>
    </row>
    <row r="54" spans="1:17" x14ac:dyDescent="0.2">
      <c r="A54" s="6">
        <v>8</v>
      </c>
      <c r="B54" s="13">
        <f t="shared" si="4"/>
        <v>36</v>
      </c>
      <c r="C54" s="45">
        <f t="shared" si="5"/>
        <v>35000</v>
      </c>
      <c r="D54" s="46"/>
      <c r="E54" s="37">
        <f t="shared" si="3"/>
        <v>1260000</v>
      </c>
      <c r="F54" s="37"/>
      <c r="G54" s="38"/>
      <c r="H54" s="83"/>
      <c r="I54" s="84"/>
      <c r="J54" s="36">
        <f t="shared" si="6"/>
        <v>2101896</v>
      </c>
      <c r="K54" s="37"/>
      <c r="L54" s="37"/>
      <c r="M54" s="16"/>
      <c r="N54" s="17"/>
      <c r="Q54" s="21">
        <v>35000</v>
      </c>
    </row>
    <row r="55" spans="1:17" x14ac:dyDescent="0.2">
      <c r="A55" s="6">
        <v>9</v>
      </c>
      <c r="B55" s="13">
        <f t="shared" si="4"/>
        <v>60</v>
      </c>
      <c r="C55" s="45">
        <f t="shared" si="5"/>
        <v>40000</v>
      </c>
      <c r="D55" s="46"/>
      <c r="E55" s="37">
        <f t="shared" si="3"/>
        <v>2400000</v>
      </c>
      <c r="F55" s="37"/>
      <c r="G55" s="38"/>
      <c r="H55" s="83"/>
      <c r="I55" s="84"/>
      <c r="J55" s="36">
        <f t="shared" si="6"/>
        <v>3503160</v>
      </c>
      <c r="K55" s="37"/>
      <c r="L55" s="37"/>
      <c r="M55" s="16"/>
      <c r="N55" s="17"/>
      <c r="Q55" s="21">
        <v>40000</v>
      </c>
    </row>
    <row r="56" spans="1:17" x14ac:dyDescent="0.2">
      <c r="A56" s="6">
        <v>10</v>
      </c>
      <c r="B56" s="13">
        <f t="shared" si="4"/>
        <v>21</v>
      </c>
      <c r="C56" s="45">
        <f t="shared" si="5"/>
        <v>45000</v>
      </c>
      <c r="D56" s="46"/>
      <c r="E56" s="37">
        <f t="shared" si="3"/>
        <v>945000</v>
      </c>
      <c r="F56" s="37"/>
      <c r="G56" s="38"/>
      <c r="H56" s="83"/>
      <c r="I56" s="84"/>
      <c r="J56" s="36">
        <f t="shared" si="6"/>
        <v>1226106</v>
      </c>
      <c r="K56" s="37"/>
      <c r="L56" s="37"/>
      <c r="M56" s="16"/>
      <c r="N56" s="17"/>
      <c r="Q56" s="21">
        <v>45000</v>
      </c>
    </row>
    <row r="57" spans="1:17" x14ac:dyDescent="0.2">
      <c r="A57" s="6">
        <v>11</v>
      </c>
      <c r="B57" s="13">
        <f t="shared" si="4"/>
        <v>3</v>
      </c>
      <c r="C57" s="45">
        <f t="shared" si="5"/>
        <v>50000</v>
      </c>
      <c r="D57" s="46"/>
      <c r="E57" s="37">
        <f t="shared" si="3"/>
        <v>150000</v>
      </c>
      <c r="F57" s="37"/>
      <c r="G57" s="38"/>
      <c r="H57" s="83"/>
      <c r="I57" s="84"/>
      <c r="J57" s="36">
        <f t="shared" si="6"/>
        <v>175158</v>
      </c>
      <c r="K57" s="37"/>
      <c r="L57" s="37"/>
      <c r="M57" s="16"/>
      <c r="N57" s="17"/>
      <c r="Q57" s="21">
        <v>50000</v>
      </c>
    </row>
    <row r="58" spans="1:17" x14ac:dyDescent="0.2">
      <c r="A58" s="6">
        <v>12</v>
      </c>
      <c r="B58" s="13">
        <f t="shared" si="4"/>
        <v>10</v>
      </c>
      <c r="C58" s="45">
        <f t="shared" si="5"/>
        <v>52600</v>
      </c>
      <c r="D58" s="46"/>
      <c r="E58" s="37">
        <f t="shared" si="3"/>
        <v>526000</v>
      </c>
      <c r="F58" s="37"/>
      <c r="G58" s="38"/>
      <c r="H58" s="83"/>
      <c r="I58" s="84"/>
      <c r="J58" s="36">
        <f t="shared" si="6"/>
        <v>583860</v>
      </c>
      <c r="K58" s="37"/>
      <c r="L58" s="37"/>
      <c r="M58" s="16"/>
      <c r="N58" s="17"/>
      <c r="Q58" s="21">
        <v>57000</v>
      </c>
    </row>
    <row r="59" spans="1:17" x14ac:dyDescent="0.2">
      <c r="A59" s="6">
        <v>13</v>
      </c>
      <c r="B59" s="13">
        <f t="shared" si="4"/>
        <v>0</v>
      </c>
      <c r="C59" s="45">
        <f t="shared" si="5"/>
        <v>52600</v>
      </c>
      <c r="D59" s="46"/>
      <c r="E59" s="37">
        <f t="shared" si="3"/>
        <v>0</v>
      </c>
      <c r="F59" s="37"/>
      <c r="G59" s="38"/>
      <c r="H59" s="83"/>
      <c r="I59" s="84"/>
      <c r="J59" s="36">
        <f t="shared" si="6"/>
        <v>0</v>
      </c>
      <c r="K59" s="37"/>
      <c r="L59" s="37"/>
      <c r="M59" s="16"/>
      <c r="N59" s="17"/>
      <c r="Q59" s="21">
        <v>64000</v>
      </c>
    </row>
    <row r="60" spans="1:17" x14ac:dyDescent="0.2">
      <c r="A60" s="6">
        <v>14</v>
      </c>
      <c r="B60" s="13">
        <f t="shared" si="4"/>
        <v>0</v>
      </c>
      <c r="C60" s="45">
        <f t="shared" si="5"/>
        <v>52600</v>
      </c>
      <c r="D60" s="46"/>
      <c r="E60" s="37">
        <f t="shared" si="3"/>
        <v>0</v>
      </c>
      <c r="F60" s="37"/>
      <c r="G60" s="38"/>
      <c r="H60" s="83"/>
      <c r="I60" s="84"/>
      <c r="J60" s="36">
        <f t="shared" si="6"/>
        <v>0</v>
      </c>
      <c r="K60" s="37"/>
      <c r="L60" s="37"/>
      <c r="M60" s="16"/>
      <c r="N60" s="17"/>
      <c r="Q60" s="21">
        <v>71000</v>
      </c>
    </row>
    <row r="61" spans="1:17" x14ac:dyDescent="0.2">
      <c r="A61" s="6">
        <v>15</v>
      </c>
      <c r="B61" s="13">
        <f t="shared" si="4"/>
        <v>12</v>
      </c>
      <c r="C61" s="45">
        <f t="shared" si="5"/>
        <v>52600</v>
      </c>
      <c r="D61" s="46"/>
      <c r="E61" s="37">
        <f t="shared" si="3"/>
        <v>631200</v>
      </c>
      <c r="F61" s="37"/>
      <c r="G61" s="38"/>
      <c r="H61" s="83"/>
      <c r="I61" s="84"/>
      <c r="J61" s="36">
        <f t="shared" si="6"/>
        <v>700632</v>
      </c>
      <c r="K61" s="37"/>
      <c r="L61" s="37"/>
      <c r="M61" s="16"/>
      <c r="N61" s="17"/>
      <c r="Q61" s="21">
        <v>78000</v>
      </c>
    </row>
    <row r="62" spans="1:17" x14ac:dyDescent="0.2">
      <c r="A62" s="6">
        <v>16</v>
      </c>
      <c r="B62" s="13">
        <f t="shared" si="4"/>
        <v>0</v>
      </c>
      <c r="C62" s="45">
        <f t="shared" si="5"/>
        <v>52600</v>
      </c>
      <c r="D62" s="46"/>
      <c r="E62" s="37">
        <f t="shared" si="3"/>
        <v>0</v>
      </c>
      <c r="F62" s="37"/>
      <c r="G62" s="38"/>
      <c r="H62" s="83"/>
      <c r="I62" s="84"/>
      <c r="J62" s="36">
        <f t="shared" si="6"/>
        <v>0</v>
      </c>
      <c r="K62" s="37"/>
      <c r="L62" s="37"/>
      <c r="M62" s="16"/>
      <c r="N62" s="17"/>
      <c r="Q62" s="21">
        <v>85000</v>
      </c>
    </row>
    <row r="63" spans="1:17" x14ac:dyDescent="0.2">
      <c r="A63" s="6">
        <v>17</v>
      </c>
      <c r="B63" s="13">
        <f t="shared" si="4"/>
        <v>0</v>
      </c>
      <c r="C63" s="45">
        <f t="shared" si="5"/>
        <v>52600</v>
      </c>
      <c r="D63" s="46"/>
      <c r="E63" s="37">
        <f t="shared" si="3"/>
        <v>0</v>
      </c>
      <c r="F63" s="37"/>
      <c r="G63" s="38"/>
      <c r="H63" s="83"/>
      <c r="I63" s="84"/>
      <c r="J63" s="36">
        <f t="shared" si="6"/>
        <v>0</v>
      </c>
      <c r="K63" s="37"/>
      <c r="L63" s="37"/>
      <c r="M63" s="16"/>
      <c r="N63" s="17"/>
      <c r="Q63" s="21">
        <v>93000</v>
      </c>
    </row>
    <row r="64" spans="1:17" x14ac:dyDescent="0.2">
      <c r="A64" s="6">
        <v>18</v>
      </c>
      <c r="B64" s="13">
        <f t="shared" si="4"/>
        <v>0</v>
      </c>
      <c r="C64" s="45">
        <f t="shared" si="5"/>
        <v>52600</v>
      </c>
      <c r="D64" s="46"/>
      <c r="E64" s="37">
        <f t="shared" si="3"/>
        <v>0</v>
      </c>
      <c r="F64" s="37"/>
      <c r="G64" s="38"/>
      <c r="H64" s="83"/>
      <c r="I64" s="84"/>
      <c r="J64" s="36">
        <f t="shared" si="6"/>
        <v>0</v>
      </c>
      <c r="K64" s="37"/>
      <c r="L64" s="37"/>
      <c r="M64" s="16"/>
      <c r="N64" s="17"/>
      <c r="Q64" s="21">
        <v>101000</v>
      </c>
    </row>
    <row r="65" spans="1:17" x14ac:dyDescent="0.2">
      <c r="A65" s="6">
        <v>19</v>
      </c>
      <c r="B65" s="13">
        <f t="shared" si="4"/>
        <v>0</v>
      </c>
      <c r="C65" s="45">
        <f t="shared" si="5"/>
        <v>52600</v>
      </c>
      <c r="D65" s="46"/>
      <c r="E65" s="37">
        <f t="shared" si="3"/>
        <v>0</v>
      </c>
      <c r="F65" s="37"/>
      <c r="G65" s="38"/>
      <c r="H65" s="83"/>
      <c r="I65" s="84"/>
      <c r="J65" s="36">
        <f t="shared" si="6"/>
        <v>0</v>
      </c>
      <c r="K65" s="37"/>
      <c r="L65" s="37"/>
      <c r="M65" s="16"/>
      <c r="N65" s="17"/>
      <c r="Q65" s="21">
        <v>109000</v>
      </c>
    </row>
    <row r="66" spans="1:17" x14ac:dyDescent="0.2">
      <c r="A66" s="6">
        <v>20</v>
      </c>
      <c r="B66" s="13">
        <f t="shared" si="4"/>
        <v>0</v>
      </c>
      <c r="C66" s="45">
        <f t="shared" si="5"/>
        <v>52600</v>
      </c>
      <c r="D66" s="46"/>
      <c r="E66" s="37">
        <f t="shared" si="3"/>
        <v>0</v>
      </c>
      <c r="F66" s="37"/>
      <c r="G66" s="38"/>
      <c r="H66" s="83"/>
      <c r="I66" s="84"/>
      <c r="J66" s="36">
        <f t="shared" si="6"/>
        <v>0</v>
      </c>
      <c r="K66" s="37"/>
      <c r="L66" s="37"/>
      <c r="M66" s="16"/>
      <c r="N66" s="17"/>
      <c r="Q66" s="21">
        <v>117000</v>
      </c>
    </row>
    <row r="67" spans="1:17" x14ac:dyDescent="0.2">
      <c r="A67" s="6">
        <v>21</v>
      </c>
      <c r="B67" s="13">
        <f t="shared" si="4"/>
        <v>0</v>
      </c>
      <c r="C67" s="45">
        <f t="shared" si="5"/>
        <v>52600</v>
      </c>
      <c r="D67" s="46"/>
      <c r="E67" s="37">
        <f t="shared" si="3"/>
        <v>0</v>
      </c>
      <c r="F67" s="37"/>
      <c r="G67" s="38"/>
      <c r="H67" s="83"/>
      <c r="I67" s="84"/>
      <c r="J67" s="36">
        <f t="shared" si="6"/>
        <v>0</v>
      </c>
      <c r="K67" s="37"/>
      <c r="L67" s="37"/>
      <c r="M67" s="16"/>
      <c r="N67" s="17"/>
      <c r="Q67" s="21">
        <f>$A$8</f>
        <v>52600</v>
      </c>
    </row>
    <row r="68" spans="1:17" ht="13.5" thickBot="1" x14ac:dyDescent="0.25">
      <c r="A68" s="7" t="s">
        <v>12</v>
      </c>
      <c r="B68" s="18">
        <f>SUM(B46:B67)</f>
        <v>1271</v>
      </c>
      <c r="C68" s="108"/>
      <c r="D68" s="109"/>
      <c r="E68" s="102">
        <f>SUM(E46:G67)</f>
        <v>19608200</v>
      </c>
      <c r="F68" s="103"/>
      <c r="G68" s="104"/>
      <c r="H68" s="108"/>
      <c r="I68" s="109"/>
      <c r="J68" s="102">
        <f>SUM(J46:L67)</f>
        <v>74208606</v>
      </c>
      <c r="K68" s="103"/>
      <c r="L68" s="104"/>
      <c r="M68" s="105">
        <f>J68-E68</f>
        <v>54600406</v>
      </c>
      <c r="N68" s="106"/>
    </row>
    <row r="69" spans="1:17" ht="19.5" customHeight="1" x14ac:dyDescent="0.2"/>
    <row r="70" spans="1:17" ht="19.5" customHeight="1" thickBot="1" x14ac:dyDescent="0.25">
      <c r="A70" s="5" t="s">
        <v>30</v>
      </c>
      <c r="C70" s="4"/>
      <c r="D70" s="4"/>
      <c r="E70" s="20"/>
      <c r="F70" s="20"/>
      <c r="G70" s="20"/>
      <c r="H70" s="4"/>
      <c r="I70" s="4"/>
      <c r="J70" s="20"/>
      <c r="K70" s="20"/>
      <c r="L70" s="20"/>
      <c r="M70" s="20"/>
      <c r="N70" s="20"/>
    </row>
    <row r="71" spans="1:17" ht="19.5" customHeight="1" x14ac:dyDescent="0.2">
      <c r="A71" s="107"/>
      <c r="B71" s="56"/>
      <c r="C71" s="56"/>
      <c r="D71" s="56"/>
      <c r="E71" s="56"/>
      <c r="F71" s="56"/>
      <c r="G71" s="56"/>
      <c r="H71" s="56"/>
      <c r="I71" s="56"/>
      <c r="J71" s="56"/>
      <c r="K71" s="56"/>
      <c r="L71" s="56"/>
      <c r="M71" s="56"/>
      <c r="N71" s="57"/>
    </row>
    <row r="72" spans="1:17" ht="19.5" customHeight="1" thickBot="1" x14ac:dyDescent="0.25">
      <c r="A72" s="58"/>
      <c r="B72" s="59"/>
      <c r="C72" s="59"/>
      <c r="D72" s="59"/>
      <c r="E72" s="59"/>
      <c r="F72" s="59"/>
      <c r="G72" s="59"/>
      <c r="H72" s="59"/>
      <c r="I72" s="59"/>
      <c r="J72" s="59"/>
      <c r="K72" s="59"/>
      <c r="L72" s="59"/>
      <c r="M72" s="59"/>
      <c r="N72" s="60"/>
    </row>
    <row r="74" spans="1:17" x14ac:dyDescent="0.2">
      <c r="A74" t="s">
        <v>40</v>
      </c>
    </row>
    <row r="75" spans="1:17" ht="8.25" customHeight="1" x14ac:dyDescent="0.2"/>
    <row r="76" spans="1:17" ht="22.5" customHeight="1" x14ac:dyDescent="0.2">
      <c r="A76" s="39" t="s">
        <v>68</v>
      </c>
      <c r="B76" s="39"/>
      <c r="C76" s="39"/>
      <c r="D76" s="39"/>
      <c r="E76" s="39"/>
      <c r="F76" s="39"/>
      <c r="G76" s="39"/>
      <c r="H76" s="39"/>
      <c r="I76" s="39"/>
      <c r="J76" s="39"/>
      <c r="K76" s="39"/>
      <c r="L76" s="39"/>
      <c r="M76" s="39"/>
      <c r="N76" s="39"/>
      <c r="O76" s="39"/>
      <c r="P76" s="39"/>
    </row>
    <row r="77" spans="1:17" ht="22.5" customHeight="1" x14ac:dyDescent="0.2">
      <c r="A77" s="39"/>
      <c r="B77" s="39"/>
      <c r="C77" s="39"/>
      <c r="D77" s="39"/>
      <c r="E77" s="39"/>
      <c r="F77" s="39"/>
      <c r="G77" s="39"/>
      <c r="H77" s="39"/>
      <c r="I77" s="39"/>
      <c r="J77" s="39"/>
      <c r="K77" s="39"/>
      <c r="L77" s="39"/>
      <c r="M77" s="39"/>
      <c r="N77" s="39"/>
      <c r="O77" s="39"/>
      <c r="P77" s="39"/>
    </row>
    <row r="78" spans="1:17" ht="22.5" customHeight="1" x14ac:dyDescent="0.2">
      <c r="A78" s="39"/>
      <c r="B78" s="39"/>
      <c r="C78" s="39"/>
      <c r="D78" s="39"/>
      <c r="E78" s="39"/>
      <c r="F78" s="39"/>
      <c r="G78" s="39"/>
      <c r="H78" s="39"/>
      <c r="I78" s="39"/>
      <c r="J78" s="39"/>
      <c r="K78" s="39"/>
      <c r="L78" s="39"/>
      <c r="M78" s="39"/>
      <c r="N78" s="39"/>
      <c r="O78" s="39"/>
      <c r="P78" s="39"/>
    </row>
    <row r="79" spans="1:17" ht="22.5" customHeight="1" x14ac:dyDescent="0.2">
      <c r="A79" s="39"/>
      <c r="B79" s="39"/>
      <c r="C79" s="39"/>
      <c r="D79" s="39"/>
      <c r="E79" s="39"/>
      <c r="F79" s="39"/>
      <c r="G79" s="39"/>
      <c r="H79" s="39"/>
      <c r="I79" s="39"/>
      <c r="J79" s="39"/>
      <c r="K79" s="39"/>
      <c r="L79" s="39"/>
      <c r="M79" s="39"/>
      <c r="N79" s="39"/>
      <c r="O79" s="39"/>
      <c r="P79" s="39"/>
    </row>
    <row r="80" spans="1:17" ht="22.5" customHeight="1" x14ac:dyDescent="0.2">
      <c r="A80" s="39"/>
      <c r="B80" s="39"/>
      <c r="C80" s="39"/>
      <c r="D80" s="39"/>
      <c r="E80" s="39"/>
      <c r="F80" s="39"/>
      <c r="G80" s="39"/>
      <c r="H80" s="39"/>
      <c r="I80" s="39"/>
      <c r="J80" s="39"/>
      <c r="K80" s="39"/>
      <c r="L80" s="39"/>
      <c r="M80" s="39"/>
      <c r="N80" s="39"/>
      <c r="O80" s="39"/>
      <c r="P80" s="39"/>
    </row>
    <row r="81" spans="1:14" ht="39" x14ac:dyDescent="0.2">
      <c r="A81" s="43" t="s">
        <v>48</v>
      </c>
      <c r="B81" s="43"/>
      <c r="C81" s="26" t="s">
        <v>49</v>
      </c>
      <c r="D81" s="26" t="s">
        <v>66</v>
      </c>
      <c r="E81" s="26" t="s">
        <v>55</v>
      </c>
      <c r="F81" s="26" t="s">
        <v>56</v>
      </c>
      <c r="G81" s="26" t="s">
        <v>57</v>
      </c>
      <c r="H81" s="47" t="s">
        <v>60</v>
      </c>
      <c r="I81" s="47"/>
      <c r="J81" s="32"/>
    </row>
    <row r="82" spans="1:14" ht="24" customHeight="1" x14ac:dyDescent="0.2">
      <c r="A82" s="43" t="s">
        <v>41</v>
      </c>
      <c r="B82" s="43"/>
      <c r="C82" s="30" t="s">
        <v>73</v>
      </c>
      <c r="D82" s="30"/>
      <c r="E82" s="31"/>
      <c r="F82" s="31"/>
      <c r="G82" s="31"/>
      <c r="H82" s="44"/>
      <c r="I82" s="44"/>
      <c r="K82" t="s">
        <v>50</v>
      </c>
    </row>
    <row r="83" spans="1:14" ht="24" customHeight="1" x14ac:dyDescent="0.2">
      <c r="A83" s="43" t="s">
        <v>42</v>
      </c>
      <c r="B83" s="43"/>
      <c r="C83" s="30" t="s">
        <v>74</v>
      </c>
      <c r="D83" s="30">
        <v>1</v>
      </c>
      <c r="E83" s="31" t="s">
        <v>75</v>
      </c>
      <c r="F83" s="31"/>
      <c r="G83" s="31"/>
      <c r="H83" s="44">
        <v>1000</v>
      </c>
      <c r="I83" s="44"/>
      <c r="K83" s="29" t="s">
        <v>51</v>
      </c>
      <c r="L83" t="s">
        <v>58</v>
      </c>
    </row>
    <row r="84" spans="1:14" ht="24" customHeight="1" x14ac:dyDescent="0.2">
      <c r="A84" s="43" t="s">
        <v>64</v>
      </c>
      <c r="B84" s="43"/>
      <c r="C84" s="30" t="s">
        <v>74</v>
      </c>
      <c r="D84" s="30">
        <v>2</v>
      </c>
      <c r="E84" s="31" t="s">
        <v>75</v>
      </c>
      <c r="F84" s="31" t="s">
        <v>76</v>
      </c>
      <c r="G84" s="31"/>
      <c r="H84" s="44">
        <v>2000</v>
      </c>
      <c r="I84" s="44"/>
      <c r="K84" s="29" t="s">
        <v>52</v>
      </c>
      <c r="L84" t="s">
        <v>54</v>
      </c>
    </row>
    <row r="85" spans="1:14" ht="24" customHeight="1" x14ac:dyDescent="0.2">
      <c r="A85" s="43" t="s">
        <v>43</v>
      </c>
      <c r="B85" s="43"/>
      <c r="C85" s="30" t="s">
        <v>74</v>
      </c>
      <c r="D85" s="30">
        <v>4</v>
      </c>
      <c r="E85" s="31" t="s">
        <v>75</v>
      </c>
      <c r="F85" s="31" t="s">
        <v>76</v>
      </c>
      <c r="G85" s="31"/>
      <c r="H85" s="44">
        <v>9000</v>
      </c>
      <c r="I85" s="44"/>
      <c r="K85" s="29" t="s">
        <v>53</v>
      </c>
      <c r="L85" t="s">
        <v>59</v>
      </c>
    </row>
    <row r="86" spans="1:14" ht="24" customHeight="1" x14ac:dyDescent="0.2">
      <c r="A86" s="43" t="s">
        <v>44</v>
      </c>
      <c r="B86" s="43"/>
      <c r="C86" s="30" t="s">
        <v>74</v>
      </c>
      <c r="D86" s="30">
        <v>1</v>
      </c>
      <c r="E86" s="31" t="s">
        <v>75</v>
      </c>
      <c r="F86" s="31" t="s">
        <v>76</v>
      </c>
      <c r="G86" s="31"/>
      <c r="H86" s="44">
        <v>1000</v>
      </c>
      <c r="I86" s="44"/>
    </row>
    <row r="87" spans="1:14" ht="24" customHeight="1" x14ac:dyDescent="0.2">
      <c r="A87" s="43" t="s">
        <v>45</v>
      </c>
      <c r="B87" s="43"/>
      <c r="C87" s="30" t="s">
        <v>73</v>
      </c>
      <c r="D87" s="30"/>
      <c r="E87" s="31"/>
      <c r="F87" s="31"/>
      <c r="G87" s="31"/>
      <c r="H87" s="44"/>
      <c r="I87" s="44"/>
    </row>
    <row r="88" spans="1:14" ht="24" customHeight="1" x14ac:dyDescent="0.2">
      <c r="A88" s="43" t="s">
        <v>65</v>
      </c>
      <c r="B88" s="43"/>
      <c r="C88" s="30" t="s">
        <v>73</v>
      </c>
      <c r="D88" s="30"/>
      <c r="E88" s="31"/>
      <c r="F88" s="31"/>
      <c r="G88" s="31"/>
      <c r="H88" s="44"/>
      <c r="I88" s="44"/>
    </row>
    <row r="89" spans="1:14" ht="24" customHeight="1" x14ac:dyDescent="0.2">
      <c r="A89" s="43" t="s">
        <v>46</v>
      </c>
      <c r="B89" s="43"/>
      <c r="C89" s="30" t="s">
        <v>73</v>
      </c>
      <c r="D89" s="30"/>
      <c r="E89" s="31"/>
      <c r="F89" s="31"/>
      <c r="G89" s="31"/>
      <c r="H89" s="44"/>
      <c r="I89" s="44"/>
    </row>
    <row r="90" spans="1:14" ht="24" customHeight="1" x14ac:dyDescent="0.2">
      <c r="A90" s="43" t="s">
        <v>47</v>
      </c>
      <c r="B90" s="43"/>
      <c r="C90" s="30" t="s">
        <v>73</v>
      </c>
      <c r="D90" s="30"/>
      <c r="E90" s="31"/>
      <c r="F90" s="31"/>
      <c r="G90" s="31"/>
      <c r="H90" s="44"/>
      <c r="I90" s="44"/>
    </row>
    <row r="91" spans="1:14" ht="14.15" customHeight="1" x14ac:dyDescent="0.2">
      <c r="A91" s="4"/>
      <c r="B91" s="4"/>
      <c r="C91" s="33"/>
      <c r="D91" s="33"/>
      <c r="E91" s="34"/>
      <c r="F91" s="34"/>
      <c r="G91" s="34"/>
      <c r="H91" s="35"/>
      <c r="I91" s="35"/>
    </row>
    <row r="92" spans="1:14" ht="13.5" thickBot="1" x14ac:dyDescent="0.25">
      <c r="A92" t="s">
        <v>67</v>
      </c>
    </row>
    <row r="93" spans="1:14" ht="73" customHeight="1" thickBot="1" x14ac:dyDescent="0.25">
      <c r="A93" s="40" t="s">
        <v>77</v>
      </c>
      <c r="B93" s="41"/>
      <c r="C93" s="41"/>
      <c r="D93" s="41"/>
      <c r="E93" s="41"/>
      <c r="F93" s="41"/>
      <c r="G93" s="41"/>
      <c r="H93" s="41"/>
      <c r="I93" s="41"/>
      <c r="J93" s="41"/>
      <c r="K93" s="41"/>
      <c r="L93" s="41"/>
      <c r="M93" s="41"/>
      <c r="N93" s="42"/>
    </row>
    <row r="95" spans="1:14" x14ac:dyDescent="0.2">
      <c r="A95" t="s">
        <v>61</v>
      </c>
    </row>
    <row r="96" spans="1:14" x14ac:dyDescent="0.2">
      <c r="A96" t="s">
        <v>63</v>
      </c>
    </row>
    <row r="97" spans="1:17" x14ac:dyDescent="0.2">
      <c r="A97" t="s">
        <v>62</v>
      </c>
    </row>
    <row r="99" spans="1:17" x14ac:dyDescent="0.2">
      <c r="A99" t="s">
        <v>78</v>
      </c>
    </row>
    <row r="100" spans="1:17" x14ac:dyDescent="0.2">
      <c r="A100" t="s">
        <v>79</v>
      </c>
    </row>
    <row r="101" spans="1:17" x14ac:dyDescent="0.2">
      <c r="J101" s="29" t="s">
        <v>80</v>
      </c>
    </row>
    <row r="102" spans="1:17" ht="33" customHeight="1" x14ac:dyDescent="0.2">
      <c r="A102" s="43" t="s">
        <v>81</v>
      </c>
      <c r="B102" s="43"/>
      <c r="C102" s="47" t="s">
        <v>82</v>
      </c>
      <c r="D102" s="47"/>
      <c r="E102" s="47" t="s">
        <v>83</v>
      </c>
      <c r="F102" s="47"/>
      <c r="G102" s="47" t="s">
        <v>84</v>
      </c>
      <c r="H102" s="47"/>
      <c r="I102" s="47" t="s">
        <v>85</v>
      </c>
      <c r="J102" s="47"/>
      <c r="Q102"/>
    </row>
    <row r="103" spans="1:17" ht="24" customHeight="1" x14ac:dyDescent="0.2">
      <c r="A103" s="43" t="s">
        <v>86</v>
      </c>
      <c r="B103" s="43"/>
      <c r="C103" s="110">
        <v>300000</v>
      </c>
      <c r="D103" s="110"/>
      <c r="E103" s="110">
        <v>500000</v>
      </c>
      <c r="F103" s="110"/>
      <c r="G103" s="110">
        <v>400000</v>
      </c>
      <c r="H103" s="110"/>
      <c r="I103" s="110">
        <v>800000</v>
      </c>
      <c r="J103" s="110"/>
      <c r="Q103"/>
    </row>
    <row r="104" spans="1:17" ht="24" customHeight="1" x14ac:dyDescent="0.2">
      <c r="A104" s="43" t="s">
        <v>87</v>
      </c>
      <c r="B104" s="43"/>
      <c r="C104" s="110">
        <v>500000</v>
      </c>
      <c r="D104" s="110"/>
      <c r="E104" s="110">
        <v>700000</v>
      </c>
      <c r="F104" s="110"/>
      <c r="G104" s="110">
        <v>800000</v>
      </c>
      <c r="H104" s="110"/>
      <c r="I104" s="110">
        <v>1000000</v>
      </c>
      <c r="J104" s="110"/>
      <c r="Q104"/>
    </row>
    <row r="105" spans="1:17" x14ac:dyDescent="0.2">
      <c r="C105" s="4"/>
      <c r="D105" s="4"/>
      <c r="E105" s="4"/>
      <c r="F105" s="4"/>
      <c r="G105" s="4"/>
      <c r="H105" s="4"/>
    </row>
    <row r="106" spans="1:17" x14ac:dyDescent="0.2">
      <c r="A106" t="s">
        <v>88</v>
      </c>
      <c r="C106" s="4"/>
      <c r="D106" s="4"/>
      <c r="E106" s="4"/>
      <c r="F106" s="4"/>
      <c r="G106" s="4"/>
      <c r="H106" s="4"/>
    </row>
    <row r="107" spans="1:17" x14ac:dyDescent="0.2">
      <c r="A107" t="s">
        <v>89</v>
      </c>
      <c r="C107" s="4"/>
      <c r="D107" s="4"/>
      <c r="E107" s="4"/>
      <c r="F107" s="4"/>
      <c r="G107" s="4"/>
      <c r="H107" s="4"/>
    </row>
    <row r="108" spans="1:17" x14ac:dyDescent="0.2">
      <c r="A108" t="s">
        <v>90</v>
      </c>
      <c r="C108" s="4"/>
      <c r="D108" s="4"/>
      <c r="E108" s="4"/>
      <c r="F108" s="4"/>
      <c r="G108" s="4"/>
      <c r="H108" s="4"/>
    </row>
    <row r="109" spans="1:17" x14ac:dyDescent="0.2">
      <c r="A109" t="s">
        <v>91</v>
      </c>
      <c r="C109" s="4"/>
      <c r="D109" s="4"/>
      <c r="E109" s="4"/>
      <c r="F109" s="4"/>
      <c r="G109" s="4"/>
      <c r="H109" s="4"/>
    </row>
    <row r="110" spans="1:17" x14ac:dyDescent="0.2">
      <c r="A110" t="s">
        <v>92</v>
      </c>
      <c r="C110" s="4"/>
      <c r="D110" s="4"/>
      <c r="E110" s="4"/>
      <c r="F110" s="4"/>
      <c r="G110" s="4"/>
      <c r="H110" s="4"/>
    </row>
    <row r="111" spans="1:17" x14ac:dyDescent="0.2">
      <c r="A111" t="s">
        <v>93</v>
      </c>
      <c r="C111" s="4"/>
      <c r="D111" s="4"/>
      <c r="E111" s="4"/>
      <c r="F111" s="4"/>
      <c r="G111" s="4"/>
      <c r="H111" s="4"/>
    </row>
    <row r="116" spans="17:17" ht="41.25" customHeight="1" x14ac:dyDescent="0.2">
      <c r="Q116"/>
    </row>
    <row r="117" spans="17:17" ht="24.75" customHeight="1" x14ac:dyDescent="0.2">
      <c r="Q117"/>
    </row>
    <row r="118" spans="17:17" ht="24.75" customHeight="1" x14ac:dyDescent="0.2">
      <c r="Q118"/>
    </row>
    <row r="119" spans="17:17" x14ac:dyDescent="0.2">
      <c r="Q119"/>
    </row>
  </sheetData>
  <sheetProtection algorithmName="SHA-512" hashValue="EgOR6VaEnTS3N7pQF/ViZpD46Iv5fYQBu6QH3jsONo/qCMQbeNxfmL7G1v0TGn6mLWnQ5ui7jVDPlJON9ySVLA==" saltValue="kIvZTcuB8kcAWcMBnpwsnw==" spinCount="100000" sheet="1" selectLockedCells="1"/>
  <mergeCells count="143">
    <mergeCell ref="A104:B104"/>
    <mergeCell ref="C104:D104"/>
    <mergeCell ref="E104:F104"/>
    <mergeCell ref="G104:H104"/>
    <mergeCell ref="I104:J104"/>
    <mergeCell ref="A102:B102"/>
    <mergeCell ref="C102:D102"/>
    <mergeCell ref="E102:F102"/>
    <mergeCell ref="G102:H102"/>
    <mergeCell ref="I102:J102"/>
    <mergeCell ref="A103:B103"/>
    <mergeCell ref="C103:D103"/>
    <mergeCell ref="E103:F103"/>
    <mergeCell ref="G103:H103"/>
    <mergeCell ref="I103:J103"/>
    <mergeCell ref="J68:L68"/>
    <mergeCell ref="M68:N68"/>
    <mergeCell ref="A71:N72"/>
    <mergeCell ref="C68:D68"/>
    <mergeCell ref="E68:G68"/>
    <mergeCell ref="A82:B82"/>
    <mergeCell ref="A84:B84"/>
    <mergeCell ref="A85:B85"/>
    <mergeCell ref="A86:B86"/>
    <mergeCell ref="A83:B83"/>
    <mergeCell ref="H83:I83"/>
    <mergeCell ref="H68:I68"/>
    <mergeCell ref="H81:I81"/>
    <mergeCell ref="H82:I82"/>
    <mergeCell ref="H84:I84"/>
    <mergeCell ref="H85:I85"/>
    <mergeCell ref="H86:I86"/>
    <mergeCell ref="H87:I87"/>
    <mergeCell ref="H89:I89"/>
    <mergeCell ref="E65:G65"/>
    <mergeCell ref="H90:I90"/>
    <mergeCell ref="J64:L64"/>
    <mergeCell ref="J65:L65"/>
    <mergeCell ref="E63:G63"/>
    <mergeCell ref="J66:L66"/>
    <mergeCell ref="J67:L67"/>
    <mergeCell ref="J62:L62"/>
    <mergeCell ref="E64:G64"/>
    <mergeCell ref="C65:D65"/>
    <mergeCell ref="C64:D64"/>
    <mergeCell ref="E66:G66"/>
    <mergeCell ref="E67:G67"/>
    <mergeCell ref="C66:D66"/>
    <mergeCell ref="E60:G60"/>
    <mergeCell ref="J60:L60"/>
    <mergeCell ref="C63:D63"/>
    <mergeCell ref="C62:D62"/>
    <mergeCell ref="C61:D61"/>
    <mergeCell ref="C60:D60"/>
    <mergeCell ref="C59:D59"/>
    <mergeCell ref="C58:D58"/>
    <mergeCell ref="C57:D57"/>
    <mergeCell ref="E59:G59"/>
    <mergeCell ref="E61:G61"/>
    <mergeCell ref="J63:L63"/>
    <mergeCell ref="E46:G46"/>
    <mergeCell ref="H46:I67"/>
    <mergeCell ref="J46:L46"/>
    <mergeCell ref="E47:G47"/>
    <mergeCell ref="J47:L47"/>
    <mergeCell ref="A1:P1"/>
    <mergeCell ref="A3:P3"/>
    <mergeCell ref="A4:C4"/>
    <mergeCell ref="D4:G4"/>
    <mergeCell ref="H4:J4"/>
    <mergeCell ref="K4:N4"/>
    <mergeCell ref="K5:N5"/>
    <mergeCell ref="A5:C5"/>
    <mergeCell ref="D5:G5"/>
    <mergeCell ref="H5:J5"/>
    <mergeCell ref="E53:G53"/>
    <mergeCell ref="J61:L61"/>
    <mergeCell ref="E62:G62"/>
    <mergeCell ref="C55:D55"/>
    <mergeCell ref="L11:N11"/>
    <mergeCell ref="J14:M14"/>
    <mergeCell ref="J52:L52"/>
    <mergeCell ref="C67:D67"/>
    <mergeCell ref="J55:L55"/>
    <mergeCell ref="A7:C7"/>
    <mergeCell ref="D7:F7"/>
    <mergeCell ref="G7:J7"/>
    <mergeCell ref="A8:C8"/>
    <mergeCell ref="D8:F8"/>
    <mergeCell ref="H10:K10"/>
    <mergeCell ref="H11:K11"/>
    <mergeCell ref="L10:N10"/>
    <mergeCell ref="A11:D11"/>
    <mergeCell ref="E11:G11"/>
    <mergeCell ref="G8:J8"/>
    <mergeCell ref="N14:N15"/>
    <mergeCell ref="B14:I14"/>
    <mergeCell ref="A10:D10"/>
    <mergeCell ref="E10:G10"/>
    <mergeCell ref="J54:L54"/>
    <mergeCell ref="J53:L53"/>
    <mergeCell ref="A41:N42"/>
    <mergeCell ref="E45:G45"/>
    <mergeCell ref="H45:I45"/>
    <mergeCell ref="J45:L45"/>
    <mergeCell ref="M45:N45"/>
    <mergeCell ref="E51:G51"/>
    <mergeCell ref="J51:L51"/>
    <mergeCell ref="C48:D48"/>
    <mergeCell ref="C47:D47"/>
    <mergeCell ref="C46:D46"/>
    <mergeCell ref="C45:D45"/>
    <mergeCell ref="C51:D51"/>
    <mergeCell ref="C50:D50"/>
    <mergeCell ref="C49:D49"/>
    <mergeCell ref="C53:D53"/>
    <mergeCell ref="C52:D52"/>
    <mergeCell ref="E52:G52"/>
    <mergeCell ref="E48:G48"/>
    <mergeCell ref="J48:L48"/>
    <mergeCell ref="E49:G49"/>
    <mergeCell ref="J49:L49"/>
    <mergeCell ref="E50:G50"/>
    <mergeCell ref="J50:L50"/>
    <mergeCell ref="A76:P80"/>
    <mergeCell ref="A93:N93"/>
    <mergeCell ref="A81:B81"/>
    <mergeCell ref="A87:B87"/>
    <mergeCell ref="A89:B89"/>
    <mergeCell ref="A90:B90"/>
    <mergeCell ref="A88:B88"/>
    <mergeCell ref="H88:I88"/>
    <mergeCell ref="E56:G56"/>
    <mergeCell ref="E57:G57"/>
    <mergeCell ref="E58:G58"/>
    <mergeCell ref="J58:L58"/>
    <mergeCell ref="J56:L56"/>
    <mergeCell ref="C54:D54"/>
    <mergeCell ref="C56:D56"/>
    <mergeCell ref="J59:L59"/>
    <mergeCell ref="E55:G55"/>
    <mergeCell ref="J57:L57"/>
    <mergeCell ref="E54:G54"/>
  </mergeCells>
  <phoneticPr fontId="1"/>
  <dataValidations count="3">
    <dataValidation type="list" allowBlank="1" showInputMessage="1" showErrorMessage="1" sqref="C82:C91" xr:uid="{6945B7C6-C714-462C-AC0B-D2B6433588F3}">
      <formula1>"対象,対象外"</formula1>
    </dataValidation>
    <dataValidation imeMode="disabled" allowBlank="1" showInputMessage="1" showErrorMessage="1" sqref="H82:I91 C103:J104" xr:uid="{E161794D-A3E9-4DFF-9C80-F19280817832}"/>
    <dataValidation type="list" allowBlank="1" showInputMessage="1" showErrorMessage="1" sqref="E82:G91" xr:uid="{8AC2CE74-6842-4692-A3EA-95A78DAF7A2E}">
      <formula1>$K$83:$K$85</formula1>
    </dataValidation>
  </dataValidations>
  <pageMargins left="0.70866141732283472" right="0.70866141732283472" top="0.74803149606299213" bottom="0.74803149606299213" header="0.31496062992125984" footer="0.31496062992125984"/>
  <pageSetup paperSize="9" fitToHeight="0" orientation="portrait" r:id="rId1"/>
  <rowBreaks count="2" manualBreakCount="2">
    <brk id="42" max="15" man="1"/>
    <brk id="7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A型</vt:lpstr>
      <vt:lpstr>A型!Print_Area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平井 海将（高齢者福祉課）</cp:lastModifiedBy>
  <cp:lastPrinted>2024-11-22T10:42:54Z</cp:lastPrinted>
  <dcterms:created xsi:type="dcterms:W3CDTF">2008-11-28T00:40:08Z</dcterms:created>
  <dcterms:modified xsi:type="dcterms:W3CDTF">2025-11-26T08:09:03Z</dcterms:modified>
</cp:coreProperties>
</file>