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<sst xmlns="http://schemas.openxmlformats.org/spreadsheetml/2006/main" count="473" uniqueCount="180">
  <si>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</si>
  <si>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</si>
  <si>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</si>
  <si>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</si>
  <si>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</si>
  <si>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</si>
  <si>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</si>
  <si>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</si>
  <si>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</si>
  <si>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</si>
  <si>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</si>
  <si>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</si>
  <si>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</si>
  <si>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</si>
  <si>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</si>
  <si>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</si>
  <si>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</si>
  <si>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</si>
  <si>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</si>
  <si>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</si>
  <si>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</si>
  <si>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</si>
  <si>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</si>
  <si>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</si>
  <si>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</si>
  <si>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</si>
  <si>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</si>
  <si>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</si>
  <si>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</si>
  <si>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</si>
  <si>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</si>
  <si>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</si>
  <si>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</si>
  <si>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</si>
  <si>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</si>
  <si>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</si>
  <si>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</si>
  <si>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</si>
  <si>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</si>
  <si>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</si>
  <si>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</si>
  <si>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</si>
  <si>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</si>
  <si>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</si>
  <si>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</si>
  <si>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</si>
  <si>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</si>
  <si>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</si>
  <si>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</si>
  <si>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</si>
  <si>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</si>
  <si>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</si>
  <si>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</si>
  <si>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</si>
  <si>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</si>
  <si>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</si>
  <si>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</si>
  <si>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</si>
  <si>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</si>
  <si>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</si>
  <si>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</si>
  <si>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</si>
  <si>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</si>
  <si>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</si>
  <si>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</si>
  <si>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</si>
  <si>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</si>
  <si>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</si>
  <si>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</si>
  <si>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</si>
  <si>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</si>
  <si>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</si>
  <si>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</si>
  <si>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</si>
  <si>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</si>
  <si>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</si>
  <si>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</si>
  <si>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</si>
  <si>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</si>
  <si>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</si>
  <si>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</si>
  <si>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</si>
  <si>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</si>
  <si>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</si>
  <si>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</si>
  <si>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</si>
  <si>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</si>
  <si>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</si>
  <si>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</si>
  <si>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</si>
  <si>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</si>
  <si>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</si>
  <si>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</si>
  <si>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</si>
  <si>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</si>
  <si>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</si>
  <si>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</si>
  <si>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</si>
  <si>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</si>
  <si>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</si>
  <si>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</si>
  <si>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</si>
  <si>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</si>
  <si>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</si>
  <si>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</si>
  <si>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</si>
  <si>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</si>
  <si>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</si>
  <si>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</si>
  <si>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</si>
  <si>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</si>
  <si>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</si>
  <si>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</si>
  <si>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</si>
  <si>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</si>
  <si>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</si>
  <si>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</si>
  <si>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</si>
  <si>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</si>
  <si>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</si>
  <si>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</si>
  <si>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</si>
  <si>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</si>
  <si>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</si>
  <si>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</si>
  <si>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</si>
  <si>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</si>
  <si>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</si>
  <si>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</si>
  <si>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</si>
  <si>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</si>
  <si>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</si>
  <si>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</si>
  <si>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</si>
  <si>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</si>
  <si>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</si>
  <si>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</si>
  <si>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</si>
  <si>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</si>
  <si>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</si>
  <si>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</si>
  <si>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</si>
  <si>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</si>
  <si>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</si>
  <si>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</si>
  <si>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</si>
  <si>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</si>
  <si>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</si>
  <si>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</si>
  <si>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</si>
  <si>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</si>
  <si>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</si>
  <si>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</si>
  <si>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</si>
  <si>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</si>
  <si>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</si>
  <si>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</si>
  <si>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</si>
  <si>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</si>
  <si>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</si>
  <si>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</si>
  <si>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</si>
  <si>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</si>
  <si>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</si>
  <si>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</si>
  <si>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</si>
  <si>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</si>
  <si>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</si>
  <si>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</si>
  <si>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</si>
  <si>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</si>
  <si>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</si>
  <si>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</si>
  <si>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</si>
  <si>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</si>
  <si>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</si>
  <si>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</si>
  <si>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</si>
  <si>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</si>
  <si>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補正予算（第１号）同意額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</si>
</sst>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  <xf numFmtId="184" fontId="9" fillId="0" borderId="35" xfId="0" applyNumberFormat="1" applyFont="1" applyBorder="1" applyAlignment="1">
      <alignment vertical="center"/>
    </xf>
    <xf numFmtId="0" fontId="8" fillId="33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7" t="s">
        <v>179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85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953700</v>
      </c>
      <c r="C4" s="35">
        <f>VLOOKUP(A4,'公営企業債の内訳'!$B$5:$C$113,2,FALSE)</f>
        <v>0</v>
      </c>
      <c r="D4" s="84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953700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555000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555000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574100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574100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675100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675100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516600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516600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33000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33000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25000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25000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97900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97900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88900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88900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109600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109600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162200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162200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73300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73300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154500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154500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288000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288000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7000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7000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45000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45000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187000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187000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213400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213400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225400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225400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12500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12500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11500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11500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4500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4500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66400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66400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220500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220500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369900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369900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1200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1200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222400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222400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52100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52100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230700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230700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15000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15000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139000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139000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10500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10500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59500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59500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50600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50600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13000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13000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120300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120300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58600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58600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11000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11000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6340900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6340900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313000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313000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6653900</v>
      </c>
      <c r="C119" s="48">
        <f aca="true" t="shared" si="10" ref="C119:H119">SUM(C116:C118)</f>
        <v>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6653900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P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953700</v>
      </c>
      <c r="D4" s="31"/>
      <c r="E4" s="31">
        <v>613600</v>
      </c>
      <c r="F4" s="31"/>
      <c r="G4" s="31"/>
      <c r="H4" s="31"/>
      <c r="I4" s="31">
        <v>296200</v>
      </c>
      <c r="J4" s="31"/>
      <c r="K4" s="70"/>
      <c r="L4" s="31"/>
      <c r="M4" s="31"/>
      <c r="N4" s="31"/>
      <c r="O4" s="31"/>
      <c r="P4" s="31"/>
      <c r="Q4" s="31">
        <v>43900</v>
      </c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555000</v>
      </c>
      <c r="D6" s="31">
        <v>60100</v>
      </c>
      <c r="E6" s="31">
        <v>494900</v>
      </c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574100</v>
      </c>
      <c r="D8" s="31"/>
      <c r="E8" s="31"/>
      <c r="F8" s="31"/>
      <c r="G8" s="31"/>
      <c r="H8" s="31"/>
      <c r="I8" s="31">
        <v>574100</v>
      </c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675100</v>
      </c>
      <c r="D9" s="31"/>
      <c r="E9" s="31">
        <v>150200</v>
      </c>
      <c r="F9" s="31"/>
      <c r="G9" s="31"/>
      <c r="H9" s="31"/>
      <c r="I9" s="31">
        <v>512900</v>
      </c>
      <c r="J9" s="31"/>
      <c r="K9" s="70"/>
      <c r="L9" s="31"/>
      <c r="M9" s="31"/>
      <c r="N9" s="31"/>
      <c r="O9" s="31"/>
      <c r="P9" s="31"/>
      <c r="Q9" s="31">
        <v>12000</v>
      </c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516600</v>
      </c>
      <c r="D10" s="31">
        <v>86900</v>
      </c>
      <c r="E10" s="31">
        <v>72300</v>
      </c>
      <c r="F10" s="31"/>
      <c r="G10" s="31"/>
      <c r="H10" s="31"/>
      <c r="I10" s="31">
        <v>357400</v>
      </c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33000</v>
      </c>
      <c r="D11" s="31"/>
      <c r="E11" s="31">
        <v>33000</v>
      </c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25000</v>
      </c>
      <c r="D12" s="31"/>
      <c r="E12" s="31">
        <v>25000</v>
      </c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97900</v>
      </c>
      <c r="D13" s="31"/>
      <c r="E13" s="31">
        <v>30000</v>
      </c>
      <c r="F13" s="31"/>
      <c r="G13" s="31"/>
      <c r="H13" s="31"/>
      <c r="I13" s="31">
        <v>67900</v>
      </c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88900</v>
      </c>
      <c r="D14" s="31"/>
      <c r="E14" s="31">
        <v>88900</v>
      </c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109600</v>
      </c>
      <c r="D16" s="31"/>
      <c r="E16" s="31">
        <v>109600</v>
      </c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162200</v>
      </c>
      <c r="D17" s="31">
        <v>12500</v>
      </c>
      <c r="E17" s="31">
        <v>81700</v>
      </c>
      <c r="F17" s="31"/>
      <c r="G17" s="31"/>
      <c r="H17" s="31"/>
      <c r="I17" s="31">
        <v>68000</v>
      </c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73300</v>
      </c>
      <c r="D18" s="31"/>
      <c r="E18" s="31"/>
      <c r="F18" s="31"/>
      <c r="G18" s="31"/>
      <c r="H18" s="31"/>
      <c r="I18" s="31">
        <v>73300</v>
      </c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154500</v>
      </c>
      <c r="D20" s="31">
        <v>154500</v>
      </c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288000</v>
      </c>
      <c r="D21" s="31"/>
      <c r="E21" s="31">
        <v>240500</v>
      </c>
      <c r="F21" s="31"/>
      <c r="G21" s="31"/>
      <c r="H21" s="31"/>
      <c r="I21" s="31">
        <v>47500</v>
      </c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7000</v>
      </c>
      <c r="D22" s="31">
        <v>7000</v>
      </c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45000</v>
      </c>
      <c r="D24" s="31"/>
      <c r="E24" s="31">
        <v>35000</v>
      </c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>
        <v>10000</v>
      </c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187000</v>
      </c>
      <c r="D25" s="31">
        <v>159200</v>
      </c>
      <c r="E25" s="31">
        <v>15700</v>
      </c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>
        <v>12100</v>
      </c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213400</v>
      </c>
      <c r="D27" s="31">
        <v>3000</v>
      </c>
      <c r="E27" s="31"/>
      <c r="F27" s="31"/>
      <c r="G27" s="31"/>
      <c r="H27" s="31"/>
      <c r="I27" s="31">
        <v>210400</v>
      </c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225400</v>
      </c>
      <c r="D28" s="31">
        <v>22500</v>
      </c>
      <c r="E28" s="31">
        <v>28800</v>
      </c>
      <c r="F28" s="31"/>
      <c r="G28" s="31"/>
      <c r="H28" s="31"/>
      <c r="I28" s="31">
        <v>174100</v>
      </c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12500</v>
      </c>
      <c r="D29" s="31"/>
      <c r="E29" s="31">
        <v>12500</v>
      </c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11500</v>
      </c>
      <c r="D30" s="31"/>
      <c r="E30" s="31">
        <v>11500</v>
      </c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4500</v>
      </c>
      <c r="D31" s="31"/>
      <c r="E31" s="31">
        <v>4500</v>
      </c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66400</v>
      </c>
      <c r="D32" s="31">
        <v>19100</v>
      </c>
      <c r="E32" s="31">
        <v>47300</v>
      </c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220500</v>
      </c>
      <c r="D33" s="31"/>
      <c r="E33" s="31">
        <v>57800</v>
      </c>
      <c r="F33" s="31"/>
      <c r="G33" s="31"/>
      <c r="H33" s="31"/>
      <c r="I33" s="31">
        <v>142700</v>
      </c>
      <c r="J33" s="31"/>
      <c r="K33" s="70"/>
      <c r="L33" s="31"/>
      <c r="M33" s="31"/>
      <c r="N33" s="31">
        <v>16800</v>
      </c>
      <c r="O33" s="31"/>
      <c r="P33" s="31"/>
      <c r="Q33" s="31">
        <v>3200</v>
      </c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369900</v>
      </c>
      <c r="D34" s="31"/>
      <c r="E34" s="31">
        <v>1900</v>
      </c>
      <c r="F34" s="31"/>
      <c r="G34" s="31"/>
      <c r="H34" s="31"/>
      <c r="I34" s="31">
        <v>368000</v>
      </c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1200</v>
      </c>
      <c r="D35" s="31">
        <v>1200</v>
      </c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222400</v>
      </c>
      <c r="D36" s="31">
        <v>53200</v>
      </c>
      <c r="E36" s="31">
        <v>108700</v>
      </c>
      <c r="F36" s="31"/>
      <c r="G36" s="31"/>
      <c r="H36" s="31"/>
      <c r="I36" s="31">
        <v>33900</v>
      </c>
      <c r="J36" s="31"/>
      <c r="K36" s="70"/>
      <c r="L36" s="31"/>
      <c r="M36" s="31"/>
      <c r="N36" s="31"/>
      <c r="O36" s="31"/>
      <c r="P36" s="31"/>
      <c r="Q36" s="31">
        <v>26600</v>
      </c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52100</v>
      </c>
      <c r="D37" s="31">
        <v>52100</v>
      </c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230700</v>
      </c>
      <c r="D38" s="31"/>
      <c r="E38" s="31">
        <v>230700</v>
      </c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15000</v>
      </c>
      <c r="D39" s="31"/>
      <c r="E39" s="31">
        <v>15000</v>
      </c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139000</v>
      </c>
      <c r="D40" s="31">
        <v>100000</v>
      </c>
      <c r="E40" s="31">
        <v>3800</v>
      </c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>
        <v>35200</v>
      </c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10500</v>
      </c>
      <c r="D42" s="31"/>
      <c r="E42" s="31">
        <v>10500</v>
      </c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59500</v>
      </c>
      <c r="D43" s="31"/>
      <c r="E43" s="31">
        <v>20400</v>
      </c>
      <c r="F43" s="31"/>
      <c r="G43" s="31"/>
      <c r="H43" s="31"/>
      <c r="I43" s="31">
        <v>39100</v>
      </c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50600</v>
      </c>
      <c r="D44" s="31"/>
      <c r="E44" s="31">
        <v>46000</v>
      </c>
      <c r="F44" s="31"/>
      <c r="G44" s="31"/>
      <c r="H44" s="31"/>
      <c r="I44" s="31">
        <v>4600</v>
      </c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13000</v>
      </c>
      <c r="D50" s="31"/>
      <c r="E50" s="31">
        <v>13000</v>
      </c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120300</v>
      </c>
      <c r="D61" s="31"/>
      <c r="E61" s="31">
        <v>67500</v>
      </c>
      <c r="F61" s="31"/>
      <c r="G61" s="31"/>
      <c r="H61" s="31"/>
      <c r="I61" s="31">
        <v>52800</v>
      </c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58600</v>
      </c>
      <c r="D64" s="31"/>
      <c r="E64" s="31">
        <v>52300</v>
      </c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>
        <v>6300</v>
      </c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11000</v>
      </c>
      <c r="D65" s="31"/>
      <c r="E65" s="31">
        <v>11000</v>
      </c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6340900</v>
      </c>
      <c r="D116" s="31">
        <f>SUBTOTAL(9,D4:D42)</f>
        <v>731300</v>
      </c>
      <c r="E116" s="31">
        <f aca="true" t="shared" si="4" ref="E116:Y116">SUBTOTAL(9,E4:E42)</f>
        <v>2523400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2926400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16800</v>
      </c>
      <c r="O116" s="31">
        <f t="shared" si="4"/>
        <v>0</v>
      </c>
      <c r="P116" s="31">
        <f t="shared" si="4"/>
        <v>0</v>
      </c>
      <c r="Q116" s="31">
        <f t="shared" si="4"/>
        <v>143000</v>
      </c>
      <c r="R116" s="31">
        <f t="shared" si="4"/>
        <v>0</v>
      </c>
      <c r="S116" s="31">
        <f t="shared" si="4"/>
        <v>0</v>
      </c>
      <c r="T116" s="31">
        <f t="shared" si="4"/>
        <v>0</v>
      </c>
      <c r="U116" s="31">
        <f t="shared" si="4"/>
        <v>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313000</v>
      </c>
      <c r="D117" s="31">
        <f aca="true" t="shared" si="5" ref="D117:Y117">SUBTOTAL(9,D43:D65)</f>
        <v>0</v>
      </c>
      <c r="E117" s="31">
        <f t="shared" si="5"/>
        <v>210200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96500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6300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6653900</v>
      </c>
      <c r="D119" s="31">
        <f aca="true" t="shared" si="7" ref="D119:Y119">SUM(D116:D118)</f>
        <v>731300</v>
      </c>
      <c r="E119" s="31">
        <f>SUM(E116:E118)</f>
        <v>2733600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3022900</v>
      </c>
      <c r="J119" s="31">
        <f>SUM(J116:J118)</f>
        <v>0</v>
      </c>
      <c r="K119" s="31">
        <f t="shared" si="7"/>
        <v>0</v>
      </c>
      <c r="L119" s="31">
        <f>SUM(L116:L118)</f>
        <v>0</v>
      </c>
      <c r="M119" s="31">
        <f>SUM(M116:M118)</f>
        <v>0</v>
      </c>
      <c r="N119" s="31">
        <f>SUM(N116:N118)</f>
        <v>16800</v>
      </c>
      <c r="O119" s="31">
        <f>SUM(O116:O118)</f>
        <v>0</v>
      </c>
      <c r="P119" s="31">
        <f t="shared" si="7"/>
        <v>0</v>
      </c>
      <c r="Q119" s="31">
        <f t="shared" si="7"/>
        <v>149300</v>
      </c>
      <c r="R119" s="31">
        <f t="shared" si="7"/>
        <v>0</v>
      </c>
      <c r="S119" s="31">
        <f>SUM(S116:S118)</f>
        <v>0</v>
      </c>
      <c r="T119" s="31">
        <f t="shared" si="7"/>
        <v>0</v>
      </c>
      <c r="U119" s="31">
        <f>SUM(U116:U118)</f>
        <v>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3"/>
      <c r="Q3" s="63"/>
      <c r="R3" s="63"/>
      <c r="S3" s="78" t="s">
        <v>167</v>
      </c>
    </row>
    <row r="4" spans="2:20" ht="60" customHeight="1">
      <c r="B4" s="79"/>
      <c r="C4" s="79"/>
      <c r="D4" s="78"/>
      <c r="E4" s="78"/>
      <c r="F4" s="78"/>
      <c r="G4" s="78"/>
      <c r="H4" s="83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79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>
        <f t="shared" si="1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 aca="true" t="shared" si="5" ref="C118:S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horizontalDpi="600" verticalDpi="600" orientation="portrait" paperSize="9" scale="37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2022-03-30T01:39:25Z</cp:lastPrinted>
  <dcterms:created xsi:type="dcterms:W3CDTF">2009-10-06T06:42:25Z</dcterms:created>
  <dcterms:modified xsi:type="dcterms:W3CDTF">2022-03-30T01:40:23Z</dcterms:modified>
  <cp:category/>
  <cp:version/>
  <cp:contentType/>
  <cp:contentStatus/>
</cp:coreProperties>
</file>