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<sst xmlns="http://schemas.openxmlformats.org/spreadsheetml/2006/main" count="473" uniqueCount="180">
  <si>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</si>
  <si>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</si>
  <si>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</si>
  <si>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</si>
  <si>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</si>
  <si>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</si>
  <si>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</si>
  <si>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</si>
  <si>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</si>
  <si>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</si>
  <si>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</si>
  <si>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</si>
  <si>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</si>
  <si>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</si>
  <si>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</si>
  <si>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</si>
  <si>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</si>
  <si>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</si>
  <si>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</si>
  <si>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</si>
  <si>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</si>
  <si>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</si>
  <si>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</si>
  <si>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</si>
  <si>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</si>
  <si>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</si>
  <si>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</si>
  <si>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</si>
  <si>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</si>
  <si>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</si>
  <si>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</si>
  <si>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</si>
  <si>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</si>
  <si>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</si>
  <si>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</si>
  <si>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</si>
  <si>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</si>
  <si>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</si>
  <si>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</si>
  <si>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</si>
  <si>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</si>
  <si>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</si>
  <si>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</si>
  <si>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</si>
  <si>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</si>
  <si>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</si>
  <si>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</si>
  <si>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</si>
  <si>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</si>
  <si>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</si>
  <si>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</si>
  <si>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</si>
  <si>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</si>
  <si>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</si>
  <si>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</si>
  <si>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</si>
  <si>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</si>
  <si>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</si>
  <si>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</si>
  <si>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</si>
  <si>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</si>
  <si>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</si>
  <si>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</si>
  <si>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</si>
  <si>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</si>
  <si>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</si>
  <si>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</si>
  <si>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</si>
  <si>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</si>
  <si>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</si>
  <si>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</si>
  <si>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</si>
  <si>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</si>
  <si>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</si>
  <si>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</si>
  <si>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</si>
  <si>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</si>
  <si>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</si>
  <si>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</si>
  <si>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</si>
  <si>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</si>
  <si>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</si>
  <si>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</si>
  <si>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</si>
  <si>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</si>
  <si>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</si>
  <si>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</si>
  <si>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</si>
  <si>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</si>
  <si>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</si>
  <si>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</si>
  <si>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</si>
  <si>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</si>
  <si>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</si>
  <si>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</si>
  <si>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</si>
  <si>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</si>
  <si>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</si>
  <si>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</si>
  <si>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</si>
  <si>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</si>
  <si>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</si>
  <si>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</si>
  <si>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</si>
  <si>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</si>
  <si>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</si>
  <si>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</si>
  <si>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</si>
  <si>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</si>
  <si>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</si>
  <si>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</si>
  <si>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</si>
  <si>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</si>
  <si>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</si>
  <si>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</si>
  <si>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</si>
  <si>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</si>
  <si>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</si>
  <si>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</si>
  <si>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</si>
  <si>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</si>
  <si>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</si>
  <si>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</si>
  <si>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</si>
  <si>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</si>
  <si>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</si>
  <si>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</si>
  <si>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</si>
  <si>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</si>
  <si>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</si>
  <si>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</si>
  <si>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</si>
  <si>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</si>
  <si>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</si>
  <si>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</si>
  <si>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</si>
  <si>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</si>
  <si>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</si>
  <si>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</si>
  <si>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</si>
  <si>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</si>
  <si>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</si>
  <si>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</si>
  <si>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</si>
  <si>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</si>
  <si>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</si>
  <si>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</si>
  <si>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</si>
  <si>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</si>
  <si>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</si>
  <si>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</si>
  <si>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</si>
  <si>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</si>
  <si>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</si>
  <si>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</si>
  <si>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</si>
  <si>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</si>
  <si>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</si>
  <si>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</si>
  <si>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</si>
  <si>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</si>
  <si>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</si>
  <si>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</si>
  <si>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</si>
  <si>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</si>
  <si>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</si>
  <si>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</si>
  <si>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</si>
  <si>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</si>
  <si>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</si>
  <si>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</si>
  <si>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</si>
  <si>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</si>
  <si>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</si>
  <si>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</si>
  <si>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</si>
  <si>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</si>
  <si>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</si>
  <si>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</si>
  <si>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最終協議同意額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</si>
</sst>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  <xf numFmtId="184" fontId="9" fillId="0" borderId="35" xfId="0" applyNumberFormat="1" applyFont="1" applyBorder="1" applyAlignment="1">
      <alignment vertical="center"/>
    </xf>
    <xf numFmtId="0" fontId="8" fillId="33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7" t="s">
        <v>179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85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84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1822100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1822100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37500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37500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19100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19100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485600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485600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28500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28500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11200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11200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86000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86000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59000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59000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29900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29900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42100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42100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11600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11600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8500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8500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15600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15600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2200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2200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3000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3000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26400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26400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86300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86300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46900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46900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66500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66500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135200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135200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9100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9100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2774600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2774600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257700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257700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3032300</v>
      </c>
      <c r="C119" s="48">
        <f aca="true" t="shared" si="10" ref="C119:H119">SUM(C116:C118)</f>
        <v>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3032300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1822100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>
        <v>1822100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37500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>
        <v>37500</v>
      </c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19100</v>
      </c>
      <c r="D9" s="31"/>
      <c r="E9" s="31"/>
      <c r="F9" s="31"/>
      <c r="G9" s="31"/>
      <c r="H9" s="31"/>
      <c r="I9" s="31">
        <v>19100</v>
      </c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485600</v>
      </c>
      <c r="D10" s="31">
        <v>485600</v>
      </c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28500</v>
      </c>
      <c r="D17" s="31"/>
      <c r="E17" s="31"/>
      <c r="F17" s="31"/>
      <c r="G17" s="31"/>
      <c r="H17" s="31"/>
      <c r="I17" s="31">
        <v>4600</v>
      </c>
      <c r="J17" s="31"/>
      <c r="K17" s="70"/>
      <c r="L17" s="31"/>
      <c r="M17" s="31"/>
      <c r="N17" s="31"/>
      <c r="O17" s="31">
        <v>23900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11200</v>
      </c>
      <c r="D21" s="31"/>
      <c r="E21" s="31"/>
      <c r="F21" s="31"/>
      <c r="G21" s="31"/>
      <c r="H21" s="31"/>
      <c r="I21" s="31"/>
      <c r="J21" s="31">
        <v>11200</v>
      </c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86000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>
        <v>86000</v>
      </c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59000</v>
      </c>
      <c r="D26" s="31">
        <v>39800</v>
      </c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>
        <v>14500</v>
      </c>
      <c r="R26" s="31"/>
      <c r="S26" s="31">
        <v>4700</v>
      </c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29900</v>
      </c>
      <c r="D27" s="31"/>
      <c r="E27" s="31"/>
      <c r="F27" s="31"/>
      <c r="G27" s="31"/>
      <c r="H27" s="31"/>
      <c r="I27" s="31">
        <v>29900</v>
      </c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42100</v>
      </c>
      <c r="D29" s="31">
        <v>5900</v>
      </c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>
        <v>36200</v>
      </c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11600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>
        <v>11600</v>
      </c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8500</v>
      </c>
      <c r="D31" s="31">
        <v>6300</v>
      </c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>
        <v>2200</v>
      </c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15600</v>
      </c>
      <c r="D33" s="31">
        <v>2900</v>
      </c>
      <c r="E33" s="31"/>
      <c r="F33" s="31"/>
      <c r="G33" s="31"/>
      <c r="H33" s="31"/>
      <c r="I33" s="31">
        <v>12700</v>
      </c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2200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>
        <v>2200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3000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>
        <v>3000</v>
      </c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26400</v>
      </c>
      <c r="D39" s="31"/>
      <c r="E39" s="31"/>
      <c r="F39" s="31"/>
      <c r="G39" s="31">
        <v>26400</v>
      </c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86300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>
        <v>86300</v>
      </c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46900</v>
      </c>
      <c r="D48" s="31">
        <v>46900</v>
      </c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66500</v>
      </c>
      <c r="D57" s="31"/>
      <c r="E57" s="31"/>
      <c r="F57" s="31"/>
      <c r="G57" s="31">
        <v>61500</v>
      </c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>
        <v>5000</v>
      </c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135200</v>
      </c>
      <c r="D61" s="31"/>
      <c r="E61" s="31"/>
      <c r="F61" s="31"/>
      <c r="G61" s="31"/>
      <c r="H61" s="31"/>
      <c r="I61" s="31">
        <v>135200</v>
      </c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9100</v>
      </c>
      <c r="D64" s="31">
        <v>9100</v>
      </c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2774600</v>
      </c>
      <c r="D116" s="31">
        <f>SUBTOTAL(9,D4:D42)</f>
        <v>540500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26400</v>
      </c>
      <c r="H116" s="31">
        <f t="shared" si="4"/>
        <v>0</v>
      </c>
      <c r="I116" s="31">
        <f t="shared" si="4"/>
        <v>66300</v>
      </c>
      <c r="J116" s="31">
        <f t="shared" si="4"/>
        <v>11200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1822100</v>
      </c>
      <c r="O116" s="31">
        <f t="shared" si="4"/>
        <v>26100</v>
      </c>
      <c r="P116" s="31">
        <f t="shared" si="4"/>
        <v>0</v>
      </c>
      <c r="Q116" s="31">
        <f t="shared" si="4"/>
        <v>52900</v>
      </c>
      <c r="R116" s="31">
        <f t="shared" si="4"/>
        <v>0</v>
      </c>
      <c r="S116" s="31">
        <f t="shared" si="4"/>
        <v>90700</v>
      </c>
      <c r="T116" s="31">
        <f t="shared" si="4"/>
        <v>97900</v>
      </c>
      <c r="U116" s="31">
        <f t="shared" si="4"/>
        <v>37500</v>
      </c>
      <c r="V116" s="31">
        <f t="shared" si="4"/>
        <v>3000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257700</v>
      </c>
      <c r="D117" s="31">
        <f aca="true" t="shared" si="5" ref="D117:Y117">SUBTOTAL(9,D43:D65)</f>
        <v>56000</v>
      </c>
      <c r="E117" s="31">
        <f t="shared" si="5"/>
        <v>0</v>
      </c>
      <c r="F117" s="31">
        <f t="shared" si="5"/>
        <v>0</v>
      </c>
      <c r="G117" s="31">
        <f t="shared" si="5"/>
        <v>61500</v>
      </c>
      <c r="H117" s="31">
        <f t="shared" si="5"/>
        <v>0</v>
      </c>
      <c r="I117" s="31">
        <f t="shared" si="5"/>
        <v>135200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5000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3032300</v>
      </c>
      <c r="D119" s="31">
        <f aca="true" t="shared" si="7" ref="D119:Y119">SUM(D116:D118)</f>
        <v>596500</v>
      </c>
      <c r="E119" s="31">
        <f>SUM(E116:E118)</f>
        <v>0</v>
      </c>
      <c r="F119" s="31">
        <f t="shared" si="7"/>
        <v>0</v>
      </c>
      <c r="G119" s="31">
        <f t="shared" si="7"/>
        <v>87900</v>
      </c>
      <c r="H119" s="31">
        <f t="shared" si="7"/>
        <v>0</v>
      </c>
      <c r="I119" s="31">
        <f t="shared" si="7"/>
        <v>201500</v>
      </c>
      <c r="J119" s="31">
        <f>SUM(J116:J118)</f>
        <v>11200</v>
      </c>
      <c r="K119" s="31">
        <f t="shared" si="7"/>
        <v>0</v>
      </c>
      <c r="L119" s="31">
        <f>SUM(L116:L118)</f>
        <v>0</v>
      </c>
      <c r="M119" s="31">
        <f>SUM(M116:M118)</f>
        <v>0</v>
      </c>
      <c r="N119" s="31">
        <f>SUM(N116:N118)</f>
        <v>1822100</v>
      </c>
      <c r="O119" s="31">
        <f>SUM(O116:O118)</f>
        <v>26100</v>
      </c>
      <c r="P119" s="31">
        <f t="shared" si="7"/>
        <v>0</v>
      </c>
      <c r="Q119" s="31">
        <f t="shared" si="7"/>
        <v>52900</v>
      </c>
      <c r="R119" s="31">
        <f t="shared" si="7"/>
        <v>0</v>
      </c>
      <c r="S119" s="31">
        <f>SUM(S116:S118)</f>
        <v>90700</v>
      </c>
      <c r="T119" s="31">
        <f t="shared" si="7"/>
        <v>102900</v>
      </c>
      <c r="U119" s="31">
        <f>SUM(U116:U118)</f>
        <v>37500</v>
      </c>
      <c r="V119" s="31">
        <f>SUM(V116:V118)</f>
        <v>3000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3"/>
      <c r="Q3" s="63"/>
      <c r="R3" s="63"/>
      <c r="S3" s="78" t="s">
        <v>167</v>
      </c>
    </row>
    <row r="4" spans="2:20" ht="60" customHeight="1">
      <c r="B4" s="79"/>
      <c r="C4" s="79"/>
      <c r="D4" s="78"/>
      <c r="E4" s="78"/>
      <c r="F4" s="78"/>
      <c r="G4" s="78"/>
      <c r="H4" s="83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79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>
        <f t="shared" si="1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 aca="true" t="shared" si="5" ref="C118:S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horizontalDpi="600" verticalDpi="600" orientation="portrait" paperSize="9" scale="37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2022-03-30T01:38:42Z</cp:lastPrinted>
  <dcterms:created xsi:type="dcterms:W3CDTF">2009-10-06T06:42:25Z</dcterms:created>
  <dcterms:modified xsi:type="dcterms:W3CDTF">2022-03-30T01:41:20Z</dcterms:modified>
  <cp:category/>
  <cp:version/>
  <cp:contentType/>
  <cp:contentStatus/>
</cp:coreProperties>
</file>