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1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<sst xmlns="http://schemas.openxmlformats.org/spreadsheetml/2006/main" count="471" uniqueCount="177">
  <si>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</si>
  <si>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</si>
  <si>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</si>
  <si>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</si>
  <si>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</si>
  <si>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</si>
  <si>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</si>
  <si>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</si>
  <si>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</si>
  <si>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</si>
  <si>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</si>
  <si>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</si>
  <si>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</si>
  <si>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</si>
  <si>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</si>
  <si>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</si>
  <si>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</si>
  <si>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</si>
  <si>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</si>
  <si>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</si>
  <si>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</si>
  <si>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</si>
  <si>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</si>
  <si>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</si>
  <si>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</si>
  <si>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</si>
  <si>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</si>
  <si>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</si>
  <si>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</si>
  <si>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</si>
  <si>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</si>
  <si>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</si>
  <si>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</si>
  <si>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</si>
  <si>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</si>
  <si>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</si>
  <si>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</si>
  <si>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</si>
  <si>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</si>
  <si>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</si>
  <si>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</si>
  <si>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</si>
  <si>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</si>
  <si>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</si>
  <si>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</si>
  <si>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</si>
  <si>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</si>
  <si>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</si>
  <si>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</si>
  <si>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</si>
  <si>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</si>
  <si>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</si>
  <si>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</si>
  <si>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</si>
  <si>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</si>
  <si>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</si>
  <si>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</si>
  <si>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</si>
  <si>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</si>
  <si>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</si>
  <si>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</si>
  <si>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</si>
  <si>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</si>
  <si>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</si>
  <si>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</si>
  <si>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</si>
  <si>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</si>
  <si>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</si>
  <si>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</si>
  <si>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</si>
  <si>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</si>
  <si>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</si>
  <si>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</si>
  <si>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</si>
  <si>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</si>
  <si>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</si>
  <si>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</si>
  <si>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</si>
  <si>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</si>
  <si>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</si>
  <si>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</si>
  <si>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</si>
  <si>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</si>
  <si>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</si>
  <si>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</si>
  <si>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</si>
  <si>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</si>
  <si>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</si>
  <si>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</si>
  <si>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</si>
  <si>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</si>
  <si>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</si>
  <si>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</si>
  <si>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</si>
  <si>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</si>
  <si>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</si>
  <si>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</si>
  <si>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</si>
  <si>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</si>
  <si>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</si>
  <si>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</si>
  <si>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</si>
  <si>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</si>
  <si>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</si>
  <si>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</si>
  <si>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</si>
  <si>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</si>
  <si>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</si>
  <si>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</si>
  <si>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</si>
  <si>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</si>
  <si>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</si>
  <si>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</si>
  <si>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</si>
  <si>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</si>
  <si>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</si>
  <si>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</si>
  <si>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</si>
  <si>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</si>
  <si>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</si>
  <si>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</si>
  <si>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</si>
  <si>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</si>
  <si>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</si>
  <si>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</si>
  <si>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</si>
  <si>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</si>
  <si>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</si>
  <si>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</si>
  <si>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</si>
  <si>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</si>
  <si>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</si>
  <si>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</si>
  <si>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</si>
  <si>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</si>
  <si>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</si>
  <si>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</si>
  <si>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</si>
  <si>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</si>
  <si>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</si>
  <si>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</si>
  <si>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</si>
  <si>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</si>
  <si>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</si>
  <si>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</si>
  <si>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</si>
  <si>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</si>
  <si>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</si>
  <si>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</si>
  <si>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</si>
  <si>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</si>
  <si>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</si>
  <si>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</si>
  <si>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</si>
  <si>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</si>
  <si>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</si>
  <si>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</si>
  <si>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</si>
  <si>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</si>
  <si>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</si>
  <si>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</si>
  <si>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</si>
  <si>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</si>
  <si>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</si>
  <si>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</si>
  <si>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</si>
  <si>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</si>
  <si>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</si>
  <si>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</si>
  <si>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</si>
  <si>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</si>
  <si>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</si>
  <si>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</si>
  <si>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</si>
  <si>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</si>
  <si>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</si>
  <si>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令和３年度　届出を受けた地方債（５月分）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</si>
</sst>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D117" sqref="D117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7" t="s">
        <v>176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VLOOKUP(A4,'公営企業債の内訳'!$B$5:$C$113,2,FALSE)</f>
        <v>0</v>
      </c>
      <c r="D4" s="41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VLOOKUP(A5,'公営企業債の内訳'!$B$5:$C$113,2,FALSE)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VLOOKUP(A6,'公営企業債の内訳'!$B$5:$C$113,2,FALSE)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VLOOKUP(A7,'公営企業債の内訳'!$B$5:$C$113,2,FALSE)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VLOOKUP(A8,'公営企業債の内訳'!$B$5:$C$113,2,FALSE)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VLOOKUP(A9,'公営企業債の内訳'!$B$5:$C$113,2,FALSE)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VLOOKUP(A10,'公営企業債の内訳'!$B$5:$C$113,2,FALSE)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VLOOKUP(A11,'公営企業債の内訳'!$B$5:$C$113,2,FALSE)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VLOOKUP(A12,'公営企業債の内訳'!$B$5:$C$113,2,FALSE)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VLOOKUP(A13,'公営企業債の内訳'!$B$5:$C$113,2,FALSE)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VLOOKUP(A14,'公営企業債の内訳'!$B$5:$C$113,2,FALSE)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VLOOKUP(A15,'公営企業債の内訳'!$B$5:$C$113,2,FALSE)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VLOOKUP(A16,'公営企業債の内訳'!$B$5:$C$113,2,FALSE)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VLOOKUP(A17,'公営企業債の内訳'!$B$5:$C$113,2,FALSE)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VLOOKUP(A18,'公営企業債の内訳'!$B$5:$C$113,2,FALSE)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VLOOKUP(A19,'公営企業債の内訳'!$B$5:$C$113,2,FALSE)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VLOOKUP(A20,'公営企業債の内訳'!$B$5:$C$113,2,FALSE)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VLOOKUP(A21,'公営企業債の内訳'!$B$5:$C$113,2,FALSE)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VLOOKUP(A22,'公営企業債の内訳'!$B$5:$C$113,2,FALSE)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VLOOKUP(A23,'公営企業債の内訳'!$B$5:$C$113,2,FALSE)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VLOOKUP(A24,'公営企業債の内訳'!$B$5:$C$113,2,FALSE)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VLOOKUP(A25,'公営企業債の内訳'!$B$5:$C$113,2,FALSE)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VLOOKUP(A26,'公営企業債の内訳'!$B$5:$C$113,2,FALSE)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VLOOKUP(A27,'公営企業債の内訳'!$B$5:$C$113,2,FALSE)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VLOOKUP(A28,'公営企業債の内訳'!$B$5:$C$113,2,FALSE)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VLOOKUP(A29,'公営企業債の内訳'!$B$5:$C$113,2,FALSE)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VLOOKUP(A30,'公営企業債の内訳'!$B$5:$C$113,2,FALSE)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VLOOKUP(A31,'公営企業債の内訳'!$B$5:$C$113,2,FALSE)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VLOOKUP(A32,'公営企業債の内訳'!$B$5:$C$113,2,FALSE)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VLOOKUP(A33,'公営企業債の内訳'!$B$5:$C$113,2,FALSE)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VLOOKUP(A34,'公営企業債の内訳'!$B$5:$C$113,2,FALSE)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VLOOKUP(A35,'公営企業債の内訳'!$B$5:$C$113,2,FALSE)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VLOOKUP(A36,'公営企業債の内訳'!$B$5:$C$113,2,FALSE)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VLOOKUP(A37,'公営企業債の内訳'!$B$5:$C$113,2,FALSE)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VLOOKUP(A38,'公営企業債の内訳'!$B$5:$C$113,2,FALSE)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VLOOKUP(A39,'公営企業債の内訳'!$B$5:$C$113,2,FALSE)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VLOOKUP(A40,'公営企業債の内訳'!$B$5:$C$113,2,FALSE)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VLOOKUP(A41,'公営企業債の内訳'!$B$5:$C$113,2,FALSE)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VLOOKUP(A42,'一般会計債の内訳'!$B$4:$C$113,2,FALSE)</f>
        <v>0</v>
      </c>
      <c r="C42" s="40">
        <f>VLOOKUP(A42,'公営企業債の内訳'!$B$5:$C$113,2,FALSE)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VLOOKUP(A43,'公営企業債の内訳'!$B$5:$C$113,2,FALSE)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VLOOKUP(A44,'公営企業債の内訳'!$B$5:$C$113,2,FALSE)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VLOOKUP(A45,'公営企業債の内訳'!$B$5:$C$113,2,FALSE)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VLOOKUP(A46,'公営企業債の内訳'!$B$5:$C$113,2,FALSE)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VLOOKUP(A47,'公営企業債の内訳'!$B$5:$C$113,2,FALSE)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VLOOKUP(A48,'公営企業債の内訳'!$B$5:$C$113,2,FALSE)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VLOOKUP(A49,'公営企業債の内訳'!$B$5:$C$113,2,FALSE)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VLOOKUP(A50,'公営企業債の内訳'!$B$5:$C$113,2,FALSE)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VLOOKUP(A51,'公営企業債の内訳'!$B$5:$C$113,2,FALSE)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VLOOKUP(A52,'公営企業債の内訳'!$B$5:$C$113,2,FALSE)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VLOOKUP(A53,'公営企業債の内訳'!$B$5:$C$113,2,FALSE)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VLOOKUP(A54,'公営企業債の内訳'!$B$5:$C$113,2,FALSE)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VLOOKUP(A55,'公営企業債の内訳'!$B$5:$C$113,2,FALSE)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VLOOKUP(A56,'公営企業債の内訳'!$B$5:$C$113,2,FALSE)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VLOOKUP(A57,'公営企業債の内訳'!$B$5:$C$113,2,FALSE)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VLOOKUP(A58,'公営企業債の内訳'!$B$5:$C$113,2,FALSE)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VLOOKUP(A59,'公営企業債の内訳'!$B$5:$C$113,2,FALSE)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VLOOKUP(A60,'公営企業債の内訳'!$B$5:$C$113,2,FALSE)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VLOOKUP(A61,'公営企業債の内訳'!$B$5:$C$113,2,FALSE)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VLOOKUP(A62,'公営企業債の内訳'!$B$5:$C$113,2,FALSE)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VLOOKUP(A63,'公営企業債の内訳'!$B$5:$C$113,2,FALSE)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VLOOKUP(A64,'公営企業債の内訳'!$B$5:$C$113,2,FALSE)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VLOOKUP(A65,'公営企業債の内訳'!$B$5:$C$113,2,FALSE)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VLOOKUP(A66,'一般会計債の内訳'!$B$4:$C$113,2,FALSE)</f>
        <v>0</v>
      </c>
      <c r="C66" s="40">
        <f>VLOOKUP(A66,'公営企業債の内訳'!$B$5:$C$113,2,FALSE)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VLOOKUP(A67,'一般会計債の内訳'!$B$4:$C$113,2,FALSE)</f>
        <v>0</v>
      </c>
      <c r="C67" s="40">
        <f>VLOOKUP(A67,'公営企業債の内訳'!$B$5:$C$113,2,FALSE)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157</v>
      </c>
      <c r="B68" s="56">
        <f>VLOOKUP(A68,'一般会計債の内訳'!$B$4:$C$113,2,FALSE)</f>
        <v>0</v>
      </c>
      <c r="C68" s="40">
        <f>VLOOKUP(A68,'公営企業債の内訳'!$B$5:$C$113,2,FALSE)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158</v>
      </c>
      <c r="B69" s="56">
        <f>VLOOKUP(A69,'一般会計債の内訳'!$B$4:$C$113,2,FALSE)</f>
        <v>0</v>
      </c>
      <c r="C69" s="40">
        <f>VLOOKUP(A69,'公営企業債の内訳'!$B$5:$C$113,2,FALSE)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VLOOKUP(A70,'一般会計債の内訳'!$B$4:$C$113,2,FALSE)</f>
        <v>0</v>
      </c>
      <c r="C70" s="40">
        <f>VLOOKUP(A70,'公営企業債の内訳'!$B$5:$C$113,2,FALSE)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VLOOKUP(A71,'一般会計債の内訳'!$B$4:$C$113,2,FALSE)</f>
        <v>0</v>
      </c>
      <c r="C71" s="40">
        <f>VLOOKUP(A71,'公営企業債の内訳'!$B$5:$C$113,2,FALSE)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VLOOKUP(A72,'公営企業債の内訳'!$B$5:$C$113,2,FALSE)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VLOOKUP(A73,'公営企業債の内訳'!$B$5:$C$113,2,FALSE)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VLOOKUP(A74,'公営企業債の内訳'!$B$5:$C$113,2,FALSE)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VLOOKUP(A75,'公営企業債の内訳'!$B$5:$C$113,2,FALSE)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VLOOKUP(A76,'公営企業債の内訳'!$B$5:$C$113,2,FALSE)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VLOOKUP(A77,'公営企業債の内訳'!$B$5:$C$113,2,FALSE)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VLOOKUP(A78,'公営企業債の内訳'!$B$5:$C$113,2,FALSE)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VLOOKUP(A79,'公営企業債の内訳'!$B$5:$C$113,2,FALSE)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VLOOKUP(A80,'公営企業債の内訳'!$B$5:$C$113,2,FALSE)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VLOOKUP(A81,'公営企業債の内訳'!$B$5:$C$113,2,FALSE)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VLOOKUP(A82,'公営企業債の内訳'!$B$5:$C$113,2,FALSE)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VLOOKUP(A83,'公営企業債の内訳'!$B$5:$C$113,2,FALSE)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VLOOKUP(A84,'公営企業債の内訳'!$B$5:$C$113,2,FALSE)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VLOOKUP(A85,'一般会計債の内訳'!$B$4:$C$113,2,FALSE)</f>
        <v>0</v>
      </c>
      <c r="C85" s="40">
        <f>VLOOKUP(A85,'公営企業債の内訳'!$B$5:$C$113,2,FALSE)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VLOOKUP(A86,'公営企業債の内訳'!$B$5:$C$113,2,FALSE)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VLOOKUP(A87,'公営企業債の内訳'!$B$5:$C$113,2,FALSE)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VLOOKUP(A88,'公営企業債の内訳'!$B$5:$C$113,2,FALSE)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VLOOKUP(A89,'公営企業債の内訳'!$B$5:$C$113,2,FALSE)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169</v>
      </c>
      <c r="B90" s="56">
        <f>VLOOKUP(A90,'一般会計債の内訳'!$B$4:$C$113,2,FALSE)</f>
        <v>0</v>
      </c>
      <c r="C90" s="40">
        <f>VLOOKUP(A90,'公営企業債の内訳'!$B$5:$C$113,2,FALSE)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VLOOKUP(A91,'公営企業債の内訳'!$B$5:$C$113,2,FALSE)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166</v>
      </c>
      <c r="B92" s="56">
        <f>VLOOKUP(A92,'一般会計債の内訳'!$B$4:$C$113,2,FALSE)</f>
        <v>0</v>
      </c>
      <c r="C92" s="40">
        <f>VLOOKUP(A92,'公営企業債の内訳'!$B$5:$C$113,2,FALSE)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VLOOKUP(A93,'公営企業債の内訳'!$B$5:$C$113,2,FALSE)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VLOOKUP(A94,'公営企業債の内訳'!$B$5:$C$113,2,FALSE)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VLOOKUP(A95,'公営企業債の内訳'!$B$5:$C$113,2,FALSE)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VLOOKUP(A96,'公営企業債の内訳'!$B$5:$C$113,2,FALSE)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160000</v>
      </c>
      <c r="C97" s="40">
        <f>VLOOKUP(A97,'公営企業債の内訳'!$B$5:$C$113,2,FALSE)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160000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VLOOKUP(A98,'公営企業債の内訳'!$B$5:$C$113,2,FALSE)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VLOOKUP(A99,'公営企業債の内訳'!$B$5:$C$113,2,FALSE)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VLOOKUP(A100,'公営企業債の内訳'!$B$5:$C$113,2,FALSE)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VLOOKUP(A101,'公営企業債の内訳'!$B$5:$C$113,2,FALSE)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VLOOKUP(A102,'公営企業債の内訳'!$B$5:$C$113,2,FALSE)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VLOOKUP(A103,'一般会計債の内訳'!$B$4:$C$113,2,FALSE)</f>
        <v>0</v>
      </c>
      <c r="C103" s="40">
        <f>VLOOKUP(A103,'公営企業債の内訳'!$B$5:$C$113,2,FALSE)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VLOOKUP(A104,'公営企業債の内訳'!$B$5:$C$113,2,FALSE)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VLOOKUP(A105,'公営企業債の内訳'!$B$5:$C$113,2,FALSE)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VLOOKUP(A106,'公営企業債の内訳'!$B$5:$C$113,2,FALSE)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VLOOKUP(A107,'公営企業債の内訳'!$B$5:$C$113,2,FALSE)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VLOOKUP(A108,'一般会計債の内訳'!$B$4:$C$113,2,FALSE)</f>
        <v>0</v>
      </c>
      <c r="C108" s="40">
        <f>VLOOKUP(A108,'公営企業債の内訳'!$B$5:$C$113,2,FALSE)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VLOOKUP(A109,'公営企業債の内訳'!$B$5:$C$113,2,FALSE)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VLOOKUP(A110,'公営企業債の内訳'!$B$5:$C$113,2,FALSE)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VLOOKUP(A111,'公営企業債の内訳'!$B$5:$C$113,2,FALSE)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VLOOKUP(A112,'公営企業債の内訳'!$B$5:$C$113,2,FALSE)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151</v>
      </c>
      <c r="B113" s="56">
        <f>VLOOKUP(A113,'一般会計債の内訳'!$B$4:$C$113,2,FALSE)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 thickBot="1">
      <c r="A114" s="31" t="s">
        <v>175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0</v>
      </c>
      <c r="C116" s="44">
        <f t="shared" si="7"/>
        <v>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160000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160000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160000</v>
      </c>
      <c r="C119" s="50">
        <f aca="true" t="shared" si="10" ref="C119:H119">SUM(C116:C118)</f>
        <v>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160000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tabSelected="1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4" t="s">
        <v>171</v>
      </c>
      <c r="F3" s="16" t="s">
        <v>83</v>
      </c>
      <c r="G3" s="16" t="s">
        <v>84</v>
      </c>
      <c r="H3" s="16" t="s">
        <v>140</v>
      </c>
      <c r="I3" s="73" t="s">
        <v>142</v>
      </c>
      <c r="J3" s="73" t="s">
        <v>143</v>
      </c>
      <c r="K3" s="16" t="s">
        <v>144</v>
      </c>
      <c r="L3" s="62" t="s">
        <v>145</v>
      </c>
      <c r="M3" s="62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3" t="s">
        <v>149</v>
      </c>
      <c r="S3" s="16" t="s">
        <v>108</v>
      </c>
      <c r="T3" s="62" t="s">
        <v>153</v>
      </c>
      <c r="U3" s="16" t="s">
        <v>173</v>
      </c>
      <c r="V3" s="75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154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155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156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157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158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159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160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161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168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164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160000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>
        <v>160000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2">SUM(D100:Y100)</f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162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163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151</v>
      </c>
      <c r="C113" s="33">
        <f>SUM(D113:Y113)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2:26" ht="17.25" customHeight="1">
      <c r="B114" s="17" t="s">
        <v>174</v>
      </c>
      <c r="C114" s="33">
        <f>SUM(D114:Y114)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22"/>
    </row>
    <row r="115" spans="3:26" ht="24.75" customHeight="1">
      <c r="C115" s="36"/>
      <c r="D115" s="36"/>
      <c r="E115" s="7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22"/>
    </row>
    <row r="116" spans="2:26" ht="24.75" customHeight="1">
      <c r="B116" s="17" t="s">
        <v>72</v>
      </c>
      <c r="C116" s="33">
        <f>SUBTOTAL(9,C4:C42)</f>
        <v>0</v>
      </c>
      <c r="D116" s="33">
        <f>SUBTOTAL(9,D4:D42)</f>
        <v>0</v>
      </c>
      <c r="E116" s="33">
        <f aca="true" t="shared" si="4" ref="E116:Y116">SUBTOTAL(9,E4:E42)</f>
        <v>0</v>
      </c>
      <c r="F116" s="33">
        <f t="shared" si="4"/>
        <v>0</v>
      </c>
      <c r="G116" s="33">
        <f t="shared" si="4"/>
        <v>0</v>
      </c>
      <c r="H116" s="33">
        <f t="shared" si="4"/>
        <v>0</v>
      </c>
      <c r="I116" s="33">
        <f t="shared" si="4"/>
        <v>0</v>
      </c>
      <c r="J116" s="33">
        <f t="shared" si="4"/>
        <v>0</v>
      </c>
      <c r="K116" s="33">
        <f t="shared" si="4"/>
        <v>0</v>
      </c>
      <c r="L116" s="33">
        <f t="shared" si="4"/>
        <v>0</v>
      </c>
      <c r="M116" s="33">
        <f t="shared" si="4"/>
        <v>0</v>
      </c>
      <c r="N116" s="33">
        <f t="shared" si="4"/>
        <v>0</v>
      </c>
      <c r="O116" s="33">
        <f t="shared" si="4"/>
        <v>0</v>
      </c>
      <c r="P116" s="33">
        <f t="shared" si="4"/>
        <v>0</v>
      </c>
      <c r="Q116" s="33">
        <f t="shared" si="4"/>
        <v>0</v>
      </c>
      <c r="R116" s="33">
        <f t="shared" si="4"/>
        <v>0</v>
      </c>
      <c r="S116" s="33">
        <f t="shared" si="4"/>
        <v>0</v>
      </c>
      <c r="T116" s="33">
        <f t="shared" si="4"/>
        <v>0</v>
      </c>
      <c r="U116" s="33">
        <f t="shared" si="4"/>
        <v>0</v>
      </c>
      <c r="V116" s="33">
        <f t="shared" si="4"/>
        <v>0</v>
      </c>
      <c r="W116" s="33">
        <f t="shared" si="4"/>
        <v>0</v>
      </c>
      <c r="X116" s="33">
        <f t="shared" si="4"/>
        <v>0</v>
      </c>
      <c r="Y116" s="33">
        <f t="shared" si="4"/>
        <v>0</v>
      </c>
      <c r="Z116" s="22"/>
    </row>
    <row r="117" spans="2:26" ht="24.75" customHeight="1">
      <c r="B117" s="17" t="s">
        <v>73</v>
      </c>
      <c r="C117" s="33">
        <f>SUBTOTAL(9,C43:C65)</f>
        <v>0</v>
      </c>
      <c r="D117" s="33">
        <f aca="true" t="shared" si="5" ref="D117:Y117">SUBTOTAL(9,D43:D65)</f>
        <v>0</v>
      </c>
      <c r="E117" s="33">
        <f t="shared" si="5"/>
        <v>0</v>
      </c>
      <c r="F117" s="33">
        <f t="shared" si="5"/>
        <v>0</v>
      </c>
      <c r="G117" s="33">
        <f t="shared" si="5"/>
        <v>0</v>
      </c>
      <c r="H117" s="33">
        <f t="shared" si="5"/>
        <v>0</v>
      </c>
      <c r="I117" s="33">
        <f t="shared" si="5"/>
        <v>0</v>
      </c>
      <c r="J117" s="33">
        <f t="shared" si="5"/>
        <v>0</v>
      </c>
      <c r="K117" s="33">
        <f t="shared" si="5"/>
        <v>0</v>
      </c>
      <c r="L117" s="33">
        <f t="shared" si="5"/>
        <v>0</v>
      </c>
      <c r="M117" s="33">
        <f t="shared" si="5"/>
        <v>0</v>
      </c>
      <c r="N117" s="33">
        <f t="shared" si="5"/>
        <v>0</v>
      </c>
      <c r="O117" s="33">
        <f t="shared" si="5"/>
        <v>0</v>
      </c>
      <c r="P117" s="33">
        <f t="shared" si="5"/>
        <v>0</v>
      </c>
      <c r="Q117" s="33">
        <f t="shared" si="5"/>
        <v>0</v>
      </c>
      <c r="R117" s="33">
        <f t="shared" si="5"/>
        <v>0</v>
      </c>
      <c r="S117" s="33">
        <f t="shared" si="5"/>
        <v>0</v>
      </c>
      <c r="T117" s="33">
        <f t="shared" si="5"/>
        <v>0</v>
      </c>
      <c r="U117" s="33">
        <f t="shared" si="5"/>
        <v>0</v>
      </c>
      <c r="V117" s="33">
        <f t="shared" si="5"/>
        <v>0</v>
      </c>
      <c r="W117" s="33">
        <f t="shared" si="5"/>
        <v>0</v>
      </c>
      <c r="X117" s="33">
        <f t="shared" si="5"/>
        <v>0</v>
      </c>
      <c r="Y117" s="33">
        <f t="shared" si="5"/>
        <v>0</v>
      </c>
      <c r="Z117" s="22"/>
    </row>
    <row r="118" spans="2:26" ht="24.75" customHeight="1">
      <c r="B118" s="17" t="s">
        <v>89</v>
      </c>
      <c r="C118" s="33">
        <f>SUBTOTAL(9,C66:C114)</f>
        <v>160000</v>
      </c>
      <c r="D118" s="33">
        <f aca="true" t="shared" si="6" ref="D118:X118">SUBTOTAL(9,D66:D114)</f>
        <v>0</v>
      </c>
      <c r="E118" s="33">
        <f t="shared" si="6"/>
        <v>0</v>
      </c>
      <c r="F118" s="33">
        <f t="shared" si="6"/>
        <v>0</v>
      </c>
      <c r="G118" s="33">
        <f t="shared" si="6"/>
        <v>0</v>
      </c>
      <c r="H118" s="33">
        <f t="shared" si="6"/>
        <v>0</v>
      </c>
      <c r="I118" s="33">
        <f t="shared" si="6"/>
        <v>0</v>
      </c>
      <c r="J118" s="33">
        <f t="shared" si="6"/>
        <v>0</v>
      </c>
      <c r="K118" s="33">
        <f t="shared" si="6"/>
        <v>0</v>
      </c>
      <c r="L118" s="33">
        <f t="shared" si="6"/>
        <v>0</v>
      </c>
      <c r="M118" s="33">
        <f t="shared" si="6"/>
        <v>0</v>
      </c>
      <c r="N118" s="33">
        <f t="shared" si="6"/>
        <v>160000</v>
      </c>
      <c r="O118" s="33">
        <f t="shared" si="6"/>
        <v>0</v>
      </c>
      <c r="P118" s="33">
        <f t="shared" si="6"/>
        <v>0</v>
      </c>
      <c r="Q118" s="33">
        <f t="shared" si="6"/>
        <v>0</v>
      </c>
      <c r="R118" s="33">
        <f t="shared" si="6"/>
        <v>0</v>
      </c>
      <c r="S118" s="33">
        <f t="shared" si="6"/>
        <v>0</v>
      </c>
      <c r="T118" s="33">
        <f t="shared" si="6"/>
        <v>0</v>
      </c>
      <c r="U118" s="33">
        <f t="shared" si="6"/>
        <v>0</v>
      </c>
      <c r="V118" s="33">
        <f t="shared" si="6"/>
        <v>0</v>
      </c>
      <c r="W118" s="33">
        <f t="shared" si="6"/>
        <v>0</v>
      </c>
      <c r="X118" s="33">
        <f t="shared" si="6"/>
        <v>0</v>
      </c>
      <c r="Y118" s="33">
        <f>SUBTOTAL(9,Y66:Y114)</f>
        <v>0</v>
      </c>
      <c r="Z118" s="22"/>
    </row>
    <row r="119" spans="2:26" ht="24.75" customHeight="1">
      <c r="B119" s="17" t="s">
        <v>75</v>
      </c>
      <c r="C119" s="33">
        <f>SUM(C116:C118)</f>
        <v>160000</v>
      </c>
      <c r="D119" s="33">
        <f aca="true" t="shared" si="7" ref="D119:Y119">SUM(D116:D118)</f>
        <v>0</v>
      </c>
      <c r="E119" s="33">
        <f>SUM(E116:E118)</f>
        <v>0</v>
      </c>
      <c r="F119" s="33">
        <f t="shared" si="7"/>
        <v>0</v>
      </c>
      <c r="G119" s="33">
        <f t="shared" si="7"/>
        <v>0</v>
      </c>
      <c r="H119" s="33">
        <f t="shared" si="7"/>
        <v>0</v>
      </c>
      <c r="I119" s="33">
        <f t="shared" si="7"/>
        <v>0</v>
      </c>
      <c r="J119" s="33">
        <f>SUM(J116:J118)</f>
        <v>0</v>
      </c>
      <c r="K119" s="33">
        <f t="shared" si="7"/>
        <v>0</v>
      </c>
      <c r="L119" s="33">
        <f>SUM(L116:L118)</f>
        <v>0</v>
      </c>
      <c r="M119" s="33">
        <f>SUM(M116:M118)</f>
        <v>0</v>
      </c>
      <c r="N119" s="33">
        <f>SUM(N116:N118)</f>
        <v>160000</v>
      </c>
      <c r="O119" s="33">
        <f>SUM(O116:O118)</f>
        <v>0</v>
      </c>
      <c r="P119" s="33">
        <f t="shared" si="7"/>
        <v>0</v>
      </c>
      <c r="Q119" s="33">
        <f t="shared" si="7"/>
        <v>0</v>
      </c>
      <c r="R119" s="33">
        <f t="shared" si="7"/>
        <v>0</v>
      </c>
      <c r="S119" s="33">
        <f>SUM(S116:S118)</f>
        <v>0</v>
      </c>
      <c r="T119" s="33">
        <f t="shared" si="7"/>
        <v>0</v>
      </c>
      <c r="U119" s="33">
        <f>SUM(U116:U118)</f>
        <v>0</v>
      </c>
      <c r="V119" s="33">
        <f>SUM(V116:V118)</f>
        <v>0</v>
      </c>
      <c r="W119" s="33">
        <f t="shared" si="7"/>
        <v>0</v>
      </c>
      <c r="X119" s="33">
        <f t="shared" si="7"/>
        <v>0</v>
      </c>
      <c r="Y119" s="33">
        <f t="shared" si="7"/>
        <v>0</v>
      </c>
      <c r="Z119" s="22"/>
    </row>
    <row r="120" spans="5:26" ht="13.5">
      <c r="E120" s="76"/>
      <c r="Z120" s="22"/>
    </row>
    <row r="121" ht="13.5">
      <c r="Z121" s="22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1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114" sqref="D113:E11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5"/>
      <c r="Q3" s="78" t="s">
        <v>167</v>
      </c>
    </row>
    <row r="4" spans="2:18" ht="60" customHeight="1">
      <c r="B4" s="79"/>
      <c r="C4" s="79"/>
      <c r="D4" s="78"/>
      <c r="E4" s="78"/>
      <c r="F4" s="78"/>
      <c r="G4" s="78"/>
      <c r="H4" s="83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79"/>
      <c r="R4" s="71" t="s">
        <v>152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2" ref="C70:C115">SUM(D70:H70,Q70)</f>
        <v>0</v>
      </c>
      <c r="D70" s="25"/>
      <c r="E70" s="25"/>
      <c r="F70" s="25"/>
      <c r="G70" s="25"/>
      <c r="H70" s="25">
        <f aca="true" t="shared" si="3" ref="H70:H115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170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151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175</v>
      </c>
      <c r="C115" s="15">
        <f t="shared" si="2"/>
        <v>0</v>
      </c>
      <c r="D115" s="25"/>
      <c r="E115" s="25"/>
      <c r="F115" s="25"/>
      <c r="G115" s="25"/>
      <c r="H115" s="25">
        <f t="shared" si="3"/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 aca="true" t="shared" si="4" ref="C117:Q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 t="shared" si="4"/>
        <v>0</v>
      </c>
    </row>
    <row r="118" spans="2:17" ht="24.75" customHeight="1">
      <c r="B118" s="17" t="s">
        <v>73</v>
      </c>
      <c r="C118" s="15">
        <f aca="true" t="shared" si="5" ref="C118:Q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 t="shared" si="5"/>
        <v>0</v>
      </c>
    </row>
    <row r="119" spans="2:17" ht="24.75" customHeight="1">
      <c r="B119" s="17" t="s">
        <v>89</v>
      </c>
      <c r="C119" s="15">
        <f aca="true" t="shared" si="6" ref="C119:Q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 t="shared" si="6"/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2021-03-29T02:04:42Z</cp:lastPrinted>
  <dcterms:created xsi:type="dcterms:W3CDTF">2009-10-06T06:42:25Z</dcterms:created>
  <dcterms:modified xsi:type="dcterms:W3CDTF">2021-04-27T02:11:12Z</dcterms:modified>
  <cp:category/>
  <cp:version/>
  <cp:contentType/>
  <cp:contentStatus/>
</cp:coreProperties>
</file>