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技術提案書評価表" sheetId="1" r:id="rId1"/>
    <sheet name="技術提案書評価集計表" sheetId="2" r:id="rId2"/>
  </sheets>
  <definedNames>
    <definedName name="_xlnm.Print_Area" localSheetId="1">'技術提案書評価集計表'!$A$1:$BI$27</definedName>
    <definedName name="_xlnm.Print_Area" localSheetId="0">'技術提案書評価表'!$A$1:$P$26</definedName>
  </definedNames>
  <calcPr fullCalcOnLoad="1"/>
</workbook>
</file>

<file path=xl/sharedStrings.xml><?xml version="1.0" encoding="utf-8"?>
<sst xmlns="http://schemas.openxmlformats.org/spreadsheetml/2006/main" count="159" uniqueCount="46">
  <si>
    <t>技術提案書評価表</t>
  </si>
  <si>
    <t>評価項目</t>
  </si>
  <si>
    <t>評価事項</t>
  </si>
  <si>
    <t>配点</t>
  </si>
  <si>
    <t>評価</t>
  </si>
  <si>
    <t>評価点</t>
  </si>
  <si>
    <t>業者名</t>
  </si>
  <si>
    <t>会社の業務経歴</t>
  </si>
  <si>
    <t>保有する技術職員の状況</t>
  </si>
  <si>
    <t>計</t>
  </si>
  <si>
    <t>A</t>
  </si>
  <si>
    <t>B</t>
  </si>
  <si>
    <t>C</t>
  </si>
  <si>
    <t>管理技術者</t>
  </si>
  <si>
    <t>資格</t>
  </si>
  <si>
    <t>手持ち業務量</t>
  </si>
  <si>
    <t>配置予定技術者の資格等</t>
  </si>
  <si>
    <t>業務実施方針の妥当性</t>
  </si>
  <si>
    <t>工程計画</t>
  </si>
  <si>
    <t>的確性（与条件との整合性）</t>
  </si>
  <si>
    <t>実現性（提案内容の裏付）</t>
  </si>
  <si>
    <t>独創性（高度の検討・解析手法）</t>
  </si>
  <si>
    <t>合計</t>
  </si>
  <si>
    <t>委託予定額以下</t>
  </si>
  <si>
    <t>委託予定額超</t>
  </si>
  <si>
    <t>委託予定額</t>
  </si>
  <si>
    <t>参考見積（妥当性の確認）</t>
  </si>
  <si>
    <t>順位</t>
  </si>
  <si>
    <t>A</t>
  </si>
  <si>
    <t>B</t>
  </si>
  <si>
    <t>C</t>
  </si>
  <si>
    <t>技術提案書評価集計表</t>
  </si>
  <si>
    <t>委員長</t>
  </si>
  <si>
    <t>平均</t>
  </si>
  <si>
    <t>副委員長</t>
  </si>
  <si>
    <t>A'</t>
  </si>
  <si>
    <t>B'</t>
  </si>
  <si>
    <t>同種又は類似業務の実績</t>
  </si>
  <si>
    <t>Ａ社</t>
  </si>
  <si>
    <t>Ｂ社</t>
  </si>
  <si>
    <t>Ｃ社</t>
  </si>
  <si>
    <t>Ｄ社</t>
  </si>
  <si>
    <t>Ｅ社</t>
  </si>
  <si>
    <t>特定テーマ</t>
  </si>
  <si>
    <t>施設計画案</t>
  </si>
  <si>
    <t>提案を求める事項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</si>
</sst>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&quot;¥&quot;#,##0.0_);[Red]\(&quot;¥&quot;#,##0.0\)"/>
    <numFmt numFmtId="180" formatCode="#,##0_);[Red]\(#,##0\)"/>
    <numFmt numFmtId="181" formatCode="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176" fontId="0" fillId="33" borderId="13" xfId="0" applyNumberFormat="1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shrinkToFit="1"/>
    </xf>
    <xf numFmtId="0" fontId="0" fillId="34" borderId="17" xfId="0" applyFill="1" applyBorder="1" applyAlignment="1">
      <alignment vertical="center" shrinkToFit="1"/>
    </xf>
    <xf numFmtId="0" fontId="0" fillId="34" borderId="18" xfId="0" applyFill="1" applyBorder="1" applyAlignment="1">
      <alignment vertical="center" shrinkToFit="1"/>
    </xf>
    <xf numFmtId="0" fontId="0" fillId="34" borderId="19" xfId="0" applyFill="1" applyBorder="1" applyAlignment="1">
      <alignment vertical="center" shrinkToFit="1"/>
    </xf>
    <xf numFmtId="0" fontId="0" fillId="34" borderId="20" xfId="0" applyFill="1" applyBorder="1" applyAlignment="1">
      <alignment vertical="center" shrinkToFit="1"/>
    </xf>
    <xf numFmtId="176" fontId="0" fillId="33" borderId="11" xfId="0" applyNumberFormat="1" applyFill="1" applyBorder="1" applyAlignment="1">
      <alignment horizontal="center" vertical="center" shrinkToFit="1"/>
    </xf>
    <xf numFmtId="0" fontId="0" fillId="33" borderId="21" xfId="0" applyFill="1" applyBorder="1" applyAlignment="1">
      <alignment horizontal="right" vertical="center" shrinkToFit="1"/>
    </xf>
    <xf numFmtId="0" fontId="0" fillId="33" borderId="0" xfId="0" applyFill="1" applyBorder="1" applyAlignment="1">
      <alignment horizontal="right" vertical="center" shrinkToFit="1"/>
    </xf>
    <xf numFmtId="176" fontId="0" fillId="0" borderId="0" xfId="0" applyNumberFormat="1" applyAlignment="1">
      <alignment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177" fontId="0" fillId="34" borderId="23" xfId="0" applyNumberFormat="1" applyFill="1" applyBorder="1" applyAlignment="1">
      <alignment vertical="center" shrinkToFit="1"/>
    </xf>
    <xf numFmtId="0" fontId="0" fillId="0" borderId="24" xfId="0" applyFill="1" applyBorder="1" applyAlignment="1">
      <alignment horizontal="center" vertical="center" shrinkToFit="1"/>
    </xf>
    <xf numFmtId="177" fontId="0" fillId="34" borderId="25" xfId="0" applyNumberFormat="1" applyFill="1" applyBorder="1" applyAlignment="1">
      <alignment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177" fontId="0" fillId="34" borderId="27" xfId="0" applyNumberFormat="1" applyFill="1" applyBorder="1" applyAlignment="1">
      <alignment vertical="center" shrinkToFit="1"/>
    </xf>
    <xf numFmtId="0" fontId="0" fillId="0" borderId="28" xfId="0" applyFill="1" applyBorder="1" applyAlignment="1">
      <alignment horizontal="center" vertical="center" shrinkToFit="1"/>
    </xf>
    <xf numFmtId="177" fontId="0" fillId="34" borderId="29" xfId="0" applyNumberFormat="1" applyFill="1" applyBorder="1" applyAlignment="1">
      <alignment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177" fontId="0" fillId="34" borderId="31" xfId="0" applyNumberFormat="1" applyFill="1" applyBorder="1" applyAlignment="1">
      <alignment vertical="center" shrinkToFit="1"/>
    </xf>
    <xf numFmtId="0" fontId="0" fillId="0" borderId="32" xfId="0" applyFill="1" applyBorder="1" applyAlignment="1">
      <alignment horizontal="center" vertical="center" shrinkToFit="1"/>
    </xf>
    <xf numFmtId="177" fontId="0" fillId="34" borderId="33" xfId="0" applyNumberFormat="1" applyFill="1" applyBorder="1" applyAlignment="1">
      <alignment vertical="center" shrinkToFit="1"/>
    </xf>
    <xf numFmtId="0" fontId="3" fillId="35" borderId="34" xfId="0" applyFont="1" applyFill="1" applyBorder="1" applyAlignment="1">
      <alignment horizontal="center" vertical="center" shrinkToFit="1"/>
    </xf>
    <xf numFmtId="0" fontId="4" fillId="36" borderId="35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177" fontId="0" fillId="34" borderId="19" xfId="0" applyNumberFormat="1" applyFill="1" applyBorder="1" applyAlignment="1">
      <alignment vertical="center" shrinkToFit="1"/>
    </xf>
    <xf numFmtId="177" fontId="0" fillId="34" borderId="20" xfId="0" applyNumberFormat="1" applyFill="1" applyBorder="1" applyAlignment="1">
      <alignment vertical="center" shrinkToFit="1"/>
    </xf>
    <xf numFmtId="181" fontId="0" fillId="0" borderId="22" xfId="0" applyNumberFormat="1" applyFill="1" applyBorder="1" applyAlignment="1">
      <alignment horizontal="center" vertical="center" shrinkToFit="1"/>
    </xf>
    <xf numFmtId="181" fontId="0" fillId="0" borderId="36" xfId="0" applyNumberFormat="1" applyFill="1" applyBorder="1" applyAlignment="1">
      <alignment horizontal="center" vertical="center" shrinkToFit="1"/>
    </xf>
    <xf numFmtId="181" fontId="0" fillId="0" borderId="24" xfId="0" applyNumberFormat="1" applyFill="1" applyBorder="1" applyAlignment="1">
      <alignment horizontal="center" vertical="center" shrinkToFit="1"/>
    </xf>
    <xf numFmtId="181" fontId="0" fillId="0" borderId="26" xfId="0" applyNumberFormat="1" applyFill="1" applyBorder="1" applyAlignment="1">
      <alignment horizontal="center" vertical="center" shrinkToFit="1"/>
    </xf>
    <xf numFmtId="181" fontId="0" fillId="0" borderId="17" xfId="0" applyNumberFormat="1" applyFill="1" applyBorder="1" applyAlignment="1">
      <alignment horizontal="center" vertical="center" shrinkToFit="1"/>
    </xf>
    <xf numFmtId="181" fontId="0" fillId="0" borderId="28" xfId="0" applyNumberFormat="1" applyFill="1" applyBorder="1" applyAlignment="1">
      <alignment horizontal="center" vertical="center" shrinkToFit="1"/>
    </xf>
    <xf numFmtId="181" fontId="0" fillId="0" borderId="30" xfId="0" applyNumberFormat="1" applyFill="1" applyBorder="1" applyAlignment="1">
      <alignment horizontal="center" vertical="center" shrinkToFit="1"/>
    </xf>
    <xf numFmtId="181" fontId="0" fillId="0" borderId="37" xfId="0" applyNumberFormat="1" applyFill="1" applyBorder="1" applyAlignment="1">
      <alignment horizontal="center" vertical="center" shrinkToFit="1"/>
    </xf>
    <xf numFmtId="181" fontId="0" fillId="0" borderId="32" xfId="0" applyNumberFormat="1" applyFill="1" applyBorder="1" applyAlignment="1">
      <alignment horizontal="center" vertical="center" shrinkToFit="1"/>
    </xf>
    <xf numFmtId="181" fontId="0" fillId="34" borderId="36" xfId="0" applyNumberFormat="1" applyFill="1" applyBorder="1" applyAlignment="1">
      <alignment horizontal="center" vertical="center" shrinkToFit="1"/>
    </xf>
    <xf numFmtId="181" fontId="0" fillId="34" borderId="23" xfId="0" applyNumberFormat="1" applyFill="1" applyBorder="1" applyAlignment="1">
      <alignment horizontal="center" vertical="center" shrinkToFit="1"/>
    </xf>
    <xf numFmtId="181" fontId="0" fillId="34" borderId="25" xfId="0" applyNumberFormat="1" applyFill="1" applyBorder="1" applyAlignment="1">
      <alignment horizontal="center" vertical="center" shrinkToFit="1"/>
    </xf>
    <xf numFmtId="181" fontId="0" fillId="34" borderId="17" xfId="0" applyNumberFormat="1" applyFill="1" applyBorder="1" applyAlignment="1">
      <alignment horizontal="center" vertical="center" shrinkToFit="1"/>
    </xf>
    <xf numFmtId="181" fontId="0" fillId="34" borderId="27" xfId="0" applyNumberFormat="1" applyFill="1" applyBorder="1" applyAlignment="1">
      <alignment horizontal="center" vertical="center" shrinkToFit="1"/>
    </xf>
    <xf numFmtId="181" fontId="0" fillId="34" borderId="29" xfId="0" applyNumberFormat="1" applyFill="1" applyBorder="1" applyAlignment="1">
      <alignment horizontal="center" vertical="center" shrinkToFit="1"/>
    </xf>
    <xf numFmtId="181" fontId="0" fillId="34" borderId="37" xfId="0" applyNumberFormat="1" applyFill="1" applyBorder="1" applyAlignment="1">
      <alignment horizontal="center" vertical="center" shrinkToFit="1"/>
    </xf>
    <xf numFmtId="181" fontId="0" fillId="34" borderId="31" xfId="0" applyNumberFormat="1" applyFill="1" applyBorder="1" applyAlignment="1">
      <alignment horizontal="center" vertical="center" shrinkToFit="1"/>
    </xf>
    <xf numFmtId="181" fontId="0" fillId="34" borderId="33" xfId="0" applyNumberFormat="1" applyFill="1" applyBorder="1" applyAlignment="1">
      <alignment horizontal="center" vertical="center" shrinkToFit="1"/>
    </xf>
    <xf numFmtId="3" fontId="4" fillId="36" borderId="38" xfId="0" applyNumberFormat="1" applyFont="1" applyFill="1" applyBorder="1" applyAlignment="1">
      <alignment horizontal="center" vertical="center" shrinkToFit="1"/>
    </xf>
    <xf numFmtId="3" fontId="4" fillId="36" borderId="39" xfId="0" applyNumberFormat="1" applyFont="1" applyFill="1" applyBorder="1" applyAlignment="1">
      <alignment horizontal="center" vertical="center" shrinkToFit="1"/>
    </xf>
    <xf numFmtId="3" fontId="4" fillId="36" borderId="40" xfId="0" applyNumberFormat="1" applyFont="1" applyFill="1" applyBorder="1" applyAlignment="1">
      <alignment horizontal="center" vertical="center" shrinkToFit="1"/>
    </xf>
    <xf numFmtId="3" fontId="5" fillId="36" borderId="41" xfId="0" applyNumberFormat="1" applyFont="1" applyFill="1" applyBorder="1" applyAlignment="1">
      <alignment vertical="center" shrinkToFit="1"/>
    </xf>
    <xf numFmtId="0" fontId="4" fillId="36" borderId="42" xfId="0" applyFont="1" applyFill="1" applyBorder="1" applyAlignment="1">
      <alignment vertical="center" shrinkToFit="1"/>
    </xf>
    <xf numFmtId="0" fontId="4" fillId="36" borderId="43" xfId="0" applyFont="1" applyFill="1" applyBorder="1" applyAlignment="1">
      <alignment vertical="center" shrinkToFit="1"/>
    </xf>
    <xf numFmtId="0" fontId="0" fillId="36" borderId="44" xfId="0" applyFill="1" applyBorder="1" applyAlignment="1">
      <alignment vertical="center" shrinkToFit="1"/>
    </xf>
    <xf numFmtId="0" fontId="0" fillId="36" borderId="45" xfId="0" applyFill="1" applyBorder="1" applyAlignment="1">
      <alignment horizontal="center" vertical="center" shrinkToFit="1"/>
    </xf>
    <xf numFmtId="0" fontId="0" fillId="36" borderId="46" xfId="0" applyFill="1" applyBorder="1" applyAlignment="1">
      <alignment horizontal="center" vertical="center" shrinkToFit="1"/>
    </xf>
    <xf numFmtId="0" fontId="0" fillId="36" borderId="47" xfId="0" applyFill="1" applyBorder="1" applyAlignment="1">
      <alignment vertical="center" shrinkToFit="1"/>
    </xf>
    <xf numFmtId="3" fontId="4" fillId="36" borderId="42" xfId="0" applyNumberFormat="1" applyFont="1" applyFill="1" applyBorder="1" applyAlignment="1">
      <alignment horizontal="center" vertical="center" shrinkToFit="1"/>
    </xf>
    <xf numFmtId="3" fontId="5" fillId="36" borderId="39" xfId="0" applyNumberFormat="1" applyFont="1" applyFill="1" applyBorder="1" applyAlignment="1">
      <alignment vertical="center" shrinkToFit="1"/>
    </xf>
    <xf numFmtId="3" fontId="5" fillId="36" borderId="35" xfId="0" applyNumberFormat="1" applyFont="1" applyFill="1" applyBorder="1" applyAlignment="1">
      <alignment vertical="center" shrinkToFit="1"/>
    </xf>
    <xf numFmtId="3" fontId="4" fillId="36" borderId="48" xfId="0" applyNumberFormat="1" applyFont="1" applyFill="1" applyBorder="1" applyAlignment="1">
      <alignment horizontal="center" vertical="center" shrinkToFit="1"/>
    </xf>
    <xf numFmtId="3" fontId="5" fillId="36" borderId="49" xfId="0" applyNumberFormat="1" applyFont="1" applyFill="1" applyBorder="1" applyAlignment="1">
      <alignment vertical="center" shrinkToFit="1"/>
    </xf>
    <xf numFmtId="0" fontId="0" fillId="36" borderId="50" xfId="0" applyFill="1" applyBorder="1" applyAlignment="1">
      <alignment vertical="center" shrinkToFit="1"/>
    </xf>
    <xf numFmtId="0" fontId="0" fillId="36" borderId="51" xfId="0" applyFill="1" applyBorder="1" applyAlignment="1">
      <alignment vertical="center" shrinkToFit="1"/>
    </xf>
    <xf numFmtId="0" fontId="0" fillId="36" borderId="52" xfId="0" applyFill="1" applyBorder="1" applyAlignment="1">
      <alignment vertical="center" shrinkToFit="1"/>
    </xf>
    <xf numFmtId="0" fontId="0" fillId="36" borderId="53" xfId="0" applyFill="1" applyBorder="1" applyAlignment="1">
      <alignment vertical="center" shrinkToFit="1"/>
    </xf>
    <xf numFmtId="176" fontId="0" fillId="0" borderId="51" xfId="0" applyNumberFormat="1" applyFill="1" applyBorder="1" applyAlignment="1">
      <alignment vertical="center" shrinkToFit="1"/>
    </xf>
    <xf numFmtId="176" fontId="0" fillId="0" borderId="54" xfId="0" applyNumberFormat="1" applyFill="1" applyBorder="1" applyAlignment="1">
      <alignment vertical="center" shrinkToFit="1"/>
    </xf>
    <xf numFmtId="176" fontId="0" fillId="0" borderId="55" xfId="0" applyNumberFormat="1" applyFont="1" applyFill="1" applyBorder="1" applyAlignment="1">
      <alignment vertical="center" shrinkToFit="1"/>
    </xf>
    <xf numFmtId="176" fontId="0" fillId="0" borderId="56" xfId="0" applyNumberFormat="1" applyFont="1" applyFill="1" applyBorder="1" applyAlignment="1">
      <alignment vertical="center" shrinkToFit="1"/>
    </xf>
    <xf numFmtId="0" fontId="0" fillId="36" borderId="57" xfId="0" applyFill="1" applyBorder="1" applyAlignment="1">
      <alignment horizontal="center" vertical="center" shrinkToFit="1"/>
    </xf>
    <xf numFmtId="0" fontId="0" fillId="36" borderId="46" xfId="0" applyFill="1" applyBorder="1" applyAlignment="1">
      <alignment vertical="center" shrinkToFit="1"/>
    </xf>
    <xf numFmtId="176" fontId="0" fillId="0" borderId="58" xfId="0" applyNumberFormat="1" applyFill="1" applyBorder="1" applyAlignment="1">
      <alignment vertical="center" shrinkToFit="1"/>
    </xf>
    <xf numFmtId="176" fontId="0" fillId="0" borderId="59" xfId="0" applyNumberFormat="1" applyFill="1" applyBorder="1" applyAlignment="1">
      <alignment vertical="center" shrinkToFit="1"/>
    </xf>
    <xf numFmtId="176" fontId="0" fillId="0" borderId="60" xfId="0" applyNumberFormat="1" applyFill="1" applyBorder="1" applyAlignment="1">
      <alignment vertical="center" shrinkToFit="1"/>
    </xf>
    <xf numFmtId="176" fontId="0" fillId="0" borderId="61" xfId="0" applyNumberFormat="1" applyFill="1" applyBorder="1" applyAlignment="1">
      <alignment vertical="center" shrinkToFit="1"/>
    </xf>
    <xf numFmtId="181" fontId="4" fillId="36" borderId="38" xfId="0" applyNumberFormat="1" applyFont="1" applyFill="1" applyBorder="1" applyAlignment="1">
      <alignment horizontal="center" vertical="center" shrinkToFit="1"/>
    </xf>
    <xf numFmtId="181" fontId="4" fillId="36" borderId="39" xfId="0" applyNumberFormat="1" applyFont="1" applyFill="1" applyBorder="1" applyAlignment="1">
      <alignment horizontal="center" vertical="center" shrinkToFit="1"/>
    </xf>
    <xf numFmtId="181" fontId="4" fillId="36" borderId="40" xfId="0" applyNumberFormat="1" applyFont="1" applyFill="1" applyBorder="1" applyAlignment="1">
      <alignment horizontal="center" vertical="center" shrinkToFit="1"/>
    </xf>
    <xf numFmtId="181" fontId="5" fillId="36" borderId="41" xfId="0" applyNumberFormat="1" applyFont="1" applyFill="1" applyBorder="1" applyAlignment="1">
      <alignment vertical="center" shrinkToFit="1"/>
    </xf>
    <xf numFmtId="181" fontId="3" fillId="35" borderId="62" xfId="0" applyNumberFormat="1" applyFont="1" applyFill="1" applyBorder="1" applyAlignment="1">
      <alignment horizontal="center" vertical="center" shrinkToFit="1"/>
    </xf>
    <xf numFmtId="181" fontId="3" fillId="35" borderId="63" xfId="0" applyNumberFormat="1" applyFont="1" applyFill="1" applyBorder="1" applyAlignment="1">
      <alignment horizontal="center" vertical="center" shrinkToFit="1"/>
    </xf>
    <xf numFmtId="0" fontId="0" fillId="36" borderId="64" xfId="0" applyFill="1" applyBorder="1" applyAlignment="1">
      <alignment horizontal="right" vertical="center" shrinkToFit="1"/>
    </xf>
    <xf numFmtId="0" fontId="0" fillId="36" borderId="65" xfId="0" applyFill="1" applyBorder="1" applyAlignment="1">
      <alignment vertical="center" shrinkToFit="1"/>
    </xf>
    <xf numFmtId="181" fontId="3" fillId="35" borderId="66" xfId="0" applyNumberFormat="1" applyFont="1" applyFill="1" applyBorder="1" applyAlignment="1">
      <alignment horizontal="center" vertical="center" shrinkToFit="1"/>
    </xf>
    <xf numFmtId="181" fontId="3" fillId="35" borderId="67" xfId="0" applyNumberFormat="1" applyFont="1" applyFill="1" applyBorder="1" applyAlignment="1">
      <alignment horizontal="center" vertical="center" shrinkToFit="1"/>
    </xf>
    <xf numFmtId="181" fontId="3" fillId="35" borderId="68" xfId="0" applyNumberFormat="1" applyFont="1" applyFill="1" applyBorder="1" applyAlignment="1">
      <alignment horizontal="center" vertical="center" shrinkToFit="1"/>
    </xf>
    <xf numFmtId="181" fontId="3" fillId="35" borderId="34" xfId="0" applyNumberFormat="1" applyFont="1" applyFill="1" applyBorder="1" applyAlignment="1">
      <alignment horizontal="center" vertical="center" shrinkToFit="1"/>
    </xf>
    <xf numFmtId="181" fontId="3" fillId="35" borderId="69" xfId="0" applyNumberFormat="1" applyFont="1" applyFill="1" applyBorder="1" applyAlignment="1">
      <alignment horizontal="center" vertical="center" shrinkToFit="1"/>
    </xf>
    <xf numFmtId="181" fontId="3" fillId="35" borderId="70" xfId="0" applyNumberFormat="1" applyFont="1" applyFill="1" applyBorder="1" applyAlignment="1">
      <alignment horizontal="center" vertical="center" shrinkToFit="1"/>
    </xf>
    <xf numFmtId="0" fontId="4" fillId="36" borderId="40" xfId="0" applyFont="1" applyFill="1" applyBorder="1" applyAlignment="1">
      <alignment vertical="center" shrinkToFit="1"/>
    </xf>
    <xf numFmtId="181" fontId="4" fillId="36" borderId="42" xfId="0" applyNumberFormat="1" applyFont="1" applyFill="1" applyBorder="1" applyAlignment="1">
      <alignment horizontal="center" vertical="center" shrinkToFit="1"/>
    </xf>
    <xf numFmtId="181" fontId="5" fillId="36" borderId="39" xfId="0" applyNumberFormat="1" applyFont="1" applyFill="1" applyBorder="1" applyAlignment="1">
      <alignment vertical="center" shrinkToFit="1"/>
    </xf>
    <xf numFmtId="181" fontId="5" fillId="36" borderId="35" xfId="0" applyNumberFormat="1" applyFont="1" applyFill="1" applyBorder="1" applyAlignment="1">
      <alignment vertical="center" shrinkToFit="1"/>
    </xf>
    <xf numFmtId="181" fontId="4" fillId="36" borderId="48" xfId="0" applyNumberFormat="1" applyFont="1" applyFill="1" applyBorder="1" applyAlignment="1">
      <alignment horizontal="center" vertical="center" shrinkToFit="1"/>
    </xf>
    <xf numFmtId="181" fontId="5" fillId="36" borderId="49" xfId="0" applyNumberFormat="1" applyFont="1" applyFill="1" applyBorder="1" applyAlignment="1">
      <alignment vertical="center" shrinkToFit="1"/>
    </xf>
    <xf numFmtId="181" fontId="3" fillId="35" borderId="71" xfId="0" applyNumberFormat="1" applyFont="1" applyFill="1" applyBorder="1" applyAlignment="1">
      <alignment horizontal="center" vertical="center" shrinkToFit="1"/>
    </xf>
    <xf numFmtId="181" fontId="3" fillId="35" borderId="72" xfId="0" applyNumberFormat="1" applyFont="1" applyFill="1" applyBorder="1" applyAlignment="1">
      <alignment horizontal="center" vertical="center" shrinkToFit="1"/>
    </xf>
    <xf numFmtId="0" fontId="0" fillId="34" borderId="73" xfId="0" applyFill="1" applyBorder="1" applyAlignment="1">
      <alignment vertical="center" shrinkToFit="1"/>
    </xf>
    <xf numFmtId="0" fontId="0" fillId="34" borderId="74" xfId="0" applyFill="1" applyBorder="1" applyAlignment="1">
      <alignment vertical="center" shrinkToFit="1"/>
    </xf>
    <xf numFmtId="0" fontId="3" fillId="35" borderId="68" xfId="0" applyFont="1" applyFill="1" applyBorder="1" applyAlignment="1">
      <alignment vertical="center" shrinkToFit="1"/>
    </xf>
    <xf numFmtId="0" fontId="3" fillId="35" borderId="75" xfId="0" applyFont="1" applyFill="1" applyBorder="1" applyAlignment="1">
      <alignment vertical="center" shrinkToFit="1"/>
    </xf>
    <xf numFmtId="0" fontId="0" fillId="34" borderId="76" xfId="0" applyFill="1" applyBorder="1" applyAlignment="1">
      <alignment vertical="center" shrinkToFit="1"/>
    </xf>
    <xf numFmtId="0" fontId="0" fillId="34" borderId="77" xfId="0" applyFill="1" applyBorder="1" applyAlignment="1">
      <alignment vertical="center" shrinkToFit="1"/>
    </xf>
    <xf numFmtId="0" fontId="0" fillId="34" borderId="78" xfId="0" applyFill="1" applyBorder="1" applyAlignment="1">
      <alignment vertical="center" shrinkToFit="1"/>
    </xf>
    <xf numFmtId="0" fontId="0" fillId="34" borderId="17" xfId="0" applyFill="1" applyBorder="1" applyAlignment="1">
      <alignment vertical="center" shrinkToFit="1"/>
    </xf>
    <xf numFmtId="0" fontId="0" fillId="33" borderId="22" xfId="0" applyFill="1" applyBorder="1" applyAlignment="1">
      <alignment horizontal="center" vertical="center" shrinkToFit="1"/>
    </xf>
    <xf numFmtId="0" fontId="0" fillId="33" borderId="23" xfId="0" applyFill="1" applyBorder="1" applyAlignment="1">
      <alignment horizontal="center" vertical="center" shrinkToFit="1"/>
    </xf>
    <xf numFmtId="0" fontId="0" fillId="34" borderId="22" xfId="0" applyFill="1" applyBorder="1" applyAlignment="1">
      <alignment vertical="center" shrinkToFit="1"/>
    </xf>
    <xf numFmtId="0" fontId="0" fillId="34" borderId="26" xfId="0" applyFill="1" applyBorder="1" applyAlignment="1">
      <alignment vertical="center" shrinkToFit="1"/>
    </xf>
    <xf numFmtId="0" fontId="0" fillId="34" borderId="10" xfId="0" applyFill="1" applyBorder="1" applyAlignment="1">
      <alignment vertical="center" shrinkToFit="1"/>
    </xf>
    <xf numFmtId="0" fontId="0" fillId="34" borderId="79" xfId="0" applyFill="1" applyBorder="1" applyAlignment="1">
      <alignment vertical="center" shrinkToFit="1"/>
    </xf>
    <xf numFmtId="0" fontId="0" fillId="34" borderId="80" xfId="0" applyFill="1" applyBorder="1" applyAlignment="1">
      <alignment vertical="center" shrinkToFit="1"/>
    </xf>
    <xf numFmtId="0" fontId="0" fillId="34" borderId="81" xfId="0" applyFill="1" applyBorder="1" applyAlignment="1">
      <alignment vertical="center" shrinkToFit="1"/>
    </xf>
    <xf numFmtId="0" fontId="0" fillId="33" borderId="24" xfId="0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33" borderId="58" xfId="0" applyFill="1" applyBorder="1" applyAlignment="1">
      <alignment horizontal="center" vertical="center" shrinkToFit="1"/>
    </xf>
    <xf numFmtId="0" fontId="0" fillId="33" borderId="59" xfId="0" applyFill="1" applyBorder="1" applyAlignment="1">
      <alignment horizontal="center" vertical="center" shrinkToFit="1"/>
    </xf>
    <xf numFmtId="0" fontId="0" fillId="33" borderId="82" xfId="0" applyFill="1" applyBorder="1" applyAlignment="1">
      <alignment horizontal="center" vertical="center" shrinkToFit="1"/>
    </xf>
    <xf numFmtId="0" fontId="0" fillId="33" borderId="25" xfId="0" applyFill="1" applyBorder="1" applyAlignment="1">
      <alignment horizontal="center" vertical="center" shrinkToFit="1"/>
    </xf>
    <xf numFmtId="0" fontId="0" fillId="33" borderId="83" xfId="0" applyFill="1" applyBorder="1" applyAlignment="1">
      <alignment horizontal="right" vertical="center" shrinkToFit="1"/>
    </xf>
    <xf numFmtId="0" fontId="0" fillId="33" borderId="84" xfId="0" applyFill="1" applyBorder="1" applyAlignment="1">
      <alignment horizontal="right"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34" borderId="37" xfId="0" applyFill="1" applyBorder="1" applyAlignment="1">
      <alignment vertical="center" shrinkToFit="1"/>
    </xf>
    <xf numFmtId="0" fontId="0" fillId="34" borderId="36" xfId="0" applyFill="1" applyBorder="1" applyAlignment="1">
      <alignment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36" xfId="0" applyFill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33" borderId="80" xfId="0" applyFill="1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33" borderId="85" xfId="0" applyFill="1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33" borderId="31" xfId="0" applyFill="1" applyBorder="1" applyAlignment="1">
      <alignment horizontal="center" vertical="center" shrinkToFit="1"/>
    </xf>
    <xf numFmtId="0" fontId="0" fillId="33" borderId="86" xfId="0" applyFill="1" applyBorder="1" applyAlignment="1">
      <alignment horizontal="center" vertical="center" shrinkToFit="1"/>
    </xf>
    <xf numFmtId="181" fontId="3" fillId="35" borderId="87" xfId="0" applyNumberFormat="1" applyFont="1" applyFill="1" applyBorder="1" applyAlignment="1">
      <alignment horizontal="center" vertical="center" shrinkToFit="1"/>
    </xf>
    <xf numFmtId="181" fontId="0" fillId="0" borderId="87" xfId="0" applyNumberFormat="1" applyBorder="1" applyAlignment="1">
      <alignment horizontal="center" vertical="center" shrinkToFit="1"/>
    </xf>
    <xf numFmtId="181" fontId="0" fillId="0" borderId="63" xfId="0" applyNumberFormat="1" applyBorder="1" applyAlignment="1">
      <alignment horizontal="center" vertical="center" shrinkToFit="1"/>
    </xf>
    <xf numFmtId="181" fontId="3" fillId="35" borderId="75" xfId="0" applyNumberFormat="1" applyFont="1" applyFill="1" applyBorder="1" applyAlignment="1">
      <alignment horizontal="center" vertical="center" shrinkToFit="1"/>
    </xf>
    <xf numFmtId="181" fontId="0" fillId="0" borderId="75" xfId="0" applyNumberFormat="1" applyBorder="1" applyAlignment="1">
      <alignment horizontal="center" vertical="center" shrinkToFit="1"/>
    </xf>
    <xf numFmtId="181" fontId="0" fillId="0" borderId="70" xfId="0" applyNumberForma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34" borderId="88" xfId="0" applyFill="1" applyBorder="1" applyAlignment="1">
      <alignment vertical="center" shrinkToFit="1"/>
    </xf>
    <xf numFmtId="3" fontId="0" fillId="0" borderId="58" xfId="0" applyNumberFormat="1" applyFill="1" applyBorder="1" applyAlignment="1">
      <alignment horizontal="center" vertical="center" shrinkToFit="1"/>
    </xf>
    <xf numFmtId="3" fontId="0" fillId="0" borderId="84" xfId="0" applyNumberFormat="1" applyFill="1" applyBorder="1" applyAlignment="1">
      <alignment horizontal="center" vertical="center" shrinkToFit="1"/>
    </xf>
    <xf numFmtId="3" fontId="0" fillId="0" borderId="84" xfId="0" applyNumberFormat="1" applyBorder="1" applyAlignment="1">
      <alignment horizontal="center" vertical="center" shrinkToFit="1"/>
    </xf>
    <xf numFmtId="3" fontId="0" fillId="0" borderId="89" xfId="0" applyNumberFormat="1" applyBorder="1" applyAlignment="1">
      <alignment horizontal="center" vertical="center" shrinkToFit="1"/>
    </xf>
    <xf numFmtId="181" fontId="5" fillId="36" borderId="43" xfId="0" applyNumberFormat="1" applyFont="1" applyFill="1" applyBorder="1" applyAlignment="1">
      <alignment horizontal="center" vertical="center" shrinkToFit="1"/>
    </xf>
    <xf numFmtId="181" fontId="0" fillId="0" borderId="43" xfId="0" applyNumberFormat="1" applyBorder="1" applyAlignment="1">
      <alignment horizontal="center" vertical="center" shrinkToFit="1"/>
    </xf>
    <xf numFmtId="181" fontId="0" fillId="0" borderId="44" xfId="0" applyNumberFormat="1" applyBorder="1" applyAlignment="1">
      <alignment horizontal="center" vertical="center" shrinkToFit="1"/>
    </xf>
    <xf numFmtId="181" fontId="0" fillId="0" borderId="71" xfId="0" applyNumberFormat="1" applyBorder="1" applyAlignment="1">
      <alignment horizontal="center" vertical="center" shrinkToFit="1"/>
    </xf>
    <xf numFmtId="181" fontId="0" fillId="0" borderId="39" xfId="0" applyNumberFormat="1" applyBorder="1" applyAlignment="1">
      <alignment horizontal="center" vertical="center" shrinkToFit="1"/>
    </xf>
    <xf numFmtId="0" fontId="0" fillId="36" borderId="90" xfId="0" applyFill="1" applyBorder="1" applyAlignment="1">
      <alignment vertical="center" shrinkToFit="1"/>
    </xf>
    <xf numFmtId="0" fontId="0" fillId="0" borderId="90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3" fontId="5" fillId="36" borderId="43" xfId="0" applyNumberFormat="1" applyFont="1" applyFill="1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3" fontId="0" fillId="0" borderId="55" xfId="0" applyNumberFormat="1" applyFont="1" applyFill="1" applyBorder="1" applyAlignment="1">
      <alignment horizontal="center" vertical="center" shrinkToFit="1"/>
    </xf>
    <xf numFmtId="3" fontId="0" fillId="0" borderId="56" xfId="0" applyNumberFormat="1" applyFont="1" applyFill="1" applyBorder="1" applyAlignment="1">
      <alignment horizontal="center" vertical="center" shrinkToFit="1"/>
    </xf>
    <xf numFmtId="0" fontId="0" fillId="0" borderId="46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3" fontId="0" fillId="0" borderId="83" xfId="0" applyNumberFormat="1" applyFill="1" applyBorder="1" applyAlignment="1">
      <alignment horizontal="center" vertical="center" shrinkToFit="1"/>
    </xf>
    <xf numFmtId="3" fontId="0" fillId="0" borderId="59" xfId="0" applyNumberFormat="1" applyBorder="1" applyAlignment="1">
      <alignment horizontal="center" vertical="center" shrinkToFit="1"/>
    </xf>
    <xf numFmtId="0" fontId="0" fillId="33" borderId="33" xfId="0" applyFill="1" applyBorder="1" applyAlignment="1">
      <alignment horizontal="center" vertical="center" shrinkToFit="1"/>
    </xf>
    <xf numFmtId="0" fontId="0" fillId="33" borderId="56" xfId="0" applyFill="1" applyBorder="1" applyAlignment="1">
      <alignment horizontal="center" vertical="center" shrinkToFit="1"/>
    </xf>
    <xf numFmtId="181" fontId="0" fillId="0" borderId="66" xfId="0" applyNumberFormat="1" applyBorder="1" applyAlignment="1">
      <alignment horizontal="center" vertical="center" shrinkToFit="1"/>
    </xf>
    <xf numFmtId="0" fontId="0" fillId="33" borderId="91" xfId="0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5"/>
  <sheetViews>
    <sheetView tabSelected="1" view="pageBreakPreview" zoomScaleSheetLayoutView="100" zoomScalePageLayoutView="0" workbookViewId="0" topLeftCell="A4">
      <selection activeCell="E12" sqref="E12"/>
    </sheetView>
  </sheetViews>
  <sheetFormatPr defaultColWidth="9.00390625" defaultRowHeight="13.5"/>
  <cols>
    <col min="1" max="1" width="1.625" style="1" customWidth="1"/>
    <col min="2" max="2" width="18.125" style="1" customWidth="1"/>
    <col min="3" max="3" width="12.625" style="1" customWidth="1"/>
    <col min="4" max="4" width="28.75390625" style="1" customWidth="1"/>
    <col min="5" max="5" width="10.625" style="2" customWidth="1"/>
    <col min="6" max="6" width="6.625" style="2" customWidth="1"/>
    <col min="7" max="7" width="8.125" style="18" customWidth="1"/>
    <col min="8" max="8" width="7.125" style="2" customWidth="1"/>
    <col min="9" max="9" width="8.125" style="1" customWidth="1"/>
    <col min="10" max="10" width="7.00390625" style="2" customWidth="1"/>
    <col min="11" max="11" width="8.75390625" style="1" customWidth="1"/>
    <col min="12" max="12" width="6.875" style="2" customWidth="1"/>
    <col min="13" max="13" width="8.00390625" style="1" customWidth="1"/>
    <col min="14" max="14" width="6.625" style="2" customWidth="1"/>
    <col min="15" max="15" width="8.25390625" style="1" customWidth="1"/>
    <col min="16" max="16" width="1.625" style="1" customWidth="1"/>
    <col min="17" max="18" width="9.00390625" style="1" customWidth="1"/>
    <col min="19" max="19" width="19.375" style="1" customWidth="1"/>
    <col min="20" max="16384" width="9.00390625" style="1" customWidth="1"/>
  </cols>
  <sheetData>
    <row r="2" spans="2:19" ht="25.5" customHeight="1">
      <c r="B2" s="125" t="s">
        <v>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R2" s="1" t="s">
        <v>10</v>
      </c>
      <c r="S2" s="1" t="s">
        <v>23</v>
      </c>
    </row>
    <row r="3" spans="18:19" ht="18" customHeight="1" thickBot="1">
      <c r="R3" s="1" t="s">
        <v>11</v>
      </c>
      <c r="S3" s="1" t="s">
        <v>24</v>
      </c>
    </row>
    <row r="4" spans="2:18" ht="18" customHeight="1">
      <c r="B4" s="130" t="s">
        <v>6</v>
      </c>
      <c r="C4" s="131"/>
      <c r="D4" s="131"/>
      <c r="E4" s="131"/>
      <c r="F4" s="116" t="s">
        <v>38</v>
      </c>
      <c r="G4" s="117"/>
      <c r="H4" s="128" t="s">
        <v>39</v>
      </c>
      <c r="I4" s="132"/>
      <c r="J4" s="124" t="s">
        <v>40</v>
      </c>
      <c r="K4" s="117"/>
      <c r="L4" s="126" t="s">
        <v>41</v>
      </c>
      <c r="M4" s="127"/>
      <c r="N4" s="128" t="s">
        <v>42</v>
      </c>
      <c r="O4" s="129"/>
      <c r="R4" s="1" t="s">
        <v>12</v>
      </c>
    </row>
    <row r="5" spans="2:18" s="2" customFormat="1" ht="18" customHeight="1" thickBot="1">
      <c r="B5" s="3" t="s">
        <v>1</v>
      </c>
      <c r="C5" s="135" t="s">
        <v>2</v>
      </c>
      <c r="D5" s="135"/>
      <c r="E5" s="5" t="s">
        <v>3</v>
      </c>
      <c r="F5" s="3" t="s">
        <v>4</v>
      </c>
      <c r="G5" s="6" t="s">
        <v>5</v>
      </c>
      <c r="H5" s="7" t="s">
        <v>4</v>
      </c>
      <c r="I5" s="5" t="s">
        <v>5</v>
      </c>
      <c r="J5" s="8" t="s">
        <v>4</v>
      </c>
      <c r="K5" s="9" t="s">
        <v>5</v>
      </c>
      <c r="L5" s="8" t="s">
        <v>4</v>
      </c>
      <c r="M5" s="9" t="s">
        <v>5</v>
      </c>
      <c r="N5" s="7" t="s">
        <v>4</v>
      </c>
      <c r="O5" s="10" t="s">
        <v>5</v>
      </c>
      <c r="R5" s="1"/>
    </row>
    <row r="6" spans="2:15" ht="18" customHeight="1">
      <c r="B6" s="123" t="s">
        <v>7</v>
      </c>
      <c r="C6" s="134" t="s">
        <v>37</v>
      </c>
      <c r="D6" s="134"/>
      <c r="E6" s="19">
        <v>10</v>
      </c>
      <c r="F6" s="20"/>
      <c r="G6" s="21">
        <f>IF(F6="A",$E6*1,IF(F6="B",$E6*0.6,IF(F6="C",0,"")))</f>
      </c>
      <c r="H6" s="22"/>
      <c r="I6" s="21">
        <f>IF(H6="A",$E6*1,IF(H6="B",$E6*0.6,IF(H6="C",0,"")))</f>
      </c>
      <c r="J6" s="22"/>
      <c r="K6" s="21">
        <f>IF(J6="A",$E6*1,IF(J6="B",$E6*0.6,IF(J6="C",0,"")))</f>
      </c>
      <c r="L6" s="22"/>
      <c r="M6" s="21">
        <f>IF(L6="A",$E6*1,IF(L6="B",$E6*0.6,IF(L6="C",0,"")))</f>
      </c>
      <c r="N6" s="22"/>
      <c r="O6" s="23">
        <f aca="true" t="shared" si="0" ref="O6:O20">IF(N6="A",$E6*1,IF(N6="B",$E6*0.6,IF(N6="C",0,"")))</f>
      </c>
    </row>
    <row r="7" spans="2:15" ht="18" customHeight="1" thickBot="1">
      <c r="B7" s="112"/>
      <c r="C7" s="133" t="s">
        <v>8</v>
      </c>
      <c r="D7" s="133"/>
      <c r="E7" s="29">
        <v>10</v>
      </c>
      <c r="F7" s="30"/>
      <c r="G7" s="31">
        <f>IF(F7="A",$E7*1,IF(F7="B",$E7*0.6,IF(F7="C",0,"")))</f>
      </c>
      <c r="H7" s="32"/>
      <c r="I7" s="38">
        <f>IF(H7="A",$E7*1,IF(H7="B",$E7*0.6,IF(H7="C",0,"")))</f>
      </c>
      <c r="J7" s="32"/>
      <c r="K7" s="31">
        <f>IF(J7="A",$E7*1,IF(J7="B",$E7*0.6,IF(J7="C",0,"")))</f>
      </c>
      <c r="L7" s="32"/>
      <c r="M7" s="31">
        <f>IF(L7="A",$E7*1,IF(L7="B",$E7*0.6,IF(L7="C",0,"")))</f>
      </c>
      <c r="N7" s="32"/>
      <c r="O7" s="33">
        <f t="shared" si="0"/>
      </c>
    </row>
    <row r="8" spans="2:15" ht="18" customHeight="1" thickBot="1" thickTop="1">
      <c r="B8" s="113"/>
      <c r="C8" s="111" t="s">
        <v>9</v>
      </c>
      <c r="D8" s="111"/>
      <c r="E8" s="34">
        <f>SUM(E6:E7)</f>
        <v>20</v>
      </c>
      <c r="F8" s="95">
        <f>SUM(G6:G7)</f>
        <v>0</v>
      </c>
      <c r="G8" s="91"/>
      <c r="H8" s="96">
        <f>SUM(I6:I7)</f>
        <v>0</v>
      </c>
      <c r="I8" s="97"/>
      <c r="J8" s="98">
        <f>SUM(K6:K7)</f>
        <v>0</v>
      </c>
      <c r="K8" s="99"/>
      <c r="L8" s="90">
        <f>SUM(M6:M7)</f>
        <v>0</v>
      </c>
      <c r="M8" s="91"/>
      <c r="N8" s="96">
        <f>SUM(O6:O7)</f>
        <v>0</v>
      </c>
      <c r="O8" s="106"/>
    </row>
    <row r="9" spans="2:15" ht="18" customHeight="1">
      <c r="B9" s="118" t="s">
        <v>16</v>
      </c>
      <c r="C9" s="121" t="s">
        <v>13</v>
      </c>
      <c r="D9" s="12" t="s">
        <v>14</v>
      </c>
      <c r="E9" s="19">
        <v>5</v>
      </c>
      <c r="F9" s="20"/>
      <c r="G9" s="21">
        <f>IF(F9="A",$E9*1,IF(F9="B",$E9*0.6,IF(F9="C",0,"")))</f>
      </c>
      <c r="H9" s="22"/>
      <c r="I9" s="21">
        <f>IF(H9="A",$E9*1,IF(H9="B",$E9*0.6,IF(H9="C",0,"")))</f>
      </c>
      <c r="J9" s="22"/>
      <c r="K9" s="21">
        <f>IF(J9="A",$E9*1,IF(J9="B",$E9*0.6,IF(J9="C",0,"")))</f>
      </c>
      <c r="L9" s="22"/>
      <c r="M9" s="21">
        <f>IF(L9="A",$E9*1,IF(L9="B",$E9*0.6,IF(L9="C",0,"")))</f>
      </c>
      <c r="N9" s="22"/>
      <c r="O9" s="23">
        <f t="shared" si="0"/>
      </c>
    </row>
    <row r="10" spans="2:15" ht="18" customHeight="1">
      <c r="B10" s="119"/>
      <c r="C10" s="122"/>
      <c r="D10" s="13" t="s">
        <v>37</v>
      </c>
      <c r="E10" s="24">
        <v>10</v>
      </c>
      <c r="F10" s="25"/>
      <c r="G10" s="26">
        <f>IF(F10="A",$E10*1,IF(F10="B",$E10*0.6,IF(F10="C",0,"")))</f>
      </c>
      <c r="H10" s="27"/>
      <c r="I10" s="37">
        <f>IF(H10="A",$E10*1,IF(H10="B",$E10*0.6,IF(H10="C",0,"")))</f>
      </c>
      <c r="J10" s="27"/>
      <c r="K10" s="26">
        <f>IF(J10="A",$E10*1,IF(J10="B",$E10*0.6,IF(J10="C",0,"")))</f>
      </c>
      <c r="L10" s="27"/>
      <c r="M10" s="26">
        <f>IF(L10="A",$E10*1,IF(L10="B",$E10*0.6,IF(L10="C",0,"")))</f>
      </c>
      <c r="N10" s="27"/>
      <c r="O10" s="28">
        <f t="shared" si="0"/>
      </c>
    </row>
    <row r="11" spans="2:15" ht="18" customHeight="1" thickBot="1">
      <c r="B11" s="119"/>
      <c r="C11" s="122"/>
      <c r="D11" s="14" t="s">
        <v>15</v>
      </c>
      <c r="E11" s="29">
        <v>10</v>
      </c>
      <c r="F11" s="30"/>
      <c r="G11" s="31">
        <f>IF(F11="A",$E11*1,IF(F11="B",$E11*0.6,IF(F11="C",0,"")))</f>
      </c>
      <c r="H11" s="32"/>
      <c r="I11" s="38">
        <f>IF(H11="A",$E11*1,IF(H11="B",$E11*0.6,IF(H11="C",0,"")))</f>
      </c>
      <c r="J11" s="32"/>
      <c r="K11" s="31">
        <f>IF(J11="A",$E11*1,IF(J11="B",$E11*0.6,IF(J11="C",0,"")))</f>
      </c>
      <c r="L11" s="32"/>
      <c r="M11" s="31">
        <f>IF(L11="A",$E11*1,IF(L11="B",$E11*0.6,IF(L11="C",0,"")))</f>
      </c>
      <c r="N11" s="32"/>
      <c r="O11" s="33">
        <f t="shared" si="0"/>
      </c>
    </row>
    <row r="12" spans="2:15" ht="18" customHeight="1" thickBot="1" thickTop="1">
      <c r="B12" s="120"/>
      <c r="C12" s="111" t="s">
        <v>9</v>
      </c>
      <c r="D12" s="111"/>
      <c r="E12" s="34">
        <f>SUM(E9:E11)</f>
        <v>25</v>
      </c>
      <c r="F12" s="107">
        <f>SUM(G9:G11)</f>
        <v>0</v>
      </c>
      <c r="G12" s="99"/>
      <c r="H12" s="96">
        <f>SUM(I9:I11)</f>
        <v>0</v>
      </c>
      <c r="I12" s="97"/>
      <c r="J12" s="98">
        <f>SUM(K9:K11)</f>
        <v>0</v>
      </c>
      <c r="K12" s="99"/>
      <c r="L12" s="90">
        <f>SUM(M9:M11)</f>
        <v>0</v>
      </c>
      <c r="M12" s="91"/>
      <c r="N12" s="96">
        <f>SUM(O9:O11)</f>
        <v>0</v>
      </c>
      <c r="O12" s="106"/>
    </row>
    <row r="13" spans="2:15" ht="18" customHeight="1">
      <c r="B13" s="112" t="s">
        <v>45</v>
      </c>
      <c r="C13" s="114" t="s">
        <v>17</v>
      </c>
      <c r="D13" s="115"/>
      <c r="E13" s="24">
        <v>5</v>
      </c>
      <c r="F13" s="25"/>
      <c r="G13" s="26">
        <f aca="true" t="shared" si="1" ref="G13:G20">IF(F13="A",$E13*1,IF(F13="B",$E13*0.6,IF(F13="C",0,"")))</f>
      </c>
      <c r="H13" s="27"/>
      <c r="I13" s="37">
        <f aca="true" t="shared" si="2" ref="I13:I20">IF(H13="A",$E13*1,IF(H13="B",$E13*0.6,IF(H13="C",0,"")))</f>
      </c>
      <c r="J13" s="27"/>
      <c r="K13" s="26">
        <f aca="true" t="shared" si="3" ref="K13:K20">IF(J13="A",$E13*1,IF(J13="B",$E13*0.6,IF(J13="C",0,"")))</f>
      </c>
      <c r="L13" s="27"/>
      <c r="M13" s="26">
        <f aca="true" t="shared" si="4" ref="M13:M20">IF(L13="A",$E13*1,IF(L13="B",$E13*0.6,IF(L13="C",0,"")))</f>
      </c>
      <c r="N13" s="27"/>
      <c r="O13" s="28">
        <f t="shared" si="0"/>
      </c>
    </row>
    <row r="14" spans="2:15" ht="18" customHeight="1">
      <c r="B14" s="112"/>
      <c r="C14" s="114" t="s">
        <v>18</v>
      </c>
      <c r="D14" s="115"/>
      <c r="E14" s="24">
        <v>5</v>
      </c>
      <c r="F14" s="25"/>
      <c r="G14" s="26">
        <f t="shared" si="1"/>
      </c>
      <c r="H14" s="27"/>
      <c r="I14" s="37">
        <f t="shared" si="2"/>
      </c>
      <c r="J14" s="27"/>
      <c r="K14" s="26">
        <f t="shared" si="3"/>
      </c>
      <c r="L14" s="27"/>
      <c r="M14" s="26">
        <f t="shared" si="4"/>
      </c>
      <c r="N14" s="27"/>
      <c r="O14" s="28">
        <f t="shared" si="0"/>
      </c>
    </row>
    <row r="15" spans="2:15" ht="18" customHeight="1">
      <c r="B15" s="112"/>
      <c r="C15" s="108" t="s">
        <v>44</v>
      </c>
      <c r="D15" s="11" t="s">
        <v>19</v>
      </c>
      <c r="E15" s="24">
        <v>10</v>
      </c>
      <c r="F15" s="25"/>
      <c r="G15" s="26">
        <f t="shared" si="1"/>
      </c>
      <c r="H15" s="27"/>
      <c r="I15" s="37">
        <f t="shared" si="2"/>
      </c>
      <c r="J15" s="27"/>
      <c r="K15" s="26">
        <f t="shared" si="3"/>
      </c>
      <c r="L15" s="27"/>
      <c r="M15" s="26">
        <f t="shared" si="4"/>
      </c>
      <c r="N15" s="27"/>
      <c r="O15" s="28">
        <f t="shared" si="0"/>
      </c>
    </row>
    <row r="16" spans="2:15" ht="18" customHeight="1">
      <c r="B16" s="112"/>
      <c r="C16" s="109"/>
      <c r="D16" s="11" t="s">
        <v>20</v>
      </c>
      <c r="E16" s="24">
        <v>10</v>
      </c>
      <c r="F16" s="25"/>
      <c r="G16" s="26">
        <f t="shared" si="1"/>
      </c>
      <c r="H16" s="27"/>
      <c r="I16" s="37">
        <f t="shared" si="2"/>
      </c>
      <c r="J16" s="27"/>
      <c r="K16" s="26">
        <f t="shared" si="3"/>
      </c>
      <c r="L16" s="27"/>
      <c r="M16" s="26">
        <f t="shared" si="4"/>
      </c>
      <c r="N16" s="27"/>
      <c r="O16" s="28">
        <f t="shared" si="0"/>
      </c>
    </row>
    <row r="17" spans="2:15" ht="18" customHeight="1">
      <c r="B17" s="112"/>
      <c r="C17" s="109"/>
      <c r="D17" s="11" t="s">
        <v>21</v>
      </c>
      <c r="E17" s="24">
        <v>10</v>
      </c>
      <c r="F17" s="25"/>
      <c r="G17" s="26">
        <f t="shared" si="1"/>
      </c>
      <c r="H17" s="27"/>
      <c r="I17" s="37">
        <f t="shared" si="2"/>
      </c>
      <c r="J17" s="27"/>
      <c r="K17" s="26">
        <f t="shared" si="3"/>
      </c>
      <c r="L17" s="27"/>
      <c r="M17" s="26">
        <f t="shared" si="4"/>
      </c>
      <c r="N17" s="27"/>
      <c r="O17" s="28">
        <f t="shared" si="0"/>
      </c>
    </row>
    <row r="18" spans="2:15" ht="18" customHeight="1">
      <c r="B18" s="112"/>
      <c r="C18" s="108" t="s">
        <v>43</v>
      </c>
      <c r="D18" s="11" t="s">
        <v>19</v>
      </c>
      <c r="E18" s="24">
        <v>5</v>
      </c>
      <c r="F18" s="25"/>
      <c r="G18" s="26">
        <f t="shared" si="1"/>
      </c>
      <c r="H18" s="27"/>
      <c r="I18" s="37">
        <f t="shared" si="2"/>
      </c>
      <c r="J18" s="27"/>
      <c r="K18" s="26">
        <f t="shared" si="3"/>
      </c>
      <c r="L18" s="27"/>
      <c r="M18" s="26">
        <f t="shared" si="4"/>
      </c>
      <c r="N18" s="27"/>
      <c r="O18" s="28">
        <f t="shared" si="0"/>
      </c>
    </row>
    <row r="19" spans="2:15" ht="18" customHeight="1">
      <c r="B19" s="112"/>
      <c r="C19" s="109"/>
      <c r="D19" s="11" t="s">
        <v>20</v>
      </c>
      <c r="E19" s="24">
        <v>5</v>
      </c>
      <c r="F19" s="25"/>
      <c r="G19" s="26">
        <f t="shared" si="1"/>
      </c>
      <c r="H19" s="27"/>
      <c r="I19" s="37">
        <f t="shared" si="2"/>
      </c>
      <c r="J19" s="27"/>
      <c r="K19" s="26">
        <f t="shared" si="3"/>
      </c>
      <c r="L19" s="27"/>
      <c r="M19" s="26">
        <f t="shared" si="4"/>
      </c>
      <c r="N19" s="27"/>
      <c r="O19" s="28">
        <f t="shared" si="0"/>
      </c>
    </row>
    <row r="20" spans="2:15" ht="18" customHeight="1" thickBot="1">
      <c r="B20" s="112"/>
      <c r="C20" s="109"/>
      <c r="D20" s="11" t="s">
        <v>21</v>
      </c>
      <c r="E20" s="24">
        <v>5</v>
      </c>
      <c r="F20" s="25"/>
      <c r="G20" s="26">
        <f t="shared" si="1"/>
      </c>
      <c r="H20" s="27"/>
      <c r="I20" s="37">
        <f t="shared" si="2"/>
      </c>
      <c r="J20" s="27"/>
      <c r="K20" s="26">
        <f t="shared" si="3"/>
      </c>
      <c r="L20" s="27"/>
      <c r="M20" s="26">
        <f t="shared" si="4"/>
      </c>
      <c r="N20" s="27"/>
      <c r="O20" s="28">
        <f t="shared" si="0"/>
      </c>
    </row>
    <row r="21" spans="2:15" ht="18" customHeight="1" thickBot="1" thickTop="1">
      <c r="B21" s="113"/>
      <c r="C21" s="110" t="s">
        <v>9</v>
      </c>
      <c r="D21" s="111"/>
      <c r="E21" s="34">
        <f>SUM(E13:E20)</f>
        <v>55</v>
      </c>
      <c r="F21" s="95">
        <f>SUM(G13:G20)</f>
        <v>0</v>
      </c>
      <c r="G21" s="91"/>
      <c r="H21" s="96">
        <f>SUM(I13:I20)</f>
        <v>0</v>
      </c>
      <c r="I21" s="97"/>
      <c r="J21" s="98">
        <f>SUM(K13:K20)</f>
        <v>0</v>
      </c>
      <c r="K21" s="99"/>
      <c r="L21" s="90">
        <f>SUM(M13:M20)</f>
        <v>0</v>
      </c>
      <c r="M21" s="91"/>
      <c r="N21" s="90">
        <f>SUM(O13:O20)</f>
        <v>0</v>
      </c>
      <c r="O21" s="94"/>
    </row>
    <row r="22" spans="2:15" s="36" customFormat="1" ht="27" customHeight="1" thickBot="1">
      <c r="B22" s="61" t="s">
        <v>22</v>
      </c>
      <c r="C22" s="62"/>
      <c r="D22" s="100"/>
      <c r="E22" s="35">
        <f>E8+E12+E21</f>
        <v>100</v>
      </c>
      <c r="F22" s="101">
        <f>F8+F12+F21</f>
        <v>0</v>
      </c>
      <c r="G22" s="102"/>
      <c r="H22" s="88">
        <f>H8+H12+H21</f>
        <v>0</v>
      </c>
      <c r="I22" s="103"/>
      <c r="J22" s="104">
        <f>J8+J12+J21</f>
        <v>0</v>
      </c>
      <c r="K22" s="105"/>
      <c r="L22" s="86">
        <f>L8+L12+L21</f>
        <v>0</v>
      </c>
      <c r="M22" s="87"/>
      <c r="N22" s="88">
        <f>N8+N12+N21</f>
        <v>0</v>
      </c>
      <c r="O22" s="89"/>
    </row>
    <row r="23" spans="2:15" ht="18" customHeight="1">
      <c r="B23" s="72" t="s">
        <v>26</v>
      </c>
      <c r="C23" s="73"/>
      <c r="D23" s="92" t="s">
        <v>25</v>
      </c>
      <c r="E23" s="78"/>
      <c r="F23" s="76"/>
      <c r="G23" s="77"/>
      <c r="H23" s="76"/>
      <c r="I23" s="77"/>
      <c r="J23" s="76"/>
      <c r="K23" s="77"/>
      <c r="L23" s="82"/>
      <c r="M23" s="83"/>
      <c r="N23" s="84"/>
      <c r="O23" s="85"/>
    </row>
    <row r="24" spans="2:15" ht="18" customHeight="1" thickBot="1">
      <c r="B24" s="74"/>
      <c r="C24" s="75"/>
      <c r="D24" s="93"/>
      <c r="E24" s="79"/>
      <c r="F24" s="80" t="str">
        <f>IF(F23&lt;=$E$23,"委託予定額以下","委託予定額超")</f>
        <v>委託予定額以下</v>
      </c>
      <c r="G24" s="81"/>
      <c r="H24" s="80" t="str">
        <f>IF(H23&lt;=$E$23,"委託予定額以下","委託予定額超")</f>
        <v>委託予定額以下</v>
      </c>
      <c r="I24" s="81"/>
      <c r="J24" s="80" t="str">
        <f>IF(J23&lt;=$E$23,"委託予定額以下","委託予定額超")</f>
        <v>委託予定額以下</v>
      </c>
      <c r="K24" s="81"/>
      <c r="L24" s="64" t="str">
        <f>IF(L23&lt;=$E$23,"委託予定額以下","委託予定額超")</f>
        <v>委託予定額以下</v>
      </c>
      <c r="M24" s="65"/>
      <c r="N24" s="64" t="str">
        <f>IF(N23&lt;=$E$23,"委託予定額以下","委託予定額超")</f>
        <v>委託予定額以下</v>
      </c>
      <c r="O24" s="66"/>
    </row>
    <row r="25" spans="2:15" s="36" customFormat="1" ht="27" customHeight="1" thickBot="1">
      <c r="B25" s="61" t="s">
        <v>27</v>
      </c>
      <c r="C25" s="62"/>
      <c r="D25" s="62"/>
      <c r="E25" s="63"/>
      <c r="F25" s="67">
        <f>RANK(F22,$F$22:$O$22)</f>
        <v>1</v>
      </c>
      <c r="G25" s="68"/>
      <c r="H25" s="59">
        <f>RANK(H22,$F$22:$O$22)</f>
        <v>1</v>
      </c>
      <c r="I25" s="69"/>
      <c r="J25" s="70">
        <f>RANK(J22,$F$22:$O$22)</f>
        <v>1</v>
      </c>
      <c r="K25" s="71"/>
      <c r="L25" s="57">
        <f>RANK(L22,$F$22:$O$22)</f>
        <v>1</v>
      </c>
      <c r="M25" s="58"/>
      <c r="N25" s="59">
        <f>RANK(N22,$F$22:$O$22)</f>
        <v>1</v>
      </c>
      <c r="O25" s="60"/>
    </row>
  </sheetData>
  <sheetProtection/>
  <mergeCells count="61">
    <mergeCell ref="B2:O2"/>
    <mergeCell ref="L4:M4"/>
    <mergeCell ref="N4:O4"/>
    <mergeCell ref="B4:E4"/>
    <mergeCell ref="H4:I4"/>
    <mergeCell ref="C7:D7"/>
    <mergeCell ref="C6:D6"/>
    <mergeCell ref="C5:D5"/>
    <mergeCell ref="C8:D8"/>
    <mergeCell ref="F8:G8"/>
    <mergeCell ref="H8:I8"/>
    <mergeCell ref="J8:K8"/>
    <mergeCell ref="F4:G4"/>
    <mergeCell ref="B9:B12"/>
    <mergeCell ref="C9:C11"/>
    <mergeCell ref="C12:D12"/>
    <mergeCell ref="B6:B8"/>
    <mergeCell ref="J4:K4"/>
    <mergeCell ref="N12:O12"/>
    <mergeCell ref="C18:C20"/>
    <mergeCell ref="C21:D21"/>
    <mergeCell ref="B13:B21"/>
    <mergeCell ref="C13:D13"/>
    <mergeCell ref="C14:D14"/>
    <mergeCell ref="C15:C17"/>
    <mergeCell ref="B22:D22"/>
    <mergeCell ref="F22:G22"/>
    <mergeCell ref="H22:I22"/>
    <mergeCell ref="J22:K22"/>
    <mergeCell ref="L8:M8"/>
    <mergeCell ref="N8:O8"/>
    <mergeCell ref="F12:G12"/>
    <mergeCell ref="H12:I12"/>
    <mergeCell ref="J12:K12"/>
    <mergeCell ref="L12:M12"/>
    <mergeCell ref="L23:M23"/>
    <mergeCell ref="N23:O23"/>
    <mergeCell ref="L22:M22"/>
    <mergeCell ref="N22:O22"/>
    <mergeCell ref="L21:M21"/>
    <mergeCell ref="D23:D24"/>
    <mergeCell ref="N21:O21"/>
    <mergeCell ref="F21:G21"/>
    <mergeCell ref="H21:I21"/>
    <mergeCell ref="J21:K21"/>
    <mergeCell ref="H23:I23"/>
    <mergeCell ref="J23:K23"/>
    <mergeCell ref="E23:E24"/>
    <mergeCell ref="F24:G24"/>
    <mergeCell ref="H24:I24"/>
    <mergeCell ref="J24:K24"/>
    <mergeCell ref="L25:M25"/>
    <mergeCell ref="N25:O25"/>
    <mergeCell ref="B25:E25"/>
    <mergeCell ref="L24:M24"/>
    <mergeCell ref="N24:O24"/>
    <mergeCell ref="F25:G25"/>
    <mergeCell ref="H25:I25"/>
    <mergeCell ref="J25:K25"/>
    <mergeCell ref="B23:C24"/>
    <mergeCell ref="F23:G23"/>
  </mergeCells>
  <dataValidations count="1">
    <dataValidation type="list" allowBlank="1" showInputMessage="1" showErrorMessage="1" sqref="J6:J7 J9:J11 L9:L11 N9:N11 H9:H11 F9:F11 F6:F7 H6:H7 N6:N7 L6:L7 L13:L20 N13:N20 H13:H20 F13:F20 J13:J20">
      <formula1>$R$2:$R$4</formula1>
    </dataValidation>
  </dataValidations>
  <printOptions horizontalCentered="1"/>
  <pageMargins left="0.3937007874015748" right="0.3937007874015748" top="0.7874015748031497" bottom="0.3937007874015748" header="0.5118110236220472" footer="0.31496062992125984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26"/>
  <sheetViews>
    <sheetView view="pageBreakPreview" zoomScaleSheetLayoutView="100" zoomScalePageLayoutView="0" workbookViewId="0" topLeftCell="A1">
      <selection activeCell="E31" sqref="E31"/>
    </sheetView>
  </sheetViews>
  <sheetFormatPr defaultColWidth="9.00390625" defaultRowHeight="13.5"/>
  <cols>
    <col min="1" max="1" width="1.625" style="1" customWidth="1"/>
    <col min="2" max="2" width="18.25390625" style="1" customWidth="1"/>
    <col min="3" max="3" width="11.625" style="1" customWidth="1"/>
    <col min="4" max="4" width="22.875" style="1" customWidth="1"/>
    <col min="5" max="5" width="7.625" style="2" customWidth="1"/>
    <col min="6" max="6" width="3.625" style="2" customWidth="1"/>
    <col min="7" max="7" width="3.625" style="18" customWidth="1"/>
    <col min="8" max="8" width="3.625" style="2" customWidth="1"/>
    <col min="9" max="9" width="3.625" style="1" customWidth="1"/>
    <col min="10" max="10" width="3.625" style="2" customWidth="1"/>
    <col min="11" max="11" width="3.625" style="1" customWidth="1"/>
    <col min="12" max="12" width="3.625" style="2" customWidth="1"/>
    <col min="13" max="13" width="3.625" style="1" customWidth="1"/>
    <col min="14" max="14" width="3.625" style="2" customWidth="1"/>
    <col min="15" max="15" width="3.625" style="1" customWidth="1"/>
    <col min="16" max="16" width="5.625" style="1" customWidth="1"/>
    <col min="17" max="17" width="3.625" style="2" customWidth="1"/>
    <col min="18" max="18" width="3.625" style="18" customWidth="1"/>
    <col min="19" max="19" width="3.625" style="2" customWidth="1"/>
    <col min="20" max="20" width="3.625" style="1" customWidth="1"/>
    <col min="21" max="21" width="3.625" style="2" customWidth="1"/>
    <col min="22" max="22" width="3.625" style="1" customWidth="1"/>
    <col min="23" max="23" width="3.625" style="2" customWidth="1"/>
    <col min="24" max="24" width="3.625" style="1" customWidth="1"/>
    <col min="25" max="25" width="3.625" style="2" customWidth="1"/>
    <col min="26" max="26" width="3.625" style="1" customWidth="1"/>
    <col min="27" max="27" width="5.625" style="1" customWidth="1"/>
    <col min="28" max="28" width="3.625" style="2" customWidth="1"/>
    <col min="29" max="29" width="3.625" style="18" customWidth="1"/>
    <col min="30" max="30" width="3.625" style="2" customWidth="1"/>
    <col min="31" max="31" width="3.625" style="1" customWidth="1"/>
    <col min="32" max="32" width="3.625" style="2" customWidth="1"/>
    <col min="33" max="33" width="3.625" style="1" customWidth="1"/>
    <col min="34" max="34" width="3.625" style="2" customWidth="1"/>
    <col min="35" max="35" width="3.625" style="1" customWidth="1"/>
    <col min="36" max="36" width="3.625" style="2" customWidth="1"/>
    <col min="37" max="37" width="3.625" style="1" customWidth="1"/>
    <col min="38" max="38" width="5.625" style="1" customWidth="1"/>
    <col min="39" max="39" width="3.625" style="2" customWidth="1"/>
    <col min="40" max="40" width="3.625" style="18" customWidth="1"/>
    <col min="41" max="41" width="3.625" style="2" customWidth="1"/>
    <col min="42" max="42" width="3.625" style="1" customWidth="1"/>
    <col min="43" max="43" width="3.625" style="2" customWidth="1"/>
    <col min="44" max="44" width="3.625" style="1" customWidth="1"/>
    <col min="45" max="45" width="3.625" style="2" customWidth="1"/>
    <col min="46" max="46" width="3.625" style="1" customWidth="1"/>
    <col min="47" max="47" width="3.625" style="2" customWidth="1"/>
    <col min="48" max="48" width="3.625" style="1" customWidth="1"/>
    <col min="49" max="49" width="5.625" style="1" customWidth="1"/>
    <col min="50" max="50" width="3.625" style="2" customWidth="1"/>
    <col min="51" max="51" width="3.625" style="18" customWidth="1"/>
    <col min="52" max="52" width="3.625" style="2" customWidth="1"/>
    <col min="53" max="53" width="3.625" style="1" customWidth="1"/>
    <col min="54" max="54" width="3.625" style="2" customWidth="1"/>
    <col min="55" max="55" width="3.625" style="1" customWidth="1"/>
    <col min="56" max="56" width="3.625" style="2" customWidth="1"/>
    <col min="57" max="57" width="3.625" style="1" customWidth="1"/>
    <col min="58" max="58" width="3.625" style="2" customWidth="1"/>
    <col min="59" max="59" width="3.625" style="1" customWidth="1"/>
    <col min="60" max="60" width="5.625" style="1" customWidth="1"/>
    <col min="61" max="61" width="1.625" style="1" customWidth="1"/>
    <col min="62" max="63" width="9.00390625" style="1" customWidth="1"/>
    <col min="64" max="64" width="19.375" style="1" customWidth="1"/>
    <col min="65" max="16384" width="9.00390625" style="1" customWidth="1"/>
  </cols>
  <sheetData>
    <row r="2" spans="2:64" ht="25.5" customHeight="1">
      <c r="B2" s="125" t="s">
        <v>31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K2" s="1" t="s">
        <v>28</v>
      </c>
      <c r="BL2" s="1" t="s">
        <v>23</v>
      </c>
    </row>
    <row r="3" spans="63:64" ht="14.25" thickBot="1">
      <c r="BK3" s="1" t="s">
        <v>35</v>
      </c>
      <c r="BL3" s="1" t="s">
        <v>24</v>
      </c>
    </row>
    <row r="4" spans="2:63" ht="18" customHeight="1">
      <c r="B4" s="130" t="s">
        <v>6</v>
      </c>
      <c r="C4" s="131"/>
      <c r="D4" s="131"/>
      <c r="E4" s="131"/>
      <c r="F4" s="116" t="s">
        <v>38</v>
      </c>
      <c r="G4" s="136"/>
      <c r="H4" s="137"/>
      <c r="I4" s="137"/>
      <c r="J4" s="137"/>
      <c r="K4" s="137"/>
      <c r="L4" s="137"/>
      <c r="M4" s="137"/>
      <c r="N4" s="137"/>
      <c r="O4" s="137"/>
      <c r="P4" s="138"/>
      <c r="Q4" s="116" t="s">
        <v>39</v>
      </c>
      <c r="R4" s="136"/>
      <c r="S4" s="137"/>
      <c r="T4" s="137"/>
      <c r="U4" s="137"/>
      <c r="V4" s="137"/>
      <c r="W4" s="137"/>
      <c r="X4" s="137"/>
      <c r="Y4" s="137"/>
      <c r="Z4" s="137"/>
      <c r="AA4" s="138"/>
      <c r="AB4" s="116" t="s">
        <v>40</v>
      </c>
      <c r="AC4" s="136"/>
      <c r="AD4" s="137"/>
      <c r="AE4" s="137"/>
      <c r="AF4" s="137"/>
      <c r="AG4" s="137"/>
      <c r="AH4" s="137"/>
      <c r="AI4" s="137"/>
      <c r="AJ4" s="137"/>
      <c r="AK4" s="137"/>
      <c r="AL4" s="138"/>
      <c r="AM4" s="116" t="s">
        <v>41</v>
      </c>
      <c r="AN4" s="136"/>
      <c r="AO4" s="137"/>
      <c r="AP4" s="137"/>
      <c r="AQ4" s="137"/>
      <c r="AR4" s="137"/>
      <c r="AS4" s="137"/>
      <c r="AT4" s="137"/>
      <c r="AU4" s="137"/>
      <c r="AV4" s="137"/>
      <c r="AW4" s="138"/>
      <c r="AX4" s="124" t="s">
        <v>42</v>
      </c>
      <c r="AY4" s="136"/>
      <c r="AZ4" s="137"/>
      <c r="BA4" s="137"/>
      <c r="BB4" s="137"/>
      <c r="BC4" s="137"/>
      <c r="BD4" s="137"/>
      <c r="BE4" s="137"/>
      <c r="BF4" s="137"/>
      <c r="BG4" s="137"/>
      <c r="BH4" s="151"/>
      <c r="BK4" s="1" t="s">
        <v>29</v>
      </c>
    </row>
    <row r="5" spans="2:63" ht="18" customHeight="1">
      <c r="B5" s="16"/>
      <c r="C5" s="17"/>
      <c r="D5" s="17"/>
      <c r="E5" s="17"/>
      <c r="F5" s="141" t="s">
        <v>32</v>
      </c>
      <c r="G5" s="142"/>
      <c r="H5" s="139" t="s">
        <v>34</v>
      </c>
      <c r="I5" s="140"/>
      <c r="J5" s="139"/>
      <c r="K5" s="140"/>
      <c r="L5" s="139"/>
      <c r="M5" s="140"/>
      <c r="N5" s="139"/>
      <c r="O5" s="140"/>
      <c r="P5" s="143" t="s">
        <v>33</v>
      </c>
      <c r="Q5" s="141" t="s">
        <v>32</v>
      </c>
      <c r="R5" s="142"/>
      <c r="S5" s="139" t="s">
        <v>34</v>
      </c>
      <c r="T5" s="140"/>
      <c r="U5" s="139"/>
      <c r="V5" s="140"/>
      <c r="W5" s="139"/>
      <c r="X5" s="140"/>
      <c r="Y5" s="139"/>
      <c r="Z5" s="140"/>
      <c r="AA5" s="143" t="s">
        <v>33</v>
      </c>
      <c r="AB5" s="141" t="s">
        <v>32</v>
      </c>
      <c r="AC5" s="142"/>
      <c r="AD5" s="139" t="s">
        <v>34</v>
      </c>
      <c r="AE5" s="140"/>
      <c r="AF5" s="139"/>
      <c r="AG5" s="140"/>
      <c r="AH5" s="139"/>
      <c r="AI5" s="140"/>
      <c r="AJ5" s="139"/>
      <c r="AK5" s="140"/>
      <c r="AL5" s="143" t="s">
        <v>33</v>
      </c>
      <c r="AM5" s="141" t="s">
        <v>32</v>
      </c>
      <c r="AN5" s="142"/>
      <c r="AO5" s="139" t="s">
        <v>34</v>
      </c>
      <c r="AP5" s="140"/>
      <c r="AQ5" s="139"/>
      <c r="AR5" s="140"/>
      <c r="AS5" s="139"/>
      <c r="AT5" s="140"/>
      <c r="AU5" s="139"/>
      <c r="AV5" s="140"/>
      <c r="AW5" s="143" t="s">
        <v>33</v>
      </c>
      <c r="AX5" s="177" t="s">
        <v>32</v>
      </c>
      <c r="AY5" s="142"/>
      <c r="AZ5" s="139" t="s">
        <v>34</v>
      </c>
      <c r="BA5" s="140"/>
      <c r="BB5" s="139"/>
      <c r="BC5" s="140"/>
      <c r="BD5" s="139"/>
      <c r="BE5" s="140"/>
      <c r="BF5" s="139"/>
      <c r="BG5" s="140"/>
      <c r="BH5" s="174" t="s">
        <v>33</v>
      </c>
      <c r="BK5" s="1" t="s">
        <v>36</v>
      </c>
    </row>
    <row r="6" spans="2:63" s="2" customFormat="1" ht="18" customHeight="1" thickBot="1">
      <c r="B6" s="3" t="s">
        <v>1</v>
      </c>
      <c r="C6" s="135" t="s">
        <v>2</v>
      </c>
      <c r="D6" s="135"/>
      <c r="E6" s="5" t="s">
        <v>3</v>
      </c>
      <c r="F6" s="3" t="s">
        <v>4</v>
      </c>
      <c r="G6" s="15" t="s">
        <v>5</v>
      </c>
      <c r="H6" s="4" t="s">
        <v>4</v>
      </c>
      <c r="I6" s="4" t="s">
        <v>5</v>
      </c>
      <c r="J6" s="4" t="s">
        <v>4</v>
      </c>
      <c r="K6" s="4" t="s">
        <v>5</v>
      </c>
      <c r="L6" s="4" t="s">
        <v>4</v>
      </c>
      <c r="M6" s="4" t="s">
        <v>5</v>
      </c>
      <c r="N6" s="4" t="s">
        <v>4</v>
      </c>
      <c r="O6" s="4" t="s">
        <v>5</v>
      </c>
      <c r="P6" s="144"/>
      <c r="Q6" s="3" t="s">
        <v>4</v>
      </c>
      <c r="R6" s="15" t="s">
        <v>5</v>
      </c>
      <c r="S6" s="4" t="s">
        <v>4</v>
      </c>
      <c r="T6" s="4" t="s">
        <v>5</v>
      </c>
      <c r="U6" s="4" t="s">
        <v>4</v>
      </c>
      <c r="V6" s="4" t="s">
        <v>5</v>
      </c>
      <c r="W6" s="4" t="s">
        <v>4</v>
      </c>
      <c r="X6" s="4" t="s">
        <v>5</v>
      </c>
      <c r="Y6" s="4" t="s">
        <v>4</v>
      </c>
      <c r="Z6" s="4" t="s">
        <v>5</v>
      </c>
      <c r="AA6" s="144"/>
      <c r="AB6" s="3" t="s">
        <v>4</v>
      </c>
      <c r="AC6" s="15" t="s">
        <v>5</v>
      </c>
      <c r="AD6" s="4" t="s">
        <v>4</v>
      </c>
      <c r="AE6" s="4" t="s">
        <v>5</v>
      </c>
      <c r="AF6" s="4" t="s">
        <v>4</v>
      </c>
      <c r="AG6" s="4" t="s">
        <v>5</v>
      </c>
      <c r="AH6" s="4" t="s">
        <v>4</v>
      </c>
      <c r="AI6" s="4" t="s">
        <v>5</v>
      </c>
      <c r="AJ6" s="4" t="s">
        <v>4</v>
      </c>
      <c r="AK6" s="4" t="s">
        <v>5</v>
      </c>
      <c r="AL6" s="144"/>
      <c r="AM6" s="3" t="s">
        <v>4</v>
      </c>
      <c r="AN6" s="15" t="s">
        <v>5</v>
      </c>
      <c r="AO6" s="4" t="s">
        <v>4</v>
      </c>
      <c r="AP6" s="4" t="s">
        <v>5</v>
      </c>
      <c r="AQ6" s="4" t="s">
        <v>4</v>
      </c>
      <c r="AR6" s="4" t="s">
        <v>5</v>
      </c>
      <c r="AS6" s="4" t="s">
        <v>4</v>
      </c>
      <c r="AT6" s="4" t="s">
        <v>5</v>
      </c>
      <c r="AU6" s="4" t="s">
        <v>4</v>
      </c>
      <c r="AV6" s="4" t="s">
        <v>5</v>
      </c>
      <c r="AW6" s="144"/>
      <c r="AX6" s="8" t="s">
        <v>4</v>
      </c>
      <c r="AY6" s="15" t="s">
        <v>5</v>
      </c>
      <c r="AZ6" s="4" t="s">
        <v>4</v>
      </c>
      <c r="BA6" s="4" t="s">
        <v>5</v>
      </c>
      <c r="BB6" s="4" t="s">
        <v>4</v>
      </c>
      <c r="BC6" s="4" t="s">
        <v>5</v>
      </c>
      <c r="BD6" s="4" t="s">
        <v>4</v>
      </c>
      <c r="BE6" s="4" t="s">
        <v>5</v>
      </c>
      <c r="BF6" s="4" t="s">
        <v>4</v>
      </c>
      <c r="BG6" s="4" t="s">
        <v>5</v>
      </c>
      <c r="BH6" s="175"/>
      <c r="BK6" s="1" t="s">
        <v>30</v>
      </c>
    </row>
    <row r="7" spans="2:60" ht="18" customHeight="1">
      <c r="B7" s="123" t="s">
        <v>7</v>
      </c>
      <c r="C7" s="134" t="s">
        <v>37</v>
      </c>
      <c r="D7" s="134"/>
      <c r="E7" s="19">
        <v>10</v>
      </c>
      <c r="F7" s="39"/>
      <c r="G7" s="48">
        <f>IF(F7="A",$E7*1,IF(F7="A'",$E7*0.8,IF(F7="B",$E7*0.6,IF(F7="B'",$E7*0.4,IF(F7="C",0,"")))))</f>
      </c>
      <c r="H7" s="40"/>
      <c r="I7" s="48">
        <f>IF(H7="A",$E7*1,IF(H7="A'",$E7*0.8,IF(H7="B",$E7*0.6,IF(H7="B'",$E7*0.4,IF(H7="C",0,"")))))</f>
      </c>
      <c r="J7" s="40"/>
      <c r="K7" s="48">
        <f>IF(J7="A",$E7*1,IF(J7="A'",$E7*0.8,IF(J7="B",$E7*0.6,IF(J7="B'",$E7*0.4,IF(J7="C",0,"")))))</f>
      </c>
      <c r="L7" s="40"/>
      <c r="M7" s="48">
        <f>IF(L7="A",$E7*1,IF(L7="A'",$E7*0.8,IF(L7="B",$E7*0.6,IF(L7="B'",$E7*0.4,IF(L7="C",0,"")))))</f>
      </c>
      <c r="N7" s="40"/>
      <c r="O7" s="48">
        <f aca="true" t="shared" si="0" ref="O7:O21">IF(N7="A",$E7*1,IF(N7="A'",$E7*0.8,IF(N7="B",$E7*0.6,IF(N7="B'",$E7*0.4,IF(N7="C",0,"")))))</f>
      </c>
      <c r="P7" s="49" t="e">
        <f>IF(AVERAGE(G7,I7,K7,M7,O7)="","",AVERAGE(G7,I7,K7,M7,O7))</f>
        <v>#DIV/0!</v>
      </c>
      <c r="Q7" s="39"/>
      <c r="R7" s="48">
        <f>IF(Q7="A",$E7*1,IF(Q7="A'",$E7*0.8,IF(Q7="B",$E7*0.6,IF(Q7="B'",$E7*0.4,IF(Q7="C",0,"")))))</f>
      </c>
      <c r="S7" s="40"/>
      <c r="T7" s="48">
        <f>IF(S7="A",$E7*1,IF(S7="A'",$E7*0.8,IF(S7="B",$E7*0.6,IF(S7="B'",$E7*0.4,IF(S7="C",0,"")))))</f>
      </c>
      <c r="U7" s="40"/>
      <c r="V7" s="48">
        <f>IF(U7="A",$E7*1,IF(U7="A'",$E7*0.8,IF(U7="B",$E7*0.6,IF(U7="B'",$E7*0.4,IF(U7="C",0,"")))))</f>
      </c>
      <c r="W7" s="40"/>
      <c r="X7" s="48">
        <f>IF(W7="A",$E7*1,IF(W7="A'",$E7*0.8,IF(W7="B",$E7*0.6,IF(W7="B'",$E7*0.4,IF(W7="C",0,"")))))</f>
      </c>
      <c r="Y7" s="40"/>
      <c r="Z7" s="48">
        <f aca="true" t="shared" si="1" ref="Z7:Z21">IF(Y7="A",$E7*1,IF(Y7="A'",$E7*0.8,IF(Y7="B",$E7*0.6,IF(Y7="B'",$E7*0.4,IF(Y7="C",0,"")))))</f>
      </c>
      <c r="AA7" s="49" t="e">
        <f>IF(AVERAGE(R7,T7,V7,X7,Z7)="","",AVERAGE(R7,T7,V7,X7,Z7))</f>
        <v>#DIV/0!</v>
      </c>
      <c r="AB7" s="39"/>
      <c r="AC7" s="48">
        <f>IF(AB7="A",$E7*1,IF(AB7="A'",$E7*0.8,IF(AB7="B",$E7*0.6,IF(AB7="B'",$E7*0.4,IF(AB7="C",0,"")))))</f>
      </c>
      <c r="AD7" s="40"/>
      <c r="AE7" s="48">
        <f>IF(AD7="A",$E7*1,IF(AD7="A'",$E7*0.8,IF(AD7="B",$E7*0.6,IF(AD7="B'",$E7*0.4,IF(AD7="C",0,"")))))</f>
      </c>
      <c r="AF7" s="40"/>
      <c r="AG7" s="48">
        <f>IF(AF7="A",$E7*1,IF(AF7="A'",$E7*0.8,IF(AF7="B",$E7*0.6,IF(AF7="B'",$E7*0.4,IF(AF7="C",0,"")))))</f>
      </c>
      <c r="AH7" s="40"/>
      <c r="AI7" s="48">
        <f>IF(AH7="A",$E7*1,IF(AH7="A'",$E7*0.8,IF(AH7="B",$E7*0.6,IF(AH7="B'",$E7*0.4,IF(AH7="C",0,"")))))</f>
      </c>
      <c r="AJ7" s="40"/>
      <c r="AK7" s="48">
        <f aca="true" t="shared" si="2" ref="AK7:AK21">IF(AJ7="A",$E7*1,IF(AJ7="A'",$E7*0.8,IF(AJ7="B",$E7*0.6,IF(AJ7="B'",$E7*0.4,IF(AJ7="C",0,"")))))</f>
      </c>
      <c r="AL7" s="49" t="e">
        <f>IF(AVERAGE(AC7,AE7,AG7,AI7,AK7)="","",AVERAGE(AC7,AE7,AG7,AI7,AK7))</f>
        <v>#DIV/0!</v>
      </c>
      <c r="AM7" s="39"/>
      <c r="AN7" s="48">
        <f>IF(AM7="A",$E7*1,IF(AM7="A'",$E7*0.8,IF(AM7="B",$E7*0.6,IF(AM7="B'",$E7*0.4,IF(AM7="C",0,"")))))</f>
      </c>
      <c r="AO7" s="40"/>
      <c r="AP7" s="48">
        <f>IF(AO7="A",$E7*1,IF(AO7="A'",$E7*0.8,IF(AO7="B",$E7*0.6,IF(AO7="B'",$E7*0.4,IF(AO7="C",0,"")))))</f>
      </c>
      <c r="AQ7" s="40"/>
      <c r="AR7" s="48">
        <f>IF(AQ7="A",$E7*1,IF(AQ7="A'",$E7*0.8,IF(AQ7="B",$E7*0.6,IF(AQ7="B'",$E7*0.4,IF(AQ7="C",0,"")))))</f>
      </c>
      <c r="AS7" s="40"/>
      <c r="AT7" s="48">
        <f>IF(AS7="A",$E7*1,IF(AS7="A'",$E7*0.8,IF(AS7="B",$E7*0.6,IF(AS7="B'",$E7*0.4,IF(AS7="C",0,"")))))</f>
      </c>
      <c r="AU7" s="40"/>
      <c r="AV7" s="48">
        <f aca="true" t="shared" si="3" ref="AV7:AV21">IF(AU7="A",$E7*1,IF(AU7="A'",$E7*0.8,IF(AU7="B",$E7*0.6,IF(AU7="B'",$E7*0.4,IF(AU7="C",0,"")))))</f>
      </c>
      <c r="AW7" s="49" t="e">
        <f>IF(AVERAGE(AN7,AP7,AR7,AT7,AV7)="","",AVERAGE(AN7,AP7,AR7,AT7,AV7))</f>
        <v>#DIV/0!</v>
      </c>
      <c r="AX7" s="41"/>
      <c r="AY7" s="48">
        <f>IF(AX7="A",$E7*1,IF(AX7="A'",$E7*0.8,IF(AX7="B",$E7*0.6,IF(AX7="B'",$E7*0.4,IF(AX7="C",0,"")))))</f>
      </c>
      <c r="AZ7" s="40"/>
      <c r="BA7" s="48">
        <f>IF(AZ7="A",$E7*1,IF(AZ7="A'",$E7*0.8,IF(AZ7="B",$E7*0.6,IF(AZ7="B'",$E7*0.4,IF(AZ7="C",0,"")))))</f>
      </c>
      <c r="BB7" s="40"/>
      <c r="BC7" s="48">
        <f>IF(BB7="A",$E7*1,IF(BB7="A'",$E7*0.8,IF(BB7="B",$E7*0.6,IF(BB7="B'",$E7*0.4,IF(BB7="C",0,"")))))</f>
      </c>
      <c r="BD7" s="40"/>
      <c r="BE7" s="48">
        <f>IF(BD7="A",$E7*1,IF(BD7="A'",$E7*0.8,IF(BD7="B",$E7*0.6,IF(BD7="B'",$E7*0.4,IF(BD7="C",0,"")))))</f>
      </c>
      <c r="BF7" s="40"/>
      <c r="BG7" s="48">
        <f aca="true" t="shared" si="4" ref="BG7:BG21">IF(BF7="A",$E7*1,IF(BF7="A'",$E7*0.8,IF(BF7="B",$E7*0.6,IF(BF7="B'",$E7*0.4,IF(BF7="C",0,"")))))</f>
      </c>
      <c r="BH7" s="50" t="e">
        <f>IF(AVERAGE(AY7,BA7,BC7,BE7,BG7)="","",AVERAGE(AY7,BA7,BC7,BE7,BG7))</f>
        <v>#DIV/0!</v>
      </c>
    </row>
    <row r="8" spans="2:60" ht="18" customHeight="1" thickBot="1">
      <c r="B8" s="112"/>
      <c r="C8" s="133" t="s">
        <v>8</v>
      </c>
      <c r="D8" s="133"/>
      <c r="E8" s="29">
        <v>10</v>
      </c>
      <c r="F8" s="45"/>
      <c r="G8" s="54">
        <f>IF(F8="A",$E8*1,IF(F8="A'",$E8*0.8,IF(F8="B",$E8*0.6,IF(F8="B'",$E8*0.4,IF(F8="C",0,"")))))</f>
      </c>
      <c r="H8" s="46"/>
      <c r="I8" s="54">
        <f>IF(H8="A",$E8*1,IF(H8="A'",$E8*0.8,IF(H8="B",$E8*0.6,IF(H8="B'",$E8*0.4,IF(H8="C",0,"")))))</f>
      </c>
      <c r="J8" s="46"/>
      <c r="K8" s="54">
        <f>IF(J8="A",$E8*1,IF(J8="A'",$E8*0.8,IF(J8="B",$E8*0.6,IF(J8="B'",$E8*0.4,IF(J8="C",0,"")))))</f>
      </c>
      <c r="L8" s="46"/>
      <c r="M8" s="54">
        <f>IF(L8="A",$E8*1,IF(L8="A'",$E8*0.8,IF(L8="B",$E8*0.6,IF(L8="B'",$E8*0.4,IF(L8="C",0,"")))))</f>
      </c>
      <c r="N8" s="46"/>
      <c r="O8" s="54">
        <f t="shared" si="0"/>
      </c>
      <c r="P8" s="55" t="e">
        <f>IF(AVERAGE(G8,I8,K8,M8,O8)="","",AVERAGE(G8,I8,K8,M8,O8))</f>
        <v>#DIV/0!</v>
      </c>
      <c r="Q8" s="45"/>
      <c r="R8" s="54">
        <f>IF(Q8="A",$E8*1,IF(Q8="A'",$E8*0.8,IF(Q8="B",$E8*0.6,IF(Q8="B'",$E8*0.4,IF(Q8="C",0,"")))))</f>
      </c>
      <c r="S8" s="46"/>
      <c r="T8" s="54">
        <f>IF(S8="A",$E8*1,IF(S8="A'",$E8*0.8,IF(S8="B",$E8*0.6,IF(S8="B'",$E8*0.4,IF(S8="C",0,"")))))</f>
      </c>
      <c r="U8" s="46"/>
      <c r="V8" s="54">
        <f>IF(U8="A",$E8*1,IF(U8="A'",$E8*0.8,IF(U8="B",$E8*0.6,IF(U8="B'",$E8*0.4,IF(U8="C",0,"")))))</f>
      </c>
      <c r="W8" s="46"/>
      <c r="X8" s="54">
        <f>IF(W8="A",$E8*1,IF(W8="A'",$E8*0.8,IF(W8="B",$E8*0.6,IF(W8="B'",$E8*0.4,IF(W8="C",0,"")))))</f>
      </c>
      <c r="Y8" s="46"/>
      <c r="Z8" s="54">
        <f t="shared" si="1"/>
      </c>
      <c r="AA8" s="55" t="e">
        <f>IF(AVERAGE(R8,T8,V8,X8,Z8)="","",AVERAGE(R8,T8,V8,X8,Z8))</f>
        <v>#DIV/0!</v>
      </c>
      <c r="AB8" s="45"/>
      <c r="AC8" s="54">
        <f>IF(AB8="A",$E8*1,IF(AB8="A'",$E8*0.8,IF(AB8="B",$E8*0.6,IF(AB8="B'",$E8*0.4,IF(AB8="C",0,"")))))</f>
      </c>
      <c r="AD8" s="46"/>
      <c r="AE8" s="54">
        <f>IF(AD8="A",$E8*1,IF(AD8="A'",$E8*0.8,IF(AD8="B",$E8*0.6,IF(AD8="B'",$E8*0.4,IF(AD8="C",0,"")))))</f>
      </c>
      <c r="AF8" s="46"/>
      <c r="AG8" s="54">
        <f>IF(AF8="A",$E8*1,IF(AF8="A'",$E8*0.8,IF(AF8="B",$E8*0.6,IF(AF8="B'",$E8*0.4,IF(AF8="C",0,"")))))</f>
      </c>
      <c r="AH8" s="46"/>
      <c r="AI8" s="54">
        <f>IF(AH8="A",$E8*1,IF(AH8="A'",$E8*0.8,IF(AH8="B",$E8*0.6,IF(AH8="B'",$E8*0.4,IF(AH8="C",0,"")))))</f>
      </c>
      <c r="AJ8" s="46"/>
      <c r="AK8" s="54">
        <f t="shared" si="2"/>
      </c>
      <c r="AL8" s="55" t="e">
        <f>IF(AVERAGE(AC8,AE8,AG8,AI8,AK8)="","",AVERAGE(AC8,AE8,AG8,AI8,AK8))</f>
        <v>#DIV/0!</v>
      </c>
      <c r="AM8" s="45"/>
      <c r="AN8" s="54">
        <f>IF(AM8="A",$E8*1,IF(AM8="A'",$E8*0.8,IF(AM8="B",$E8*0.6,IF(AM8="B'",$E8*0.4,IF(AM8="C",0,"")))))</f>
      </c>
      <c r="AO8" s="46"/>
      <c r="AP8" s="54">
        <f>IF(AO8="A",$E8*1,IF(AO8="A'",$E8*0.8,IF(AO8="B",$E8*0.6,IF(AO8="B'",$E8*0.4,IF(AO8="C",0,"")))))</f>
      </c>
      <c r="AQ8" s="46"/>
      <c r="AR8" s="54">
        <f>IF(AQ8="A",$E8*1,IF(AQ8="A'",$E8*0.8,IF(AQ8="B",$E8*0.6,IF(AQ8="B'",$E8*0.4,IF(AQ8="C",0,"")))))</f>
      </c>
      <c r="AS8" s="46"/>
      <c r="AT8" s="54">
        <f>IF(AS8="A",$E8*1,IF(AS8="A'",$E8*0.8,IF(AS8="B",$E8*0.6,IF(AS8="B'",$E8*0.4,IF(AS8="C",0,"")))))</f>
      </c>
      <c r="AU8" s="46"/>
      <c r="AV8" s="54">
        <f t="shared" si="3"/>
      </c>
      <c r="AW8" s="55" t="e">
        <f>IF(AVERAGE(AN8,AP8,AR8,AT8,AV8)="","",AVERAGE(AN8,AP8,AR8,AT8,AV8))</f>
        <v>#DIV/0!</v>
      </c>
      <c r="AX8" s="47"/>
      <c r="AY8" s="54">
        <f>IF(AX8="A",$E8*1,IF(AX8="A'",$E8*0.8,IF(AX8="B",$E8*0.6,IF(AX8="B'",$E8*0.4,IF(AX8="C",0,"")))))</f>
      </c>
      <c r="AZ8" s="46"/>
      <c r="BA8" s="54">
        <f>IF(AZ8="A",$E8*1,IF(AZ8="A'",$E8*0.8,IF(AZ8="B",$E8*0.6,IF(AZ8="B'",$E8*0.4,IF(AZ8="C",0,"")))))</f>
      </c>
      <c r="BB8" s="46"/>
      <c r="BC8" s="54">
        <f>IF(BB8="A",$E8*1,IF(BB8="A'",$E8*0.8,IF(BB8="B",$E8*0.6,IF(BB8="B'",$E8*0.4,IF(BB8="C",0,"")))))</f>
      </c>
      <c r="BD8" s="46"/>
      <c r="BE8" s="54">
        <f>IF(BD8="A",$E8*1,IF(BD8="A'",$E8*0.8,IF(BD8="B",$E8*0.6,IF(BD8="B'",$E8*0.4,IF(BD8="C",0,"")))))</f>
      </c>
      <c r="BF8" s="46"/>
      <c r="BG8" s="54">
        <f t="shared" si="4"/>
      </c>
      <c r="BH8" s="56" t="e">
        <f>IF(AVERAGE(AY8,BA8,BC8,BE8,BG8)="","",AVERAGE(AY8,BA8,BC8,BE8,BG8))</f>
        <v>#DIV/0!</v>
      </c>
    </row>
    <row r="9" spans="2:60" ht="18" customHeight="1" thickBot="1" thickTop="1">
      <c r="B9" s="113"/>
      <c r="C9" s="111" t="s">
        <v>9</v>
      </c>
      <c r="D9" s="111"/>
      <c r="E9" s="34">
        <f>SUM(E7:E8)</f>
        <v>20</v>
      </c>
      <c r="F9" s="95" t="e">
        <f>SUM(P7:P8)</f>
        <v>#DIV/0!</v>
      </c>
      <c r="G9" s="145"/>
      <c r="H9" s="146"/>
      <c r="I9" s="146"/>
      <c r="J9" s="146"/>
      <c r="K9" s="146"/>
      <c r="L9" s="146"/>
      <c r="M9" s="146"/>
      <c r="N9" s="146"/>
      <c r="O9" s="146"/>
      <c r="P9" s="147"/>
      <c r="Q9" s="95" t="e">
        <f>SUM(AA7:AA8)</f>
        <v>#DIV/0!</v>
      </c>
      <c r="R9" s="145"/>
      <c r="S9" s="146"/>
      <c r="T9" s="146"/>
      <c r="U9" s="146"/>
      <c r="V9" s="146"/>
      <c r="W9" s="146"/>
      <c r="X9" s="146"/>
      <c r="Y9" s="146"/>
      <c r="Z9" s="146"/>
      <c r="AA9" s="147"/>
      <c r="AB9" s="95" t="e">
        <f>SUM(AL7:AL8)</f>
        <v>#DIV/0!</v>
      </c>
      <c r="AC9" s="145"/>
      <c r="AD9" s="146"/>
      <c r="AE9" s="146"/>
      <c r="AF9" s="146"/>
      <c r="AG9" s="146"/>
      <c r="AH9" s="146"/>
      <c r="AI9" s="146"/>
      <c r="AJ9" s="146"/>
      <c r="AK9" s="146"/>
      <c r="AL9" s="147"/>
      <c r="AM9" s="95" t="e">
        <f>SUM(AW7:AW8)</f>
        <v>#DIV/0!</v>
      </c>
      <c r="AN9" s="145"/>
      <c r="AO9" s="146"/>
      <c r="AP9" s="146"/>
      <c r="AQ9" s="146"/>
      <c r="AR9" s="146"/>
      <c r="AS9" s="146"/>
      <c r="AT9" s="146"/>
      <c r="AU9" s="146"/>
      <c r="AV9" s="146"/>
      <c r="AW9" s="147"/>
      <c r="AX9" s="90" t="e">
        <f>SUM(BH7:BH8)</f>
        <v>#DIV/0!</v>
      </c>
      <c r="AY9" s="145"/>
      <c r="AZ9" s="146"/>
      <c r="BA9" s="146"/>
      <c r="BB9" s="146"/>
      <c r="BC9" s="146"/>
      <c r="BD9" s="146"/>
      <c r="BE9" s="146"/>
      <c r="BF9" s="146"/>
      <c r="BG9" s="146"/>
      <c r="BH9" s="176"/>
    </row>
    <row r="10" spans="2:60" ht="18" customHeight="1">
      <c r="B10" s="118" t="s">
        <v>16</v>
      </c>
      <c r="C10" s="121" t="s">
        <v>13</v>
      </c>
      <c r="D10" s="12" t="s">
        <v>14</v>
      </c>
      <c r="E10" s="19">
        <v>5</v>
      </c>
      <c r="F10" s="39"/>
      <c r="G10" s="48">
        <f>IF(F10="A",$E10*1,IF(F10="A'",$E10*0.8,IF(F10="B",$E10*0.6,IF(F10="B'",$E10*0.4,IF(F10="C",0,"")))))</f>
      </c>
      <c r="H10" s="40"/>
      <c r="I10" s="48">
        <f>IF(H10="A",$E10*1,IF(H10="A'",$E10*0.8,IF(H10="B",$E10*0.6,IF(H10="B'",$E10*0.4,IF(H10="C",0,"")))))</f>
      </c>
      <c r="J10" s="40"/>
      <c r="K10" s="48">
        <f>IF(J10="A",$E10*1,IF(J10="A'",$E10*0.8,IF(J10="B",$E10*0.6,IF(J10="B'",$E10*0.4,IF(J10="C",0,"")))))</f>
      </c>
      <c r="L10" s="40"/>
      <c r="M10" s="48">
        <f>IF(L10="A",$E10*1,IF(L10="A'",$E10*0.8,IF(L10="B",$E10*0.6,IF(L10="B'",$E10*0.4,IF(L10="C",0,"")))))</f>
      </c>
      <c r="N10" s="40"/>
      <c r="O10" s="48">
        <f t="shared" si="0"/>
      </c>
      <c r="P10" s="49" t="e">
        <f>IF(AVERAGE(G10,I10,K10,M10,O10)="","",AVERAGE(G10,I10,K10,M10,O10))</f>
        <v>#DIV/0!</v>
      </c>
      <c r="Q10" s="39"/>
      <c r="R10" s="48">
        <f>IF(Q10="A",$E10*1,IF(Q10="A'",$E10*0.8,IF(Q10="B",$E10*0.6,IF(Q10="B'",$E10*0.4,IF(Q10="C",0,"")))))</f>
      </c>
      <c r="S10" s="40"/>
      <c r="T10" s="48">
        <f>IF(S10="A",$E10*1,IF(S10="A'",$E10*0.8,IF(S10="B",$E10*0.6,IF(S10="B'",$E10*0.4,IF(S10="C",0,"")))))</f>
      </c>
      <c r="U10" s="40"/>
      <c r="V10" s="48">
        <f>IF(U10="A",$E10*1,IF(U10="A'",$E10*0.8,IF(U10="B",$E10*0.6,IF(U10="B'",$E10*0.4,IF(U10="C",0,"")))))</f>
      </c>
      <c r="W10" s="40"/>
      <c r="X10" s="48">
        <f>IF(W10="A",$E10*1,IF(W10="A'",$E10*0.8,IF(W10="B",$E10*0.6,IF(W10="B'",$E10*0.4,IF(W10="C",0,"")))))</f>
      </c>
      <c r="Y10" s="40"/>
      <c r="Z10" s="48">
        <f t="shared" si="1"/>
      </c>
      <c r="AA10" s="49" t="e">
        <f>IF(AVERAGE(R10,T10,V10,X10,Z10)="","",AVERAGE(R10,T10,V10,X10,Z10))</f>
        <v>#DIV/0!</v>
      </c>
      <c r="AB10" s="39"/>
      <c r="AC10" s="48">
        <f>IF(AB10="A",$E10*1,IF(AB10="A'",$E10*0.8,IF(AB10="B",$E10*0.6,IF(AB10="B'",$E10*0.4,IF(AB10="C",0,"")))))</f>
      </c>
      <c r="AD10" s="40"/>
      <c r="AE10" s="48">
        <f>IF(AD10="A",$E10*1,IF(AD10="A'",$E10*0.8,IF(AD10="B",$E10*0.6,IF(AD10="B'",$E10*0.4,IF(AD10="C",0,"")))))</f>
      </c>
      <c r="AF10" s="40"/>
      <c r="AG10" s="48">
        <f>IF(AF10="A",$E10*1,IF(AF10="A'",$E10*0.8,IF(AF10="B",$E10*0.6,IF(AF10="B'",$E10*0.4,IF(AF10="C",0,"")))))</f>
      </c>
      <c r="AH10" s="40"/>
      <c r="AI10" s="48">
        <f>IF(AH10="A",$E10*1,IF(AH10="A'",$E10*0.8,IF(AH10="B",$E10*0.6,IF(AH10="B'",$E10*0.4,IF(AH10="C",0,"")))))</f>
      </c>
      <c r="AJ10" s="40"/>
      <c r="AK10" s="48">
        <f t="shared" si="2"/>
      </c>
      <c r="AL10" s="49" t="e">
        <f>IF(AVERAGE(AC10,AE10,AG10,AI10,AK10)="","",AVERAGE(AC10,AE10,AG10,AI10,AK10))</f>
        <v>#DIV/0!</v>
      </c>
      <c r="AM10" s="39"/>
      <c r="AN10" s="48">
        <f>IF(AM10="A",$E10*1,IF(AM10="A'",$E10*0.8,IF(AM10="B",$E10*0.6,IF(AM10="B'",$E10*0.4,IF(AM10="C",0,"")))))</f>
      </c>
      <c r="AO10" s="40"/>
      <c r="AP10" s="48">
        <f>IF(AO10="A",$E10*1,IF(AO10="A'",$E10*0.8,IF(AO10="B",$E10*0.6,IF(AO10="B'",$E10*0.4,IF(AO10="C",0,"")))))</f>
      </c>
      <c r="AQ10" s="40"/>
      <c r="AR10" s="48">
        <f>IF(AQ10="A",$E10*1,IF(AQ10="A'",$E10*0.8,IF(AQ10="B",$E10*0.6,IF(AQ10="B'",$E10*0.4,IF(AQ10="C",0,"")))))</f>
      </c>
      <c r="AS10" s="40"/>
      <c r="AT10" s="48">
        <f>IF(AS10="A",$E10*1,IF(AS10="A'",$E10*0.8,IF(AS10="B",$E10*0.6,IF(AS10="B'",$E10*0.4,IF(AS10="C",0,"")))))</f>
      </c>
      <c r="AU10" s="40"/>
      <c r="AV10" s="48">
        <f t="shared" si="3"/>
      </c>
      <c r="AW10" s="49" t="e">
        <f>IF(AVERAGE(AN10,AP10,AR10,AT10,AV10)="","",AVERAGE(AN10,AP10,AR10,AT10,AV10))</f>
        <v>#DIV/0!</v>
      </c>
      <c r="AX10" s="41"/>
      <c r="AY10" s="48">
        <f>IF(AX10="A",$E10*1,IF(AX10="A'",$E10*0.8,IF(AX10="B",$E10*0.6,IF(AX10="B'",$E10*0.4,IF(AX10="C",0,"")))))</f>
      </c>
      <c r="AZ10" s="40"/>
      <c r="BA10" s="48">
        <f>IF(AZ10="A",$E10*1,IF(AZ10="A'",$E10*0.8,IF(AZ10="B",$E10*0.6,IF(AZ10="B'",$E10*0.4,IF(AZ10="C",0,"")))))</f>
      </c>
      <c r="BB10" s="40"/>
      <c r="BC10" s="48">
        <f>IF(BB10="A",$E10*1,IF(BB10="A'",$E10*0.8,IF(BB10="B",$E10*0.6,IF(BB10="B'",$E10*0.4,IF(BB10="C",0,"")))))</f>
      </c>
      <c r="BD10" s="40"/>
      <c r="BE10" s="48">
        <f>IF(BD10="A",$E10*1,IF(BD10="A'",$E10*0.8,IF(BD10="B",$E10*0.6,IF(BD10="B'",$E10*0.4,IF(BD10="C",0,"")))))</f>
      </c>
      <c r="BF10" s="40"/>
      <c r="BG10" s="48">
        <f t="shared" si="4"/>
      </c>
      <c r="BH10" s="50" t="e">
        <f>IF(AVERAGE(AY10,BA10,BC10,BE10,BG10)="","",AVERAGE(AY10,BA10,BC10,BE10,BG10))</f>
        <v>#DIV/0!</v>
      </c>
    </row>
    <row r="11" spans="2:60" ht="18" customHeight="1">
      <c r="B11" s="119"/>
      <c r="C11" s="122"/>
      <c r="D11" s="13" t="s">
        <v>37</v>
      </c>
      <c r="E11" s="24">
        <v>10</v>
      </c>
      <c r="F11" s="42"/>
      <c r="G11" s="51">
        <f>IF(F11="A",$E11*1,IF(F11="A'",$E11*0.8,IF(F11="B",$E11*0.6,IF(F11="B'",$E11*0.4,IF(F11="C",0,"")))))</f>
      </c>
      <c r="H11" s="43"/>
      <c r="I11" s="51">
        <f>IF(H11="A",$E11*1,IF(H11="A'",$E11*0.8,IF(H11="B",$E11*0.6,IF(H11="B'",$E11*0.4,IF(H11="C",0,"")))))</f>
      </c>
      <c r="J11" s="43"/>
      <c r="K11" s="51">
        <f>IF(J11="A",$E11*1,IF(J11="A'",$E11*0.8,IF(J11="B",$E11*0.6,IF(J11="B'",$E11*0.4,IF(J11="C",0,"")))))</f>
      </c>
      <c r="L11" s="43"/>
      <c r="M11" s="51">
        <f>IF(L11="A",$E11*1,IF(L11="A'",$E11*0.8,IF(L11="B",$E11*0.6,IF(L11="B'",$E11*0.4,IF(L11="C",0,"")))))</f>
      </c>
      <c r="N11" s="43"/>
      <c r="O11" s="51">
        <f t="shared" si="0"/>
      </c>
      <c r="P11" s="52" t="e">
        <f>IF(AVERAGE(G11,I11,K11,M11,O11)="","",AVERAGE(G11,I11,K11,M11,O11))</f>
        <v>#DIV/0!</v>
      </c>
      <c r="Q11" s="42"/>
      <c r="R11" s="51">
        <f>IF(Q11="A",$E11*1,IF(Q11="A'",$E11*0.8,IF(Q11="B",$E11*0.6,IF(Q11="B'",$E11*0.4,IF(Q11="C",0,"")))))</f>
      </c>
      <c r="S11" s="43"/>
      <c r="T11" s="51">
        <f>IF(S11="A",$E11*1,IF(S11="A'",$E11*0.8,IF(S11="B",$E11*0.6,IF(S11="B'",$E11*0.4,IF(S11="C",0,"")))))</f>
      </c>
      <c r="U11" s="43"/>
      <c r="V11" s="51">
        <f>IF(U11="A",$E11*1,IF(U11="A'",$E11*0.8,IF(U11="B",$E11*0.6,IF(U11="B'",$E11*0.4,IF(U11="C",0,"")))))</f>
      </c>
      <c r="W11" s="43"/>
      <c r="X11" s="51">
        <f>IF(W11="A",$E11*1,IF(W11="A'",$E11*0.8,IF(W11="B",$E11*0.6,IF(W11="B'",$E11*0.4,IF(W11="C",0,"")))))</f>
      </c>
      <c r="Y11" s="43"/>
      <c r="Z11" s="51">
        <f t="shared" si="1"/>
      </c>
      <c r="AA11" s="52" t="e">
        <f>IF(AVERAGE(R11,T11,V11,X11,Z11)="","",AVERAGE(R11,T11,V11,X11,Z11))</f>
        <v>#DIV/0!</v>
      </c>
      <c r="AB11" s="42"/>
      <c r="AC11" s="51">
        <f>IF(AB11="A",$E11*1,IF(AB11="A'",$E11*0.8,IF(AB11="B",$E11*0.6,IF(AB11="B'",$E11*0.4,IF(AB11="C",0,"")))))</f>
      </c>
      <c r="AD11" s="43"/>
      <c r="AE11" s="51">
        <f>IF(AD11="A",$E11*1,IF(AD11="A'",$E11*0.8,IF(AD11="B",$E11*0.6,IF(AD11="B'",$E11*0.4,IF(AD11="C",0,"")))))</f>
      </c>
      <c r="AF11" s="43"/>
      <c r="AG11" s="51">
        <f>IF(AF11="A",$E11*1,IF(AF11="A'",$E11*0.8,IF(AF11="B",$E11*0.6,IF(AF11="B'",$E11*0.4,IF(AF11="C",0,"")))))</f>
      </c>
      <c r="AH11" s="43"/>
      <c r="AI11" s="51">
        <f>IF(AH11="A",$E11*1,IF(AH11="A'",$E11*0.8,IF(AH11="B",$E11*0.6,IF(AH11="B'",$E11*0.4,IF(AH11="C",0,"")))))</f>
      </c>
      <c r="AJ11" s="43"/>
      <c r="AK11" s="51">
        <f t="shared" si="2"/>
      </c>
      <c r="AL11" s="52" t="e">
        <f>IF(AVERAGE(AC11,AE11,AG11,AI11,AK11)="","",AVERAGE(AC11,AE11,AG11,AI11,AK11))</f>
        <v>#DIV/0!</v>
      </c>
      <c r="AM11" s="42"/>
      <c r="AN11" s="51">
        <f>IF(AM11="A",$E11*1,IF(AM11="A'",$E11*0.8,IF(AM11="B",$E11*0.6,IF(AM11="B'",$E11*0.4,IF(AM11="C",0,"")))))</f>
      </c>
      <c r="AO11" s="43"/>
      <c r="AP11" s="51">
        <f>IF(AO11="A",$E11*1,IF(AO11="A'",$E11*0.8,IF(AO11="B",$E11*0.6,IF(AO11="B'",$E11*0.4,IF(AO11="C",0,"")))))</f>
      </c>
      <c r="AQ11" s="43"/>
      <c r="AR11" s="51">
        <f>IF(AQ11="A",$E11*1,IF(AQ11="A'",$E11*0.8,IF(AQ11="B",$E11*0.6,IF(AQ11="B'",$E11*0.4,IF(AQ11="C",0,"")))))</f>
      </c>
      <c r="AS11" s="43"/>
      <c r="AT11" s="51">
        <f>IF(AS11="A",$E11*1,IF(AS11="A'",$E11*0.8,IF(AS11="B",$E11*0.6,IF(AS11="B'",$E11*0.4,IF(AS11="C",0,"")))))</f>
      </c>
      <c r="AU11" s="43"/>
      <c r="AV11" s="51">
        <f t="shared" si="3"/>
      </c>
      <c r="AW11" s="52" t="e">
        <f>IF(AVERAGE(AN11,AP11,AR11,AT11,AV11)="","",AVERAGE(AN11,AP11,AR11,AT11,AV11))</f>
        <v>#DIV/0!</v>
      </c>
      <c r="AX11" s="44"/>
      <c r="AY11" s="51">
        <f>IF(AX11="A",$E11*1,IF(AX11="A'",$E11*0.8,IF(AX11="B",$E11*0.6,IF(AX11="B'",$E11*0.4,IF(AX11="C",0,"")))))</f>
      </c>
      <c r="AZ11" s="43"/>
      <c r="BA11" s="51">
        <f>IF(AZ11="A",$E11*1,IF(AZ11="A'",$E11*0.8,IF(AZ11="B",$E11*0.6,IF(AZ11="B'",$E11*0.4,IF(AZ11="C",0,"")))))</f>
      </c>
      <c r="BB11" s="43"/>
      <c r="BC11" s="51">
        <f>IF(BB11="A",$E11*1,IF(BB11="A'",$E11*0.8,IF(BB11="B",$E11*0.6,IF(BB11="B'",$E11*0.4,IF(BB11="C",0,"")))))</f>
      </c>
      <c r="BD11" s="43"/>
      <c r="BE11" s="51">
        <f>IF(BD11="A",$E11*1,IF(BD11="A'",$E11*0.8,IF(BD11="B",$E11*0.6,IF(BD11="B'",$E11*0.4,IF(BD11="C",0,"")))))</f>
      </c>
      <c r="BF11" s="43"/>
      <c r="BG11" s="51">
        <f t="shared" si="4"/>
      </c>
      <c r="BH11" s="53" t="e">
        <f>IF(AVERAGE(AY11,BA11,BC11,BE11,BG11)="","",AVERAGE(AY11,BA11,BC11,BE11,BG11))</f>
        <v>#DIV/0!</v>
      </c>
    </row>
    <row r="12" spans="2:60" ht="18" customHeight="1" thickBot="1">
      <c r="B12" s="119"/>
      <c r="C12" s="122"/>
      <c r="D12" s="14" t="s">
        <v>15</v>
      </c>
      <c r="E12" s="29">
        <v>10</v>
      </c>
      <c r="F12" s="45"/>
      <c r="G12" s="54">
        <f>IF(F12="A",$E12*1,IF(F12="A'",$E12*0.8,IF(F12="B",$E12*0.6,IF(F12="B'",$E12*0.4,IF(F12="C",0,"")))))</f>
      </c>
      <c r="H12" s="46"/>
      <c r="I12" s="54">
        <f>IF(H12="A",$E12*1,IF(H12="A'",$E12*0.8,IF(H12="B",$E12*0.6,IF(H12="B'",$E12*0.4,IF(H12="C",0,"")))))</f>
      </c>
      <c r="J12" s="46"/>
      <c r="K12" s="54">
        <f>IF(J12="A",$E12*1,IF(J12="A'",$E12*0.8,IF(J12="B",$E12*0.6,IF(J12="B'",$E12*0.4,IF(J12="C",0,"")))))</f>
      </c>
      <c r="L12" s="46"/>
      <c r="M12" s="54">
        <f>IF(L12="A",$E12*1,IF(L12="A'",$E12*0.8,IF(L12="B",$E12*0.6,IF(L12="B'",$E12*0.4,IF(L12="C",0,"")))))</f>
      </c>
      <c r="N12" s="46"/>
      <c r="O12" s="54">
        <f t="shared" si="0"/>
      </c>
      <c r="P12" s="55" t="e">
        <f>IF(AVERAGE(G12,I12,K12,M12,O12)="","",AVERAGE(G12,I12,K12,M12,O12))</f>
        <v>#DIV/0!</v>
      </c>
      <c r="Q12" s="45"/>
      <c r="R12" s="54">
        <f>IF(Q12="A",$E12*1,IF(Q12="A'",$E12*0.8,IF(Q12="B",$E12*0.6,IF(Q12="B'",$E12*0.4,IF(Q12="C",0,"")))))</f>
      </c>
      <c r="S12" s="46"/>
      <c r="T12" s="54">
        <f>IF(S12="A",$E12*1,IF(S12="A'",$E12*0.8,IF(S12="B",$E12*0.6,IF(S12="B'",$E12*0.4,IF(S12="C",0,"")))))</f>
      </c>
      <c r="U12" s="46"/>
      <c r="V12" s="54">
        <f>IF(U12="A",$E12*1,IF(U12="A'",$E12*0.8,IF(U12="B",$E12*0.6,IF(U12="B'",$E12*0.4,IF(U12="C",0,"")))))</f>
      </c>
      <c r="W12" s="46"/>
      <c r="X12" s="54">
        <f>IF(W12="A",$E12*1,IF(W12="A'",$E12*0.8,IF(W12="B",$E12*0.6,IF(W12="B'",$E12*0.4,IF(W12="C",0,"")))))</f>
      </c>
      <c r="Y12" s="46"/>
      <c r="Z12" s="54">
        <f t="shared" si="1"/>
      </c>
      <c r="AA12" s="55" t="e">
        <f>IF(AVERAGE(R12,T12,V12,X12,Z12)="","",AVERAGE(R12,T12,V12,X12,Z12))</f>
        <v>#DIV/0!</v>
      </c>
      <c r="AB12" s="45"/>
      <c r="AC12" s="54">
        <f>IF(AB12="A",$E12*1,IF(AB12="A'",$E12*0.8,IF(AB12="B",$E12*0.6,IF(AB12="B'",$E12*0.4,IF(AB12="C",0,"")))))</f>
      </c>
      <c r="AD12" s="46"/>
      <c r="AE12" s="54">
        <f>IF(AD12="A",$E12*1,IF(AD12="A'",$E12*0.8,IF(AD12="B",$E12*0.6,IF(AD12="B'",$E12*0.4,IF(AD12="C",0,"")))))</f>
      </c>
      <c r="AF12" s="46"/>
      <c r="AG12" s="54">
        <f>IF(AF12="A",$E12*1,IF(AF12="A'",$E12*0.8,IF(AF12="B",$E12*0.6,IF(AF12="B'",$E12*0.4,IF(AF12="C",0,"")))))</f>
      </c>
      <c r="AH12" s="46"/>
      <c r="AI12" s="54">
        <f>IF(AH12="A",$E12*1,IF(AH12="A'",$E12*0.8,IF(AH12="B",$E12*0.6,IF(AH12="B'",$E12*0.4,IF(AH12="C",0,"")))))</f>
      </c>
      <c r="AJ12" s="46"/>
      <c r="AK12" s="54">
        <f t="shared" si="2"/>
      </c>
      <c r="AL12" s="55" t="e">
        <f>IF(AVERAGE(AC12,AE12,AG12,AI12,AK12)="","",AVERAGE(AC12,AE12,AG12,AI12,AK12))</f>
        <v>#DIV/0!</v>
      </c>
      <c r="AM12" s="45"/>
      <c r="AN12" s="54">
        <f>IF(AM12="A",$E12*1,IF(AM12="A'",$E12*0.8,IF(AM12="B",$E12*0.6,IF(AM12="B'",$E12*0.4,IF(AM12="C",0,"")))))</f>
      </c>
      <c r="AO12" s="46"/>
      <c r="AP12" s="54">
        <f>IF(AO12="A",$E12*1,IF(AO12="A'",$E12*0.8,IF(AO12="B",$E12*0.6,IF(AO12="B'",$E12*0.4,IF(AO12="C",0,"")))))</f>
      </c>
      <c r="AQ12" s="46"/>
      <c r="AR12" s="54">
        <f>IF(AQ12="A",$E12*1,IF(AQ12="A'",$E12*0.8,IF(AQ12="B",$E12*0.6,IF(AQ12="B'",$E12*0.4,IF(AQ12="C",0,"")))))</f>
      </c>
      <c r="AS12" s="46"/>
      <c r="AT12" s="54">
        <f>IF(AS12="A",$E12*1,IF(AS12="A'",$E12*0.8,IF(AS12="B",$E12*0.6,IF(AS12="B'",$E12*0.4,IF(AS12="C",0,"")))))</f>
      </c>
      <c r="AU12" s="46"/>
      <c r="AV12" s="54">
        <f t="shared" si="3"/>
      </c>
      <c r="AW12" s="55" t="e">
        <f>IF(AVERAGE(AN12,AP12,AR12,AT12,AV12)="","",AVERAGE(AN12,AP12,AR12,AT12,AV12))</f>
        <v>#DIV/0!</v>
      </c>
      <c r="AX12" s="47"/>
      <c r="AY12" s="54">
        <f>IF(AX12="A",$E12*1,IF(AX12="A'",$E12*0.8,IF(AX12="B",$E12*0.6,IF(AX12="B'",$E12*0.4,IF(AX12="C",0,"")))))</f>
      </c>
      <c r="AZ12" s="46"/>
      <c r="BA12" s="54">
        <f>IF(AZ12="A",$E12*1,IF(AZ12="A'",$E12*0.8,IF(AZ12="B",$E12*0.6,IF(AZ12="B'",$E12*0.4,IF(AZ12="C",0,"")))))</f>
      </c>
      <c r="BB12" s="46"/>
      <c r="BC12" s="54">
        <f>IF(BB12="A",$E12*1,IF(BB12="A'",$E12*0.8,IF(BB12="B",$E12*0.6,IF(BB12="B'",$E12*0.4,IF(BB12="C",0,"")))))</f>
      </c>
      <c r="BD12" s="46"/>
      <c r="BE12" s="54">
        <f>IF(BD12="A",$E12*1,IF(BD12="A'",$E12*0.8,IF(BD12="B",$E12*0.6,IF(BD12="B'",$E12*0.4,IF(BD12="C",0,"")))))</f>
      </c>
      <c r="BF12" s="46"/>
      <c r="BG12" s="54">
        <f t="shared" si="4"/>
      </c>
      <c r="BH12" s="56" t="e">
        <f>IF(AVERAGE(AY12,BA12,BC12,BE12,BG12)="","",AVERAGE(AY12,BA12,BC12,BE12,BG12))</f>
        <v>#DIV/0!</v>
      </c>
    </row>
    <row r="13" spans="2:60" ht="18" customHeight="1" thickBot="1" thickTop="1">
      <c r="B13" s="120"/>
      <c r="C13" s="111" t="s">
        <v>9</v>
      </c>
      <c r="D13" s="111"/>
      <c r="E13" s="34">
        <f>SUM(E10:E12)</f>
        <v>25</v>
      </c>
      <c r="F13" s="107" t="e">
        <f>SUM(P10:P12)</f>
        <v>#DIV/0!</v>
      </c>
      <c r="G13" s="148"/>
      <c r="H13" s="149"/>
      <c r="I13" s="149"/>
      <c r="J13" s="149"/>
      <c r="K13" s="149"/>
      <c r="L13" s="149"/>
      <c r="M13" s="149"/>
      <c r="N13" s="149"/>
      <c r="O13" s="149"/>
      <c r="P13" s="150"/>
      <c r="Q13" s="107" t="e">
        <f>SUM(AA10:AA12)</f>
        <v>#DIV/0!</v>
      </c>
      <c r="R13" s="148"/>
      <c r="S13" s="149"/>
      <c r="T13" s="149"/>
      <c r="U13" s="149"/>
      <c r="V13" s="149"/>
      <c r="W13" s="149"/>
      <c r="X13" s="149"/>
      <c r="Y13" s="149"/>
      <c r="Z13" s="149"/>
      <c r="AA13" s="150"/>
      <c r="AB13" s="107" t="e">
        <f>SUM(AL10:AL12)</f>
        <v>#DIV/0!</v>
      </c>
      <c r="AC13" s="148"/>
      <c r="AD13" s="149"/>
      <c r="AE13" s="149"/>
      <c r="AF13" s="149"/>
      <c r="AG13" s="149"/>
      <c r="AH13" s="149"/>
      <c r="AI13" s="149"/>
      <c r="AJ13" s="149"/>
      <c r="AK13" s="149"/>
      <c r="AL13" s="150"/>
      <c r="AM13" s="107" t="e">
        <f>SUM(AW10:AW12)</f>
        <v>#DIV/0!</v>
      </c>
      <c r="AN13" s="148"/>
      <c r="AO13" s="149"/>
      <c r="AP13" s="149"/>
      <c r="AQ13" s="149"/>
      <c r="AR13" s="149"/>
      <c r="AS13" s="149"/>
      <c r="AT13" s="149"/>
      <c r="AU13" s="149"/>
      <c r="AV13" s="149"/>
      <c r="AW13" s="150"/>
      <c r="AX13" s="98" t="e">
        <f>SUM(BH10:BH12)</f>
        <v>#DIV/0!</v>
      </c>
      <c r="AY13" s="148"/>
      <c r="AZ13" s="149"/>
      <c r="BA13" s="149"/>
      <c r="BB13" s="149"/>
      <c r="BC13" s="149"/>
      <c r="BD13" s="149"/>
      <c r="BE13" s="149"/>
      <c r="BF13" s="149"/>
      <c r="BG13" s="149"/>
      <c r="BH13" s="160"/>
    </row>
    <row r="14" spans="2:60" ht="18" customHeight="1">
      <c r="B14" s="112" t="s">
        <v>45</v>
      </c>
      <c r="C14" s="114" t="s">
        <v>17</v>
      </c>
      <c r="D14" s="115"/>
      <c r="E14" s="24">
        <v>5</v>
      </c>
      <c r="F14" s="42"/>
      <c r="G14" s="51">
        <f aca="true" t="shared" si="5" ref="G14:G21">IF(F14="A",$E14*1,IF(F14="A'",$E14*0.8,IF(F14="B",$E14*0.6,IF(F14="B'",$E14*0.4,IF(F14="C",0,"")))))</f>
      </c>
      <c r="H14" s="43"/>
      <c r="I14" s="51">
        <f aca="true" t="shared" si="6" ref="I14:I21">IF(H14="A",$E14*1,IF(H14="A'",$E14*0.8,IF(H14="B",$E14*0.6,IF(H14="B'",$E14*0.4,IF(H14="C",0,"")))))</f>
      </c>
      <c r="J14" s="43"/>
      <c r="K14" s="51">
        <f aca="true" t="shared" si="7" ref="K14:K21">IF(J14="A",$E14*1,IF(J14="A'",$E14*0.8,IF(J14="B",$E14*0.6,IF(J14="B'",$E14*0.4,IF(J14="C",0,"")))))</f>
      </c>
      <c r="L14" s="43"/>
      <c r="M14" s="51">
        <f aca="true" t="shared" si="8" ref="M14:M21">IF(L14="A",$E14*1,IF(L14="A'",$E14*0.8,IF(L14="B",$E14*0.6,IF(L14="B'",$E14*0.4,IF(L14="C",0,"")))))</f>
      </c>
      <c r="N14" s="43"/>
      <c r="O14" s="51">
        <f t="shared" si="0"/>
      </c>
      <c r="P14" s="52" t="e">
        <f aca="true" t="shared" si="9" ref="P14:P21">IF(AVERAGE(G14,I14,K14,M14,O14)="","",AVERAGE(G14,I14,K14,M14,O14))</f>
        <v>#DIV/0!</v>
      </c>
      <c r="Q14" s="42"/>
      <c r="R14" s="51">
        <f aca="true" t="shared" si="10" ref="R14:R21">IF(Q14="A",$E14*1,IF(Q14="A'",$E14*0.8,IF(Q14="B",$E14*0.6,IF(Q14="B'",$E14*0.4,IF(Q14="C",0,"")))))</f>
      </c>
      <c r="S14" s="43"/>
      <c r="T14" s="51">
        <f aca="true" t="shared" si="11" ref="T14:T21">IF(S14="A",$E14*1,IF(S14="A'",$E14*0.8,IF(S14="B",$E14*0.6,IF(S14="B'",$E14*0.4,IF(S14="C",0,"")))))</f>
      </c>
      <c r="U14" s="43"/>
      <c r="V14" s="51">
        <f aca="true" t="shared" si="12" ref="V14:V21">IF(U14="A",$E14*1,IF(U14="A'",$E14*0.8,IF(U14="B",$E14*0.6,IF(U14="B'",$E14*0.4,IF(U14="C",0,"")))))</f>
      </c>
      <c r="W14" s="43"/>
      <c r="X14" s="51">
        <f aca="true" t="shared" si="13" ref="X14:X21">IF(W14="A",$E14*1,IF(W14="A'",$E14*0.8,IF(W14="B",$E14*0.6,IF(W14="B'",$E14*0.4,IF(W14="C",0,"")))))</f>
      </c>
      <c r="Y14" s="43"/>
      <c r="Z14" s="51">
        <f t="shared" si="1"/>
      </c>
      <c r="AA14" s="52" t="e">
        <f aca="true" t="shared" si="14" ref="AA14:AA21">IF(AVERAGE(R14,T14,V14,X14,Z14)="","",AVERAGE(R14,T14,V14,X14,Z14))</f>
        <v>#DIV/0!</v>
      </c>
      <c r="AB14" s="42"/>
      <c r="AC14" s="51">
        <f aca="true" t="shared" si="15" ref="AC14:AC21">IF(AB14="A",$E14*1,IF(AB14="A'",$E14*0.8,IF(AB14="B",$E14*0.6,IF(AB14="B'",$E14*0.4,IF(AB14="C",0,"")))))</f>
      </c>
      <c r="AD14" s="43"/>
      <c r="AE14" s="51">
        <f aca="true" t="shared" si="16" ref="AE14:AE21">IF(AD14="A",$E14*1,IF(AD14="A'",$E14*0.8,IF(AD14="B",$E14*0.6,IF(AD14="B'",$E14*0.4,IF(AD14="C",0,"")))))</f>
      </c>
      <c r="AF14" s="43"/>
      <c r="AG14" s="51">
        <f aca="true" t="shared" si="17" ref="AG14:AG21">IF(AF14="A",$E14*1,IF(AF14="A'",$E14*0.8,IF(AF14="B",$E14*0.6,IF(AF14="B'",$E14*0.4,IF(AF14="C",0,"")))))</f>
      </c>
      <c r="AH14" s="43"/>
      <c r="AI14" s="51">
        <f aca="true" t="shared" si="18" ref="AI14:AI21">IF(AH14="A",$E14*1,IF(AH14="A'",$E14*0.8,IF(AH14="B",$E14*0.6,IF(AH14="B'",$E14*0.4,IF(AH14="C",0,"")))))</f>
      </c>
      <c r="AJ14" s="43"/>
      <c r="AK14" s="51">
        <f t="shared" si="2"/>
      </c>
      <c r="AL14" s="52" t="e">
        <f aca="true" t="shared" si="19" ref="AL14:AL21">IF(AVERAGE(AC14,AE14,AG14,AI14,AK14)="","",AVERAGE(AC14,AE14,AG14,AI14,AK14))</f>
        <v>#DIV/0!</v>
      </c>
      <c r="AM14" s="42"/>
      <c r="AN14" s="51">
        <f aca="true" t="shared" si="20" ref="AN14:AN21">IF(AM14="A",$E14*1,IF(AM14="A'",$E14*0.8,IF(AM14="B",$E14*0.6,IF(AM14="B'",$E14*0.4,IF(AM14="C",0,"")))))</f>
      </c>
      <c r="AO14" s="43"/>
      <c r="AP14" s="51">
        <f aca="true" t="shared" si="21" ref="AP14:AP21">IF(AO14="A",$E14*1,IF(AO14="A'",$E14*0.8,IF(AO14="B",$E14*0.6,IF(AO14="B'",$E14*0.4,IF(AO14="C",0,"")))))</f>
      </c>
      <c r="AQ14" s="43"/>
      <c r="AR14" s="51">
        <f aca="true" t="shared" si="22" ref="AR14:AR21">IF(AQ14="A",$E14*1,IF(AQ14="A'",$E14*0.8,IF(AQ14="B",$E14*0.6,IF(AQ14="B'",$E14*0.4,IF(AQ14="C",0,"")))))</f>
      </c>
      <c r="AS14" s="43"/>
      <c r="AT14" s="51">
        <f aca="true" t="shared" si="23" ref="AT14:AT21">IF(AS14="A",$E14*1,IF(AS14="A'",$E14*0.8,IF(AS14="B",$E14*0.6,IF(AS14="B'",$E14*0.4,IF(AS14="C",0,"")))))</f>
      </c>
      <c r="AU14" s="43"/>
      <c r="AV14" s="51">
        <f t="shared" si="3"/>
      </c>
      <c r="AW14" s="52" t="e">
        <f aca="true" t="shared" si="24" ref="AW14:AW21">IF(AVERAGE(AN14,AP14,AR14,AT14,AV14)="","",AVERAGE(AN14,AP14,AR14,AT14,AV14))</f>
        <v>#DIV/0!</v>
      </c>
      <c r="AX14" s="44"/>
      <c r="AY14" s="51">
        <f aca="true" t="shared" si="25" ref="AY14:AY21">IF(AX14="A",$E14*1,IF(AX14="A'",$E14*0.8,IF(AX14="B",$E14*0.6,IF(AX14="B'",$E14*0.4,IF(AX14="C",0,"")))))</f>
      </c>
      <c r="AZ14" s="43"/>
      <c r="BA14" s="51">
        <f aca="true" t="shared" si="26" ref="BA14:BA21">IF(AZ14="A",$E14*1,IF(AZ14="A'",$E14*0.8,IF(AZ14="B",$E14*0.6,IF(AZ14="B'",$E14*0.4,IF(AZ14="C",0,"")))))</f>
      </c>
      <c r="BB14" s="43"/>
      <c r="BC14" s="51">
        <f aca="true" t="shared" si="27" ref="BC14:BC21">IF(BB14="A",$E14*1,IF(BB14="A'",$E14*0.8,IF(BB14="B",$E14*0.6,IF(BB14="B'",$E14*0.4,IF(BB14="C",0,"")))))</f>
      </c>
      <c r="BD14" s="43"/>
      <c r="BE14" s="51">
        <f aca="true" t="shared" si="28" ref="BE14:BE21">IF(BD14="A",$E14*1,IF(BD14="A'",$E14*0.8,IF(BD14="B",$E14*0.6,IF(BD14="B'",$E14*0.4,IF(BD14="C",0,"")))))</f>
      </c>
      <c r="BF14" s="43"/>
      <c r="BG14" s="51">
        <f t="shared" si="4"/>
      </c>
      <c r="BH14" s="53" t="e">
        <f aca="true" t="shared" si="29" ref="BH14:BH21">IF(AVERAGE(AY14,BA14,BC14,BE14,BG14)="","",AVERAGE(AY14,BA14,BC14,BE14,BG14))</f>
        <v>#DIV/0!</v>
      </c>
    </row>
    <row r="15" spans="2:60" ht="18" customHeight="1">
      <c r="B15" s="112"/>
      <c r="C15" s="114" t="s">
        <v>18</v>
      </c>
      <c r="D15" s="115"/>
      <c r="E15" s="24">
        <v>5</v>
      </c>
      <c r="F15" s="42"/>
      <c r="G15" s="51">
        <f t="shared" si="5"/>
      </c>
      <c r="H15" s="43"/>
      <c r="I15" s="51">
        <f t="shared" si="6"/>
      </c>
      <c r="J15" s="43"/>
      <c r="K15" s="51">
        <f t="shared" si="7"/>
      </c>
      <c r="L15" s="43"/>
      <c r="M15" s="51">
        <f t="shared" si="8"/>
      </c>
      <c r="N15" s="43"/>
      <c r="O15" s="51">
        <f t="shared" si="0"/>
      </c>
      <c r="P15" s="52" t="e">
        <f t="shared" si="9"/>
        <v>#DIV/0!</v>
      </c>
      <c r="Q15" s="42"/>
      <c r="R15" s="51">
        <f t="shared" si="10"/>
      </c>
      <c r="S15" s="43"/>
      <c r="T15" s="51">
        <f t="shared" si="11"/>
      </c>
      <c r="U15" s="43"/>
      <c r="V15" s="51">
        <f t="shared" si="12"/>
      </c>
      <c r="W15" s="43"/>
      <c r="X15" s="51">
        <f t="shared" si="13"/>
      </c>
      <c r="Y15" s="43"/>
      <c r="Z15" s="51">
        <f t="shared" si="1"/>
      </c>
      <c r="AA15" s="52" t="e">
        <f t="shared" si="14"/>
        <v>#DIV/0!</v>
      </c>
      <c r="AB15" s="42"/>
      <c r="AC15" s="51">
        <f t="shared" si="15"/>
      </c>
      <c r="AD15" s="43"/>
      <c r="AE15" s="51">
        <f t="shared" si="16"/>
      </c>
      <c r="AF15" s="43"/>
      <c r="AG15" s="51">
        <f t="shared" si="17"/>
      </c>
      <c r="AH15" s="43"/>
      <c r="AI15" s="51">
        <f t="shared" si="18"/>
      </c>
      <c r="AJ15" s="43"/>
      <c r="AK15" s="51">
        <f t="shared" si="2"/>
      </c>
      <c r="AL15" s="52" t="e">
        <f t="shared" si="19"/>
        <v>#DIV/0!</v>
      </c>
      <c r="AM15" s="42"/>
      <c r="AN15" s="51">
        <f t="shared" si="20"/>
      </c>
      <c r="AO15" s="43"/>
      <c r="AP15" s="51">
        <f t="shared" si="21"/>
      </c>
      <c r="AQ15" s="43"/>
      <c r="AR15" s="51">
        <f t="shared" si="22"/>
      </c>
      <c r="AS15" s="43"/>
      <c r="AT15" s="51">
        <f t="shared" si="23"/>
      </c>
      <c r="AU15" s="43"/>
      <c r="AV15" s="51">
        <f t="shared" si="3"/>
      </c>
      <c r="AW15" s="52" t="e">
        <f t="shared" si="24"/>
        <v>#DIV/0!</v>
      </c>
      <c r="AX15" s="44"/>
      <c r="AY15" s="51">
        <f t="shared" si="25"/>
      </c>
      <c r="AZ15" s="43"/>
      <c r="BA15" s="51">
        <f t="shared" si="26"/>
      </c>
      <c r="BB15" s="43"/>
      <c r="BC15" s="51">
        <f t="shared" si="27"/>
      </c>
      <c r="BD15" s="43"/>
      <c r="BE15" s="51">
        <f t="shared" si="28"/>
      </c>
      <c r="BF15" s="43"/>
      <c r="BG15" s="51">
        <f t="shared" si="4"/>
      </c>
      <c r="BH15" s="53" t="e">
        <f t="shared" si="29"/>
        <v>#DIV/0!</v>
      </c>
    </row>
    <row r="16" spans="2:60" ht="18" customHeight="1">
      <c r="B16" s="112"/>
      <c r="C16" s="108" t="s">
        <v>44</v>
      </c>
      <c r="D16" s="11" t="s">
        <v>19</v>
      </c>
      <c r="E16" s="24">
        <v>10</v>
      </c>
      <c r="F16" s="42"/>
      <c r="G16" s="51">
        <f t="shared" si="5"/>
      </c>
      <c r="H16" s="43"/>
      <c r="I16" s="51">
        <f t="shared" si="6"/>
      </c>
      <c r="J16" s="43"/>
      <c r="K16" s="51">
        <f t="shared" si="7"/>
      </c>
      <c r="L16" s="43"/>
      <c r="M16" s="51">
        <f t="shared" si="8"/>
      </c>
      <c r="N16" s="43"/>
      <c r="O16" s="51">
        <f t="shared" si="0"/>
      </c>
      <c r="P16" s="52" t="e">
        <f t="shared" si="9"/>
        <v>#DIV/0!</v>
      </c>
      <c r="Q16" s="42"/>
      <c r="R16" s="51">
        <f t="shared" si="10"/>
      </c>
      <c r="S16" s="43"/>
      <c r="T16" s="51">
        <f t="shared" si="11"/>
      </c>
      <c r="U16" s="43"/>
      <c r="V16" s="51">
        <f t="shared" si="12"/>
      </c>
      <c r="W16" s="43"/>
      <c r="X16" s="51">
        <f t="shared" si="13"/>
      </c>
      <c r="Y16" s="43"/>
      <c r="Z16" s="51">
        <f t="shared" si="1"/>
      </c>
      <c r="AA16" s="52" t="e">
        <f t="shared" si="14"/>
        <v>#DIV/0!</v>
      </c>
      <c r="AB16" s="42"/>
      <c r="AC16" s="51">
        <f t="shared" si="15"/>
      </c>
      <c r="AD16" s="43"/>
      <c r="AE16" s="51">
        <f t="shared" si="16"/>
      </c>
      <c r="AF16" s="43"/>
      <c r="AG16" s="51">
        <f t="shared" si="17"/>
      </c>
      <c r="AH16" s="43"/>
      <c r="AI16" s="51">
        <f t="shared" si="18"/>
      </c>
      <c r="AJ16" s="43"/>
      <c r="AK16" s="51">
        <f t="shared" si="2"/>
      </c>
      <c r="AL16" s="52" t="e">
        <f t="shared" si="19"/>
        <v>#DIV/0!</v>
      </c>
      <c r="AM16" s="42"/>
      <c r="AN16" s="51">
        <f t="shared" si="20"/>
      </c>
      <c r="AO16" s="43"/>
      <c r="AP16" s="51">
        <f t="shared" si="21"/>
      </c>
      <c r="AQ16" s="43"/>
      <c r="AR16" s="51">
        <f t="shared" si="22"/>
      </c>
      <c r="AS16" s="43"/>
      <c r="AT16" s="51">
        <f t="shared" si="23"/>
      </c>
      <c r="AU16" s="43"/>
      <c r="AV16" s="51">
        <f t="shared" si="3"/>
      </c>
      <c r="AW16" s="52" t="e">
        <f t="shared" si="24"/>
        <v>#DIV/0!</v>
      </c>
      <c r="AX16" s="44"/>
      <c r="AY16" s="51">
        <f t="shared" si="25"/>
      </c>
      <c r="AZ16" s="43"/>
      <c r="BA16" s="51">
        <f t="shared" si="26"/>
      </c>
      <c r="BB16" s="43"/>
      <c r="BC16" s="51">
        <f t="shared" si="27"/>
      </c>
      <c r="BD16" s="43"/>
      <c r="BE16" s="51">
        <f t="shared" si="28"/>
      </c>
      <c r="BF16" s="43"/>
      <c r="BG16" s="51">
        <f t="shared" si="4"/>
      </c>
      <c r="BH16" s="53" t="e">
        <f t="shared" si="29"/>
        <v>#DIV/0!</v>
      </c>
    </row>
    <row r="17" spans="2:60" ht="18" customHeight="1">
      <c r="B17" s="112"/>
      <c r="C17" s="109"/>
      <c r="D17" s="11" t="s">
        <v>20</v>
      </c>
      <c r="E17" s="24">
        <v>10</v>
      </c>
      <c r="F17" s="42"/>
      <c r="G17" s="51">
        <f t="shared" si="5"/>
      </c>
      <c r="H17" s="43"/>
      <c r="I17" s="51">
        <f t="shared" si="6"/>
      </c>
      <c r="J17" s="43"/>
      <c r="K17" s="51">
        <f t="shared" si="7"/>
      </c>
      <c r="L17" s="43"/>
      <c r="M17" s="51">
        <f t="shared" si="8"/>
      </c>
      <c r="N17" s="43"/>
      <c r="O17" s="51">
        <f t="shared" si="0"/>
      </c>
      <c r="P17" s="52" t="e">
        <f t="shared" si="9"/>
        <v>#DIV/0!</v>
      </c>
      <c r="Q17" s="42"/>
      <c r="R17" s="51">
        <f t="shared" si="10"/>
      </c>
      <c r="S17" s="43"/>
      <c r="T17" s="51">
        <f t="shared" si="11"/>
      </c>
      <c r="U17" s="43"/>
      <c r="V17" s="51">
        <f t="shared" si="12"/>
      </c>
      <c r="W17" s="43"/>
      <c r="X17" s="51">
        <f t="shared" si="13"/>
      </c>
      <c r="Y17" s="43"/>
      <c r="Z17" s="51">
        <f t="shared" si="1"/>
      </c>
      <c r="AA17" s="52" t="e">
        <f t="shared" si="14"/>
        <v>#DIV/0!</v>
      </c>
      <c r="AB17" s="42"/>
      <c r="AC17" s="51">
        <f t="shared" si="15"/>
      </c>
      <c r="AD17" s="43"/>
      <c r="AE17" s="51">
        <f t="shared" si="16"/>
      </c>
      <c r="AF17" s="43"/>
      <c r="AG17" s="51">
        <f t="shared" si="17"/>
      </c>
      <c r="AH17" s="43"/>
      <c r="AI17" s="51">
        <f t="shared" si="18"/>
      </c>
      <c r="AJ17" s="43"/>
      <c r="AK17" s="51">
        <f t="shared" si="2"/>
      </c>
      <c r="AL17" s="52" t="e">
        <f t="shared" si="19"/>
        <v>#DIV/0!</v>
      </c>
      <c r="AM17" s="42"/>
      <c r="AN17" s="51">
        <f t="shared" si="20"/>
      </c>
      <c r="AO17" s="43"/>
      <c r="AP17" s="51">
        <f t="shared" si="21"/>
      </c>
      <c r="AQ17" s="43"/>
      <c r="AR17" s="51">
        <f t="shared" si="22"/>
      </c>
      <c r="AS17" s="43"/>
      <c r="AT17" s="51">
        <f t="shared" si="23"/>
      </c>
      <c r="AU17" s="43"/>
      <c r="AV17" s="51">
        <f t="shared" si="3"/>
      </c>
      <c r="AW17" s="52" t="e">
        <f t="shared" si="24"/>
        <v>#DIV/0!</v>
      </c>
      <c r="AX17" s="44"/>
      <c r="AY17" s="51">
        <f t="shared" si="25"/>
      </c>
      <c r="AZ17" s="43"/>
      <c r="BA17" s="51">
        <f t="shared" si="26"/>
      </c>
      <c r="BB17" s="43"/>
      <c r="BC17" s="51">
        <f t="shared" si="27"/>
      </c>
      <c r="BD17" s="43"/>
      <c r="BE17" s="51">
        <f t="shared" si="28"/>
      </c>
      <c r="BF17" s="43"/>
      <c r="BG17" s="51">
        <f t="shared" si="4"/>
      </c>
      <c r="BH17" s="53" t="e">
        <f t="shared" si="29"/>
        <v>#DIV/0!</v>
      </c>
    </row>
    <row r="18" spans="2:60" ht="18" customHeight="1">
      <c r="B18" s="112"/>
      <c r="C18" s="109"/>
      <c r="D18" s="11" t="s">
        <v>21</v>
      </c>
      <c r="E18" s="24">
        <v>10</v>
      </c>
      <c r="F18" s="42"/>
      <c r="G18" s="51">
        <f t="shared" si="5"/>
      </c>
      <c r="H18" s="43"/>
      <c r="I18" s="51">
        <f t="shared" si="6"/>
      </c>
      <c r="J18" s="43"/>
      <c r="K18" s="51">
        <f t="shared" si="7"/>
      </c>
      <c r="L18" s="43"/>
      <c r="M18" s="51">
        <f t="shared" si="8"/>
      </c>
      <c r="N18" s="43"/>
      <c r="O18" s="51">
        <f t="shared" si="0"/>
      </c>
      <c r="P18" s="52" t="e">
        <f t="shared" si="9"/>
        <v>#DIV/0!</v>
      </c>
      <c r="Q18" s="42"/>
      <c r="R18" s="51">
        <f t="shared" si="10"/>
      </c>
      <c r="S18" s="43"/>
      <c r="T18" s="51">
        <f t="shared" si="11"/>
      </c>
      <c r="U18" s="43"/>
      <c r="V18" s="51">
        <f t="shared" si="12"/>
      </c>
      <c r="W18" s="43"/>
      <c r="X18" s="51">
        <f t="shared" si="13"/>
      </c>
      <c r="Y18" s="43"/>
      <c r="Z18" s="51">
        <f t="shared" si="1"/>
      </c>
      <c r="AA18" s="52" t="e">
        <f t="shared" si="14"/>
        <v>#DIV/0!</v>
      </c>
      <c r="AB18" s="42"/>
      <c r="AC18" s="51">
        <f t="shared" si="15"/>
      </c>
      <c r="AD18" s="43"/>
      <c r="AE18" s="51">
        <f t="shared" si="16"/>
      </c>
      <c r="AF18" s="43"/>
      <c r="AG18" s="51">
        <f t="shared" si="17"/>
      </c>
      <c r="AH18" s="43"/>
      <c r="AI18" s="51">
        <f t="shared" si="18"/>
      </c>
      <c r="AJ18" s="43"/>
      <c r="AK18" s="51">
        <f t="shared" si="2"/>
      </c>
      <c r="AL18" s="52" t="e">
        <f t="shared" si="19"/>
        <v>#DIV/0!</v>
      </c>
      <c r="AM18" s="42"/>
      <c r="AN18" s="51">
        <f t="shared" si="20"/>
      </c>
      <c r="AO18" s="43"/>
      <c r="AP18" s="51">
        <f t="shared" si="21"/>
      </c>
      <c r="AQ18" s="43"/>
      <c r="AR18" s="51">
        <f t="shared" si="22"/>
      </c>
      <c r="AS18" s="43"/>
      <c r="AT18" s="51">
        <f t="shared" si="23"/>
      </c>
      <c r="AU18" s="43"/>
      <c r="AV18" s="51">
        <f t="shared" si="3"/>
      </c>
      <c r="AW18" s="52" t="e">
        <f t="shared" si="24"/>
        <v>#DIV/0!</v>
      </c>
      <c r="AX18" s="44"/>
      <c r="AY18" s="51">
        <f t="shared" si="25"/>
      </c>
      <c r="AZ18" s="43"/>
      <c r="BA18" s="51">
        <f t="shared" si="26"/>
      </c>
      <c r="BB18" s="43"/>
      <c r="BC18" s="51">
        <f t="shared" si="27"/>
      </c>
      <c r="BD18" s="43"/>
      <c r="BE18" s="51">
        <f t="shared" si="28"/>
      </c>
      <c r="BF18" s="43"/>
      <c r="BG18" s="51">
        <f t="shared" si="4"/>
      </c>
      <c r="BH18" s="53" t="e">
        <f t="shared" si="29"/>
        <v>#DIV/0!</v>
      </c>
    </row>
    <row r="19" spans="2:60" ht="18" customHeight="1">
      <c r="B19" s="112"/>
      <c r="C19" s="133" t="s">
        <v>43</v>
      </c>
      <c r="D19" s="11" t="s">
        <v>19</v>
      </c>
      <c r="E19" s="24">
        <v>5</v>
      </c>
      <c r="F19" s="42"/>
      <c r="G19" s="51">
        <f t="shared" si="5"/>
      </c>
      <c r="H19" s="43"/>
      <c r="I19" s="51">
        <f t="shared" si="6"/>
      </c>
      <c r="J19" s="43"/>
      <c r="K19" s="51">
        <f t="shared" si="7"/>
      </c>
      <c r="L19" s="43"/>
      <c r="M19" s="51">
        <f t="shared" si="8"/>
      </c>
      <c r="N19" s="43"/>
      <c r="O19" s="51">
        <f t="shared" si="0"/>
      </c>
      <c r="P19" s="52" t="e">
        <f t="shared" si="9"/>
        <v>#DIV/0!</v>
      </c>
      <c r="Q19" s="42"/>
      <c r="R19" s="51">
        <f t="shared" si="10"/>
      </c>
      <c r="S19" s="43"/>
      <c r="T19" s="51">
        <f t="shared" si="11"/>
      </c>
      <c r="U19" s="43"/>
      <c r="V19" s="51">
        <f t="shared" si="12"/>
      </c>
      <c r="W19" s="43"/>
      <c r="X19" s="51">
        <f t="shared" si="13"/>
      </c>
      <c r="Y19" s="43"/>
      <c r="Z19" s="51">
        <f t="shared" si="1"/>
      </c>
      <c r="AA19" s="52" t="e">
        <f t="shared" si="14"/>
        <v>#DIV/0!</v>
      </c>
      <c r="AB19" s="42"/>
      <c r="AC19" s="51">
        <f t="shared" si="15"/>
      </c>
      <c r="AD19" s="43"/>
      <c r="AE19" s="51">
        <f t="shared" si="16"/>
      </c>
      <c r="AF19" s="43"/>
      <c r="AG19" s="51">
        <f t="shared" si="17"/>
      </c>
      <c r="AH19" s="43"/>
      <c r="AI19" s="51">
        <f t="shared" si="18"/>
      </c>
      <c r="AJ19" s="43"/>
      <c r="AK19" s="51">
        <f t="shared" si="2"/>
      </c>
      <c r="AL19" s="52" t="e">
        <f t="shared" si="19"/>
        <v>#DIV/0!</v>
      </c>
      <c r="AM19" s="42"/>
      <c r="AN19" s="51">
        <f t="shared" si="20"/>
      </c>
      <c r="AO19" s="43"/>
      <c r="AP19" s="51">
        <f t="shared" si="21"/>
      </c>
      <c r="AQ19" s="43"/>
      <c r="AR19" s="51">
        <f t="shared" si="22"/>
      </c>
      <c r="AS19" s="43"/>
      <c r="AT19" s="51">
        <f t="shared" si="23"/>
      </c>
      <c r="AU19" s="43"/>
      <c r="AV19" s="51">
        <f t="shared" si="3"/>
      </c>
      <c r="AW19" s="52" t="e">
        <f t="shared" si="24"/>
        <v>#DIV/0!</v>
      </c>
      <c r="AX19" s="44"/>
      <c r="AY19" s="51">
        <f t="shared" si="25"/>
      </c>
      <c r="AZ19" s="43"/>
      <c r="BA19" s="51">
        <f t="shared" si="26"/>
      </c>
      <c r="BB19" s="43"/>
      <c r="BC19" s="51">
        <f t="shared" si="27"/>
      </c>
      <c r="BD19" s="43"/>
      <c r="BE19" s="51">
        <f t="shared" si="28"/>
      </c>
      <c r="BF19" s="43"/>
      <c r="BG19" s="51">
        <f t="shared" si="4"/>
      </c>
      <c r="BH19" s="53" t="e">
        <f t="shared" si="29"/>
        <v>#DIV/0!</v>
      </c>
    </row>
    <row r="20" spans="2:60" ht="18" customHeight="1">
      <c r="B20" s="112"/>
      <c r="C20" s="122"/>
      <c r="D20" s="11" t="s">
        <v>20</v>
      </c>
      <c r="E20" s="24">
        <v>5</v>
      </c>
      <c r="F20" s="42"/>
      <c r="G20" s="51">
        <f t="shared" si="5"/>
      </c>
      <c r="H20" s="43"/>
      <c r="I20" s="51">
        <f t="shared" si="6"/>
      </c>
      <c r="J20" s="43"/>
      <c r="K20" s="51">
        <f t="shared" si="7"/>
      </c>
      <c r="L20" s="43"/>
      <c r="M20" s="51">
        <f t="shared" si="8"/>
      </c>
      <c r="N20" s="43"/>
      <c r="O20" s="51">
        <f t="shared" si="0"/>
      </c>
      <c r="P20" s="52" t="e">
        <f t="shared" si="9"/>
        <v>#DIV/0!</v>
      </c>
      <c r="Q20" s="42"/>
      <c r="R20" s="51">
        <f t="shared" si="10"/>
      </c>
      <c r="S20" s="43"/>
      <c r="T20" s="51">
        <f t="shared" si="11"/>
      </c>
      <c r="U20" s="43"/>
      <c r="V20" s="51">
        <f t="shared" si="12"/>
      </c>
      <c r="W20" s="43"/>
      <c r="X20" s="51">
        <f t="shared" si="13"/>
      </c>
      <c r="Y20" s="43"/>
      <c r="Z20" s="51">
        <f t="shared" si="1"/>
      </c>
      <c r="AA20" s="52" t="e">
        <f t="shared" si="14"/>
        <v>#DIV/0!</v>
      </c>
      <c r="AB20" s="42"/>
      <c r="AC20" s="51">
        <f t="shared" si="15"/>
      </c>
      <c r="AD20" s="43"/>
      <c r="AE20" s="51">
        <f t="shared" si="16"/>
      </c>
      <c r="AF20" s="43"/>
      <c r="AG20" s="51">
        <f t="shared" si="17"/>
      </c>
      <c r="AH20" s="43"/>
      <c r="AI20" s="51">
        <f t="shared" si="18"/>
      </c>
      <c r="AJ20" s="43"/>
      <c r="AK20" s="51">
        <f t="shared" si="2"/>
      </c>
      <c r="AL20" s="52" t="e">
        <f t="shared" si="19"/>
        <v>#DIV/0!</v>
      </c>
      <c r="AM20" s="42"/>
      <c r="AN20" s="51">
        <f t="shared" si="20"/>
      </c>
      <c r="AO20" s="43"/>
      <c r="AP20" s="51">
        <f t="shared" si="21"/>
      </c>
      <c r="AQ20" s="43"/>
      <c r="AR20" s="51">
        <f t="shared" si="22"/>
      </c>
      <c r="AS20" s="43"/>
      <c r="AT20" s="51">
        <f t="shared" si="23"/>
      </c>
      <c r="AU20" s="43"/>
      <c r="AV20" s="51">
        <f t="shared" si="3"/>
      </c>
      <c r="AW20" s="52" t="e">
        <f t="shared" si="24"/>
        <v>#DIV/0!</v>
      </c>
      <c r="AX20" s="44"/>
      <c r="AY20" s="51">
        <f t="shared" si="25"/>
      </c>
      <c r="AZ20" s="43"/>
      <c r="BA20" s="51">
        <f t="shared" si="26"/>
      </c>
      <c r="BB20" s="43"/>
      <c r="BC20" s="51">
        <f t="shared" si="27"/>
      </c>
      <c r="BD20" s="43"/>
      <c r="BE20" s="51">
        <f t="shared" si="28"/>
      </c>
      <c r="BF20" s="43"/>
      <c r="BG20" s="51">
        <f t="shared" si="4"/>
      </c>
      <c r="BH20" s="53" t="e">
        <f t="shared" si="29"/>
        <v>#DIV/0!</v>
      </c>
    </row>
    <row r="21" spans="2:60" ht="18" customHeight="1" thickBot="1">
      <c r="B21" s="112"/>
      <c r="C21" s="152"/>
      <c r="D21" s="11" t="s">
        <v>21</v>
      </c>
      <c r="E21" s="24">
        <v>5</v>
      </c>
      <c r="F21" s="42"/>
      <c r="G21" s="51">
        <f t="shared" si="5"/>
      </c>
      <c r="H21" s="43"/>
      <c r="I21" s="51">
        <f t="shared" si="6"/>
      </c>
      <c r="J21" s="43"/>
      <c r="K21" s="51">
        <f t="shared" si="7"/>
      </c>
      <c r="L21" s="43"/>
      <c r="M21" s="51">
        <f t="shared" si="8"/>
      </c>
      <c r="N21" s="43"/>
      <c r="O21" s="51">
        <f t="shared" si="0"/>
      </c>
      <c r="P21" s="52" t="e">
        <f t="shared" si="9"/>
        <v>#DIV/0!</v>
      </c>
      <c r="Q21" s="42"/>
      <c r="R21" s="51">
        <f t="shared" si="10"/>
      </c>
      <c r="S21" s="43"/>
      <c r="T21" s="51">
        <f t="shared" si="11"/>
      </c>
      <c r="U21" s="43"/>
      <c r="V21" s="51">
        <f t="shared" si="12"/>
      </c>
      <c r="W21" s="43"/>
      <c r="X21" s="51">
        <f t="shared" si="13"/>
      </c>
      <c r="Y21" s="43"/>
      <c r="Z21" s="51">
        <f t="shared" si="1"/>
      </c>
      <c r="AA21" s="52" t="e">
        <f t="shared" si="14"/>
        <v>#DIV/0!</v>
      </c>
      <c r="AB21" s="42"/>
      <c r="AC21" s="51">
        <f t="shared" si="15"/>
      </c>
      <c r="AD21" s="43"/>
      <c r="AE21" s="51">
        <f t="shared" si="16"/>
      </c>
      <c r="AF21" s="43"/>
      <c r="AG21" s="51">
        <f t="shared" si="17"/>
      </c>
      <c r="AH21" s="43"/>
      <c r="AI21" s="51">
        <f t="shared" si="18"/>
      </c>
      <c r="AJ21" s="43"/>
      <c r="AK21" s="51">
        <f t="shared" si="2"/>
      </c>
      <c r="AL21" s="52" t="e">
        <f t="shared" si="19"/>
        <v>#DIV/0!</v>
      </c>
      <c r="AM21" s="42"/>
      <c r="AN21" s="51">
        <f t="shared" si="20"/>
      </c>
      <c r="AO21" s="43"/>
      <c r="AP21" s="51">
        <f t="shared" si="21"/>
      </c>
      <c r="AQ21" s="43"/>
      <c r="AR21" s="51">
        <f t="shared" si="22"/>
      </c>
      <c r="AS21" s="43"/>
      <c r="AT21" s="51">
        <f t="shared" si="23"/>
      </c>
      <c r="AU21" s="43"/>
      <c r="AV21" s="51">
        <f t="shared" si="3"/>
      </c>
      <c r="AW21" s="52" t="e">
        <f t="shared" si="24"/>
        <v>#DIV/0!</v>
      </c>
      <c r="AX21" s="44"/>
      <c r="AY21" s="51">
        <f t="shared" si="25"/>
      </c>
      <c r="AZ21" s="43"/>
      <c r="BA21" s="51">
        <f t="shared" si="26"/>
      </c>
      <c r="BB21" s="43"/>
      <c r="BC21" s="51">
        <f t="shared" si="27"/>
      </c>
      <c r="BD21" s="43"/>
      <c r="BE21" s="51">
        <f t="shared" si="28"/>
      </c>
      <c r="BF21" s="43"/>
      <c r="BG21" s="51">
        <f t="shared" si="4"/>
      </c>
      <c r="BH21" s="53" t="e">
        <f t="shared" si="29"/>
        <v>#DIV/0!</v>
      </c>
    </row>
    <row r="22" spans="2:60" ht="18" customHeight="1" thickBot="1" thickTop="1">
      <c r="B22" s="113"/>
      <c r="C22" s="110" t="s">
        <v>9</v>
      </c>
      <c r="D22" s="111"/>
      <c r="E22" s="34">
        <f>SUM(E14:E21)</f>
        <v>55</v>
      </c>
      <c r="F22" s="107" t="e">
        <f>SUM(P14:P21)</f>
        <v>#DIV/0!</v>
      </c>
      <c r="G22" s="148"/>
      <c r="H22" s="149"/>
      <c r="I22" s="149"/>
      <c r="J22" s="149"/>
      <c r="K22" s="149"/>
      <c r="L22" s="149"/>
      <c r="M22" s="149"/>
      <c r="N22" s="149"/>
      <c r="O22" s="149"/>
      <c r="P22" s="150"/>
      <c r="Q22" s="107" t="e">
        <f>SUM(AA14:AA21)</f>
        <v>#DIV/0!</v>
      </c>
      <c r="R22" s="148"/>
      <c r="S22" s="149"/>
      <c r="T22" s="149"/>
      <c r="U22" s="149"/>
      <c r="V22" s="149"/>
      <c r="W22" s="149"/>
      <c r="X22" s="149"/>
      <c r="Y22" s="149"/>
      <c r="Z22" s="149"/>
      <c r="AA22" s="150"/>
      <c r="AB22" s="107" t="e">
        <f>SUM(AL14:AL21)</f>
        <v>#DIV/0!</v>
      </c>
      <c r="AC22" s="148"/>
      <c r="AD22" s="149"/>
      <c r="AE22" s="149"/>
      <c r="AF22" s="149"/>
      <c r="AG22" s="149"/>
      <c r="AH22" s="149"/>
      <c r="AI22" s="149"/>
      <c r="AJ22" s="149"/>
      <c r="AK22" s="149"/>
      <c r="AL22" s="150"/>
      <c r="AM22" s="107" t="e">
        <f>SUM(AW14:AW21)</f>
        <v>#DIV/0!</v>
      </c>
      <c r="AN22" s="148"/>
      <c r="AO22" s="149"/>
      <c r="AP22" s="149"/>
      <c r="AQ22" s="149"/>
      <c r="AR22" s="149"/>
      <c r="AS22" s="149"/>
      <c r="AT22" s="149"/>
      <c r="AU22" s="149"/>
      <c r="AV22" s="149"/>
      <c r="AW22" s="150"/>
      <c r="AX22" s="98" t="e">
        <f>SUM(BH14:BH21)</f>
        <v>#DIV/0!</v>
      </c>
      <c r="AY22" s="148"/>
      <c r="AZ22" s="149"/>
      <c r="BA22" s="149"/>
      <c r="BB22" s="149"/>
      <c r="BC22" s="149"/>
      <c r="BD22" s="149"/>
      <c r="BE22" s="149"/>
      <c r="BF22" s="149"/>
      <c r="BG22" s="149"/>
      <c r="BH22" s="160"/>
    </row>
    <row r="23" spans="2:60" s="36" customFormat="1" ht="27" customHeight="1" thickBot="1">
      <c r="B23" s="61" t="s">
        <v>22</v>
      </c>
      <c r="C23" s="62"/>
      <c r="D23" s="100"/>
      <c r="E23" s="35">
        <f>E9+E13+E22</f>
        <v>100</v>
      </c>
      <c r="F23" s="101" t="e">
        <f>F9+F13+F22</f>
        <v>#DIV/0!</v>
      </c>
      <c r="G23" s="157"/>
      <c r="H23" s="158"/>
      <c r="I23" s="158"/>
      <c r="J23" s="158"/>
      <c r="K23" s="158"/>
      <c r="L23" s="158"/>
      <c r="M23" s="158"/>
      <c r="N23" s="158"/>
      <c r="O23" s="158"/>
      <c r="P23" s="161"/>
      <c r="Q23" s="101" t="e">
        <f>Q9+Q13+Q22</f>
        <v>#DIV/0!</v>
      </c>
      <c r="R23" s="157"/>
      <c r="S23" s="158"/>
      <c r="T23" s="158"/>
      <c r="U23" s="158"/>
      <c r="V23" s="158"/>
      <c r="W23" s="158"/>
      <c r="X23" s="158"/>
      <c r="Y23" s="158"/>
      <c r="Z23" s="158"/>
      <c r="AA23" s="161"/>
      <c r="AB23" s="101" t="e">
        <f>AB9+AB13+AB22</f>
        <v>#DIV/0!</v>
      </c>
      <c r="AC23" s="157"/>
      <c r="AD23" s="158"/>
      <c r="AE23" s="158"/>
      <c r="AF23" s="158"/>
      <c r="AG23" s="158"/>
      <c r="AH23" s="158"/>
      <c r="AI23" s="158"/>
      <c r="AJ23" s="158"/>
      <c r="AK23" s="158"/>
      <c r="AL23" s="161"/>
      <c r="AM23" s="101" t="e">
        <f>AM9+AM13+AM22</f>
        <v>#DIV/0!</v>
      </c>
      <c r="AN23" s="157"/>
      <c r="AO23" s="158"/>
      <c r="AP23" s="158"/>
      <c r="AQ23" s="158"/>
      <c r="AR23" s="158"/>
      <c r="AS23" s="158"/>
      <c r="AT23" s="158"/>
      <c r="AU23" s="158"/>
      <c r="AV23" s="158"/>
      <c r="AW23" s="161"/>
      <c r="AX23" s="86" t="e">
        <f>AX9+AX13+AX22</f>
        <v>#DIV/0!</v>
      </c>
      <c r="AY23" s="157"/>
      <c r="AZ23" s="158"/>
      <c r="BA23" s="158"/>
      <c r="BB23" s="158"/>
      <c r="BC23" s="158"/>
      <c r="BD23" s="158"/>
      <c r="BE23" s="158"/>
      <c r="BF23" s="158"/>
      <c r="BG23" s="158"/>
      <c r="BH23" s="159"/>
    </row>
    <row r="24" spans="2:60" ht="18" customHeight="1">
      <c r="B24" s="72" t="s">
        <v>26</v>
      </c>
      <c r="C24" s="73"/>
      <c r="D24" s="92" t="s">
        <v>25</v>
      </c>
      <c r="E24" s="168"/>
      <c r="F24" s="172"/>
      <c r="G24" s="154"/>
      <c r="H24" s="155"/>
      <c r="I24" s="155"/>
      <c r="J24" s="155"/>
      <c r="K24" s="155"/>
      <c r="L24" s="155"/>
      <c r="M24" s="155"/>
      <c r="N24" s="155"/>
      <c r="O24" s="155"/>
      <c r="P24" s="173"/>
      <c r="Q24" s="172"/>
      <c r="R24" s="154"/>
      <c r="S24" s="155"/>
      <c r="T24" s="155"/>
      <c r="U24" s="155"/>
      <c r="V24" s="155"/>
      <c r="W24" s="155"/>
      <c r="X24" s="155"/>
      <c r="Y24" s="155"/>
      <c r="Z24" s="155"/>
      <c r="AA24" s="173"/>
      <c r="AB24" s="172"/>
      <c r="AC24" s="154"/>
      <c r="AD24" s="155"/>
      <c r="AE24" s="155"/>
      <c r="AF24" s="155"/>
      <c r="AG24" s="155"/>
      <c r="AH24" s="155"/>
      <c r="AI24" s="155"/>
      <c r="AJ24" s="155"/>
      <c r="AK24" s="155"/>
      <c r="AL24" s="173"/>
      <c r="AM24" s="172"/>
      <c r="AN24" s="154"/>
      <c r="AO24" s="155"/>
      <c r="AP24" s="155"/>
      <c r="AQ24" s="155"/>
      <c r="AR24" s="155"/>
      <c r="AS24" s="155"/>
      <c r="AT24" s="155"/>
      <c r="AU24" s="155"/>
      <c r="AV24" s="155"/>
      <c r="AW24" s="173"/>
      <c r="AX24" s="153"/>
      <c r="AY24" s="154"/>
      <c r="AZ24" s="155"/>
      <c r="BA24" s="155"/>
      <c r="BB24" s="155"/>
      <c r="BC24" s="155"/>
      <c r="BD24" s="155"/>
      <c r="BE24" s="155"/>
      <c r="BF24" s="155"/>
      <c r="BG24" s="155"/>
      <c r="BH24" s="156"/>
    </row>
    <row r="25" spans="2:60" ht="18" customHeight="1" thickBot="1">
      <c r="B25" s="74"/>
      <c r="C25" s="75"/>
      <c r="D25" s="93"/>
      <c r="E25" s="169"/>
      <c r="F25" s="80" t="str">
        <f>IF(F24&lt;=$E$24,"委託予定額以下","委託予定額超")</f>
        <v>委託予定額以下</v>
      </c>
      <c r="G25" s="162"/>
      <c r="H25" s="163"/>
      <c r="I25" s="163"/>
      <c r="J25" s="163"/>
      <c r="K25" s="163"/>
      <c r="L25" s="163"/>
      <c r="M25" s="163"/>
      <c r="N25" s="163"/>
      <c r="O25" s="163"/>
      <c r="P25" s="170"/>
      <c r="Q25" s="80" t="str">
        <f>IF(Q24&lt;=$E$24,"委託予定額以下","委託予定額超")</f>
        <v>委託予定額以下</v>
      </c>
      <c r="R25" s="162"/>
      <c r="S25" s="163"/>
      <c r="T25" s="163"/>
      <c r="U25" s="163"/>
      <c r="V25" s="163"/>
      <c r="W25" s="163"/>
      <c r="X25" s="163"/>
      <c r="Y25" s="163"/>
      <c r="Z25" s="163"/>
      <c r="AA25" s="170"/>
      <c r="AB25" s="80" t="str">
        <f>IF(AB24&lt;=$E$24,"委託予定額以下","委託予定額超")</f>
        <v>委託予定額以下</v>
      </c>
      <c r="AC25" s="162"/>
      <c r="AD25" s="163"/>
      <c r="AE25" s="163"/>
      <c r="AF25" s="163"/>
      <c r="AG25" s="163"/>
      <c r="AH25" s="163"/>
      <c r="AI25" s="163"/>
      <c r="AJ25" s="163"/>
      <c r="AK25" s="163"/>
      <c r="AL25" s="170"/>
      <c r="AM25" s="80" t="str">
        <f>IF(AM24&lt;=$E$24,"委託予定額以下","委託予定額超")</f>
        <v>委託予定額以下</v>
      </c>
      <c r="AN25" s="162"/>
      <c r="AO25" s="163"/>
      <c r="AP25" s="163"/>
      <c r="AQ25" s="163"/>
      <c r="AR25" s="163"/>
      <c r="AS25" s="163"/>
      <c r="AT25" s="163"/>
      <c r="AU25" s="163"/>
      <c r="AV25" s="163"/>
      <c r="AW25" s="170"/>
      <c r="AX25" s="64" t="str">
        <f>IF(AX24&lt;=$E$24,"委託予定額以下","委託予定額超")</f>
        <v>委託予定額以下</v>
      </c>
      <c r="AY25" s="162"/>
      <c r="AZ25" s="163"/>
      <c r="BA25" s="163"/>
      <c r="BB25" s="163"/>
      <c r="BC25" s="163"/>
      <c r="BD25" s="163"/>
      <c r="BE25" s="163"/>
      <c r="BF25" s="163"/>
      <c r="BG25" s="163"/>
      <c r="BH25" s="164"/>
    </row>
    <row r="26" spans="2:60" s="36" customFormat="1" ht="27" customHeight="1" thickBot="1">
      <c r="B26" s="61" t="s">
        <v>27</v>
      </c>
      <c r="C26" s="62"/>
      <c r="D26" s="62"/>
      <c r="E26" s="63"/>
      <c r="F26" s="67" t="e">
        <f>RANK(F23,$F$23:$BH$23)</f>
        <v>#DIV/0!</v>
      </c>
      <c r="G26" s="165"/>
      <c r="H26" s="166"/>
      <c r="I26" s="166"/>
      <c r="J26" s="166"/>
      <c r="K26" s="166"/>
      <c r="L26" s="166"/>
      <c r="M26" s="166"/>
      <c r="N26" s="166"/>
      <c r="O26" s="166"/>
      <c r="P26" s="171"/>
      <c r="Q26" s="67" t="e">
        <f>RANK(Q23,$F$23:$BH$23)</f>
        <v>#DIV/0!</v>
      </c>
      <c r="R26" s="165"/>
      <c r="S26" s="166"/>
      <c r="T26" s="166"/>
      <c r="U26" s="166"/>
      <c r="V26" s="166"/>
      <c r="W26" s="166"/>
      <c r="X26" s="166"/>
      <c r="Y26" s="166"/>
      <c r="Z26" s="166"/>
      <c r="AA26" s="171"/>
      <c r="AB26" s="67" t="e">
        <f>RANK(AB23,$F$23:$BH$23)</f>
        <v>#DIV/0!</v>
      </c>
      <c r="AC26" s="165"/>
      <c r="AD26" s="166"/>
      <c r="AE26" s="166"/>
      <c r="AF26" s="166"/>
      <c r="AG26" s="166"/>
      <c r="AH26" s="166"/>
      <c r="AI26" s="166"/>
      <c r="AJ26" s="166"/>
      <c r="AK26" s="166"/>
      <c r="AL26" s="171"/>
      <c r="AM26" s="67" t="e">
        <f>RANK(AM23,$F$23:$BH$23)</f>
        <v>#DIV/0!</v>
      </c>
      <c r="AN26" s="165"/>
      <c r="AO26" s="166"/>
      <c r="AP26" s="166"/>
      <c r="AQ26" s="166"/>
      <c r="AR26" s="166"/>
      <c r="AS26" s="166"/>
      <c r="AT26" s="166"/>
      <c r="AU26" s="166"/>
      <c r="AV26" s="166"/>
      <c r="AW26" s="171"/>
      <c r="AX26" s="57" t="e">
        <f>RANK(AX23,$F$23:$BH$23)</f>
        <v>#DIV/0!</v>
      </c>
      <c r="AY26" s="165"/>
      <c r="AZ26" s="166"/>
      <c r="BA26" s="166"/>
      <c r="BB26" s="166"/>
      <c r="BC26" s="166"/>
      <c r="BD26" s="166"/>
      <c r="BE26" s="166"/>
      <c r="BF26" s="166"/>
      <c r="BG26" s="166"/>
      <c r="BH26" s="167"/>
    </row>
  </sheetData>
  <sheetProtection/>
  <mergeCells count="91">
    <mergeCell ref="BH5:BH6"/>
    <mergeCell ref="AX9:BH9"/>
    <mergeCell ref="AX13:BH13"/>
    <mergeCell ref="AX5:AY5"/>
    <mergeCell ref="AZ5:BA5"/>
    <mergeCell ref="AM9:AW9"/>
    <mergeCell ref="BD5:BE5"/>
    <mergeCell ref="AM13:AW13"/>
    <mergeCell ref="AQ5:AR5"/>
    <mergeCell ref="AU5:AV5"/>
    <mergeCell ref="BF5:BG5"/>
    <mergeCell ref="W5:X5"/>
    <mergeCell ref="BB5:BC5"/>
    <mergeCell ref="Q25:AA25"/>
    <mergeCell ref="AB13:AL13"/>
    <mergeCell ref="AB22:AL22"/>
    <mergeCell ref="AB23:AL23"/>
    <mergeCell ref="AB24:AL24"/>
    <mergeCell ref="AS5:AT5"/>
    <mergeCell ref="F25:P25"/>
    <mergeCell ref="Y5:Z5"/>
    <mergeCell ref="AA5:AA6"/>
    <mergeCell ref="Q9:AA9"/>
    <mergeCell ref="Q13:AA13"/>
    <mergeCell ref="Q5:R5"/>
    <mergeCell ref="AM22:AW22"/>
    <mergeCell ref="AM23:AW23"/>
    <mergeCell ref="AJ5:AK5"/>
    <mergeCell ref="Q22:AA22"/>
    <mergeCell ref="B26:E26"/>
    <mergeCell ref="AB25:AL25"/>
    <mergeCell ref="AB26:AL26"/>
    <mergeCell ref="B7:B9"/>
    <mergeCell ref="B10:B13"/>
    <mergeCell ref="C13:D13"/>
    <mergeCell ref="AB9:AL9"/>
    <mergeCell ref="B24:C25"/>
    <mergeCell ref="AM25:AW25"/>
    <mergeCell ref="AM26:AW26"/>
    <mergeCell ref="F26:P26"/>
    <mergeCell ref="Q26:AA26"/>
    <mergeCell ref="D24:D25"/>
    <mergeCell ref="Q24:AA24"/>
    <mergeCell ref="F24:P24"/>
    <mergeCell ref="AM24:AW24"/>
    <mergeCell ref="AX25:BH25"/>
    <mergeCell ref="AX26:BH26"/>
    <mergeCell ref="E24:E25"/>
    <mergeCell ref="AB4:AL4"/>
    <mergeCell ref="AB5:AC5"/>
    <mergeCell ref="AD5:AE5"/>
    <mergeCell ref="AF5:AG5"/>
    <mergeCell ref="AH5:AI5"/>
    <mergeCell ref="N5:O5"/>
    <mergeCell ref="AL5:AL6"/>
    <mergeCell ref="AX24:BH24"/>
    <mergeCell ref="AX23:BH23"/>
    <mergeCell ref="B23:D23"/>
    <mergeCell ref="AX22:BH22"/>
    <mergeCell ref="C22:D22"/>
    <mergeCell ref="B14:B22"/>
    <mergeCell ref="F23:P23"/>
    <mergeCell ref="Q23:AA23"/>
    <mergeCell ref="F22:P22"/>
    <mergeCell ref="C19:C21"/>
    <mergeCell ref="C14:D14"/>
    <mergeCell ref="C15:D15"/>
    <mergeCell ref="C16:C18"/>
    <mergeCell ref="C8:D8"/>
    <mergeCell ref="C7:D7"/>
    <mergeCell ref="C10:C12"/>
    <mergeCell ref="J5:K5"/>
    <mergeCell ref="C9:D9"/>
    <mergeCell ref="F9:P9"/>
    <mergeCell ref="F13:P13"/>
    <mergeCell ref="P5:P6"/>
    <mergeCell ref="AX4:BH4"/>
    <mergeCell ref="C6:D6"/>
    <mergeCell ref="H5:I5"/>
    <mergeCell ref="S5:T5"/>
    <mergeCell ref="U5:V5"/>
    <mergeCell ref="B2:BH2"/>
    <mergeCell ref="B4:E4"/>
    <mergeCell ref="F4:P4"/>
    <mergeCell ref="Q4:AA4"/>
    <mergeCell ref="AM4:AW4"/>
    <mergeCell ref="L5:M5"/>
    <mergeCell ref="AM5:AN5"/>
    <mergeCell ref="AO5:AP5"/>
    <mergeCell ref="F5:G5"/>
    <mergeCell ref="AW5:AW6"/>
  </mergeCells>
  <dataValidations count="1">
    <dataValidation type="list" allowBlank="1" showInputMessage="1" showErrorMessage="1" sqref="F7:F8 AZ7:AZ8 BB7:BB8 BD7:BD8 BF7:BF8 AX7:AX8 AD7:AD8 AF7:AF8 AH7:AH8 AJ7:AJ8 AB7:AB8 S7:S8 U7:U8 W7:W8 Y7:Y8 Q7:Q8 H7:H8 J7:J8 L7:L8 N7:N8 AO7:AO8 AQ7:AQ8 AS7:AS8 AU7:AU8 AM7:AM8 F10:F12 N10:N12 L10:L12 J10:J12 AM10:AM12 AU10:AU12 AS10:AS12 AQ10:AQ12 H10:H12 AO10:AO12 Q10:Q12 Y10:Y12 W10:W12 U10:U12 S10:S12 AB10:AB12 AJ10:AJ12 AH10:AH12 AF10:AF12 AD10:AD12 AX10:AX12 BF10:BF12 BD10:BD12 BB10:BB12 AZ10:AZ12 AM14:AM21 AU14:AU21 AS14:AS21 AQ14:AQ21 AO14:AO21 F14:F21 N14:N21 L14:L21 J14:J21 H14:H21 Q14:Q21 Y14:Y21 W14:W21 U14:U21 S14:S21 AB14:AB21 AJ14:AJ21 AH14:AH21 AF14:AF21 AD14:AD21 AX14:AX21 BF14:BF21 BD14:BD21 BB14:BB21 AZ14:AZ21">
      <formula1>$BK$2:$BK$6</formula1>
    </dataValidation>
  </dataValidations>
  <printOptions horizontalCentered="1"/>
  <pageMargins left="0.3937007874015748" right="0.3937007874015748" top="0.7874015748031497" bottom="0.3937007874015748" header="0.5118110236220472" footer="0.31496062992125984"/>
  <pageSetup fitToHeight="1" fitToWidth="1" horizontalDpi="600" verticalDpi="600" orientation="landscape" paperSize="9" scale="51" r:id="rId1"/>
  <ignoredErrors>
    <ignoredError sqref="P7 P10:P11 P14:P15 Q7:BH7 F22:BH26 P8 Q8:BH11 P12 Q12:BH13 P16 Q16:BH16 P17:P18 Q17:BH18 P19 Q19:BH19 P20:P21 Q20:BH21 Q14:BH1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2017-06-09T07:23:42Z</cp:lastPrinted>
  <dcterms:created xsi:type="dcterms:W3CDTF">2009-03-12T08:01:01Z</dcterms:created>
  <dcterms:modified xsi:type="dcterms:W3CDTF">2017-06-21T05:30:54Z</dcterms:modified>
  <cp:category/>
  <cp:version/>
  <cp:contentType/>
  <cp:contentStatus/>
</cp:coreProperties>
</file>