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第15表" sheetId="1" r:id="rId1"/>
  </sheets>
  <definedNames>
    <definedName name="_xlnm.Print_Area" localSheetId="0">'第15表'!$A$1:$M$24</definedName>
    <definedName name="_xlnm.Print_Area">'第15表'!$C$23:$C$23</definedName>
    <definedName name="集計_県外中卒_１公全普">#REF!</definedName>
  </definedNames>
  <calcPr fullCalcOnLoad="1"/>
</workbook>
</file>

<file path=xl/sharedStrings.xml><?xml version="1.0" encoding="utf-8"?>
<sst xmlns="http://schemas.openxmlformats.org/spreadsheetml/2006/main" count="52" uniqueCount="33">
  <si>
    <t>区分</t>
  </si>
  <si>
    <t>年度</t>
  </si>
  <si>
    <t>入学者数</t>
  </si>
  <si>
    <t>（人）</t>
  </si>
  <si>
    <t>（％）</t>
  </si>
  <si>
    <t>平成元年度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</si>
  <si>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</si>
  <si>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</si>
  <si>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</si>
  <si>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</si>
  <si>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</si>
  <si>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</si>
  <si>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</si>
  <si>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</si>
  <si>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</si>
  <si>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</si>
  <si>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</si>
  <si>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</si>
  <si>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</si>
  <si>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</si>
  <si>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</si>
  <si>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総合学科</t>
  </si>
  <si>
    <t>全日制計</t>
  </si>
  <si>
    <t>…　</t>
  </si>
  <si>
    <t>第15表　公立高等学校（全日制課程）学科別入学状況の推移（過去２０年間）</t>
  </si>
  <si>
    <t>対前年度
増減率</t>
  </si>
  <si>
    <t>構成比</t>
  </si>
  <si>
    <t>専門学科</t>
  </si>
  <si>
    <t>普　通　科</t>
  </si>
  <si>
    <t>※総合学科は平成７年度新設</t>
  </si>
  <si>
    <t>１７</t>
  </si>
  <si>
    <t>１８</t>
  </si>
  <si>
    <t>１９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</si>
</sst>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0;&quot;△ &quot;0"/>
    <numFmt numFmtId="179" formatCode="0.0;&quot;△ &quot;0.0"/>
    <numFmt numFmtId="180" formatCode="_ * #,##0.0_ ;_ * \-#,##0.0_ ;_ * &quot;-&quot;?_ ;_ @_ "/>
    <numFmt numFmtId="181" formatCode="#,##0.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5" fillId="0" borderId="10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76" fontId="5" fillId="0" borderId="14" xfId="0" applyNumberFormat="1" applyFont="1" applyBorder="1" applyAlignment="1">
      <alignment horizontal="distributed" vertical="center" wrapText="1"/>
    </xf>
    <xf numFmtId="0" fontId="5" fillId="0" borderId="16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80" fontId="8" fillId="0" borderId="18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horizontal="centerContinuous" vertical="center"/>
    </xf>
    <xf numFmtId="41" fontId="8" fillId="0" borderId="21" xfId="0" applyNumberFormat="1" applyFont="1" applyBorder="1" applyAlignment="1">
      <alignment horizontal="centerContinuous" vertical="center"/>
    </xf>
    <xf numFmtId="180" fontId="8" fillId="0" borderId="22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horizontal="centerContinuous" vertical="center"/>
    </xf>
    <xf numFmtId="180" fontId="8" fillId="0" borderId="18" xfId="0" applyNumberFormat="1" applyFont="1" applyBorder="1" applyAlignment="1">
      <alignment horizontal="centerContinuous" vertical="center"/>
    </xf>
    <xf numFmtId="41" fontId="9" fillId="0" borderId="23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horizontal="right" vertical="center"/>
    </xf>
    <xf numFmtId="180" fontId="9" fillId="0" borderId="24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80" fontId="9" fillId="0" borderId="25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9" fillId="0" borderId="30" xfId="0" applyNumberFormat="1" applyFont="1" applyFill="1" applyBorder="1" applyAlignment="1" quotePrefix="1">
      <alignment horizontal="center" vertical="center"/>
    </xf>
    <xf numFmtId="0" fontId="5" fillId="0" borderId="31" xfId="0" applyNumberFormat="1" applyFont="1" applyBorder="1" applyAlignment="1">
      <alignment horizontal="distributed" vertical="center" indent="3"/>
    </xf>
    <xf numFmtId="0" fontId="6" fillId="0" borderId="32" xfId="0" applyFont="1" applyBorder="1" applyAlignment="1">
      <alignment horizontal="distributed" vertical="center" indent="3"/>
    </xf>
    <xf numFmtId="0" fontId="6" fillId="0" borderId="33" xfId="0" applyFont="1" applyBorder="1" applyAlignment="1">
      <alignment horizontal="distributed" vertical="center" indent="3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371475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953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showOutlineSymbols="0" zoomScale="80" zoomScaleNormal="80" workbookViewId="0" topLeftCell="A1">
      <selection activeCell="B2" sqref="B2:D2"/>
    </sheetView>
  </sheetViews>
  <sheetFormatPr defaultColWidth="8.88671875" defaultRowHeight="19.5" customHeight="1"/>
  <cols>
    <col min="1" max="1" width="10.3359375" style="3" bestFit="1" customWidth="1"/>
    <col min="2" max="2" width="9.77734375" style="3" bestFit="1" customWidth="1"/>
    <col min="3" max="3" width="8.10546875" style="3" bestFit="1" customWidth="1"/>
    <col min="4" max="4" width="7.5546875" style="3" bestFit="1" customWidth="1"/>
    <col min="5" max="5" width="8.6640625" style="3" bestFit="1" customWidth="1"/>
    <col min="6" max="6" width="8.10546875" style="3" bestFit="1" customWidth="1"/>
    <col min="7" max="7" width="7.5546875" style="3" bestFit="1" customWidth="1"/>
    <col min="8" max="8" width="8.99609375" style="3" bestFit="1" customWidth="1"/>
    <col min="9" max="9" width="8.10546875" style="3" bestFit="1" customWidth="1"/>
    <col min="10" max="10" width="6.6640625" style="3" bestFit="1" customWidth="1"/>
    <col min="11" max="11" width="9.77734375" style="3" bestFit="1" customWidth="1"/>
    <col min="12" max="12" width="8.10546875" style="3" bestFit="1" customWidth="1"/>
    <col min="13" max="13" width="8.6640625" style="3" bestFit="1" customWidth="1"/>
    <col min="14" max="14" width="8.5546875" style="3" bestFit="1" customWidth="1"/>
    <col min="15" max="15" width="9.5546875" style="3" bestFit="1" customWidth="1"/>
    <col min="16" max="16" width="7.5546875" style="3" bestFit="1" customWidth="1"/>
    <col min="17" max="17" width="9.6640625" style="3" customWidth="1"/>
    <col min="18" max="16384" width="8.88671875" style="2" customWidth="1"/>
  </cols>
  <sheetData>
    <row r="1" ht="24.75" customHeight="1" thickBot="1">
      <c r="A1" s="34" t="s">
        <v>24</v>
      </c>
    </row>
    <row r="2" spans="1:14" ht="24.75" customHeight="1">
      <c r="A2" s="4" t="s">
        <v>0</v>
      </c>
      <c r="B2" s="44" t="s">
        <v>28</v>
      </c>
      <c r="C2" s="45"/>
      <c r="D2" s="46"/>
      <c r="E2" s="44" t="s">
        <v>27</v>
      </c>
      <c r="F2" s="45"/>
      <c r="G2" s="46"/>
      <c r="H2" s="44" t="s">
        <v>21</v>
      </c>
      <c r="I2" s="45"/>
      <c r="J2" s="46"/>
      <c r="K2" s="41" t="s">
        <v>22</v>
      </c>
      <c r="L2" s="42"/>
      <c r="M2" s="43"/>
      <c r="N2" s="5"/>
    </row>
    <row r="3" spans="1:14" ht="30" customHeight="1" thickBot="1">
      <c r="A3" s="10" t="s">
        <v>1</v>
      </c>
      <c r="B3" s="7" t="s">
        <v>2</v>
      </c>
      <c r="C3" s="15" t="s">
        <v>25</v>
      </c>
      <c r="D3" s="8" t="s">
        <v>26</v>
      </c>
      <c r="E3" s="7" t="s">
        <v>2</v>
      </c>
      <c r="F3" s="15" t="s">
        <v>25</v>
      </c>
      <c r="G3" s="8" t="s">
        <v>26</v>
      </c>
      <c r="H3" s="7" t="s">
        <v>2</v>
      </c>
      <c r="I3" s="15" t="s">
        <v>25</v>
      </c>
      <c r="J3" s="8" t="s">
        <v>26</v>
      </c>
      <c r="K3" s="7" t="s">
        <v>2</v>
      </c>
      <c r="L3" s="15" t="s">
        <v>25</v>
      </c>
      <c r="M3" s="16" t="s">
        <v>26</v>
      </c>
      <c r="N3" s="5"/>
    </row>
    <row r="4" spans="1:17" s="14" customFormat="1" ht="18.75" customHeight="1">
      <c r="A4" s="11"/>
      <c r="B4" s="35" t="s">
        <v>3</v>
      </c>
      <c r="C4" s="36" t="s">
        <v>4</v>
      </c>
      <c r="D4" s="36" t="s">
        <v>4</v>
      </c>
      <c r="E4" s="35" t="s">
        <v>3</v>
      </c>
      <c r="F4" s="36" t="s">
        <v>4</v>
      </c>
      <c r="G4" s="36" t="s">
        <v>4</v>
      </c>
      <c r="H4" s="35" t="s">
        <v>3</v>
      </c>
      <c r="I4" s="37" t="s">
        <v>4</v>
      </c>
      <c r="J4" s="37" t="s">
        <v>4</v>
      </c>
      <c r="K4" s="35" t="s">
        <v>3</v>
      </c>
      <c r="L4" s="36" t="s">
        <v>4</v>
      </c>
      <c r="M4" s="38" t="s">
        <v>4</v>
      </c>
      <c r="N4" s="12"/>
      <c r="O4" s="13"/>
      <c r="P4" s="13"/>
      <c r="Q4" s="13"/>
    </row>
    <row r="5" spans="1:14" ht="24.75" customHeight="1">
      <c r="A5" s="6" t="s">
        <v>5</v>
      </c>
      <c r="B5" s="17">
        <v>56078</v>
      </c>
      <c r="C5" s="18">
        <v>0.5</v>
      </c>
      <c r="D5" s="19">
        <v>82</v>
      </c>
      <c r="E5" s="17">
        <v>12325</v>
      </c>
      <c r="F5" s="18">
        <v>0.9</v>
      </c>
      <c r="G5" s="19">
        <v>18</v>
      </c>
      <c r="H5" s="17"/>
      <c r="I5" s="20"/>
      <c r="J5" s="21"/>
      <c r="K5" s="17">
        <v>68403</v>
      </c>
      <c r="L5" s="18">
        <v>0.5</v>
      </c>
      <c r="M5" s="22">
        <v>100</v>
      </c>
      <c r="N5" s="5"/>
    </row>
    <row r="6" spans="1:14" ht="24.75" customHeight="1">
      <c r="A6" s="6" t="s">
        <v>6</v>
      </c>
      <c r="B6" s="17">
        <v>52653</v>
      </c>
      <c r="C6" s="18">
        <v>-6.1</v>
      </c>
      <c r="D6" s="19">
        <v>81.2</v>
      </c>
      <c r="E6" s="17">
        <v>12205</v>
      </c>
      <c r="F6" s="18">
        <v>-1</v>
      </c>
      <c r="G6" s="19">
        <v>18.8</v>
      </c>
      <c r="H6" s="17"/>
      <c r="I6" s="20"/>
      <c r="J6" s="21"/>
      <c r="K6" s="17">
        <v>64858</v>
      </c>
      <c r="L6" s="18">
        <v>-5.2</v>
      </c>
      <c r="M6" s="22">
        <v>100</v>
      </c>
      <c r="N6" s="5"/>
    </row>
    <row r="7" spans="1:14" ht="24.75" customHeight="1">
      <c r="A7" s="6" t="s">
        <v>7</v>
      </c>
      <c r="B7" s="17">
        <v>49243</v>
      </c>
      <c r="C7" s="18">
        <v>-6.5</v>
      </c>
      <c r="D7" s="19">
        <v>80.5</v>
      </c>
      <c r="E7" s="17">
        <v>11960</v>
      </c>
      <c r="F7" s="23">
        <v>-2</v>
      </c>
      <c r="G7" s="19">
        <v>19.5</v>
      </c>
      <c r="H7" s="17"/>
      <c r="I7" s="20"/>
      <c r="J7" s="21"/>
      <c r="K7" s="17">
        <v>61203</v>
      </c>
      <c r="L7" s="18">
        <v>-5.6</v>
      </c>
      <c r="M7" s="22">
        <v>100</v>
      </c>
      <c r="N7" s="5"/>
    </row>
    <row r="8" spans="1:14" ht="24.75" customHeight="1">
      <c r="A8" s="6" t="s">
        <v>8</v>
      </c>
      <c r="B8" s="17">
        <v>46380</v>
      </c>
      <c r="C8" s="18">
        <v>-5.8</v>
      </c>
      <c r="D8" s="19">
        <v>80</v>
      </c>
      <c r="E8" s="17">
        <v>11627</v>
      </c>
      <c r="F8" s="23">
        <v>-2.8</v>
      </c>
      <c r="G8" s="19">
        <v>20</v>
      </c>
      <c r="H8" s="17"/>
      <c r="I8" s="20"/>
      <c r="J8" s="21"/>
      <c r="K8" s="17">
        <v>58007</v>
      </c>
      <c r="L8" s="18">
        <v>-5.2</v>
      </c>
      <c r="M8" s="22">
        <v>100</v>
      </c>
      <c r="N8" s="5"/>
    </row>
    <row r="9" spans="1:14" ht="24.75" customHeight="1">
      <c r="A9" s="6" t="s">
        <v>9</v>
      </c>
      <c r="B9" s="17">
        <v>45765</v>
      </c>
      <c r="C9" s="18">
        <v>-1.3</v>
      </c>
      <c r="D9" s="19">
        <v>80.2</v>
      </c>
      <c r="E9" s="17">
        <v>11325</v>
      </c>
      <c r="F9" s="23">
        <v>-2.6</v>
      </c>
      <c r="G9" s="19">
        <v>19.8</v>
      </c>
      <c r="H9" s="17"/>
      <c r="I9" s="20"/>
      <c r="J9" s="21"/>
      <c r="K9" s="17">
        <v>57090</v>
      </c>
      <c r="L9" s="18">
        <v>-1.6</v>
      </c>
      <c r="M9" s="22">
        <v>100</v>
      </c>
      <c r="N9" s="5"/>
    </row>
    <row r="10" spans="1:14" ht="24.75" customHeight="1">
      <c r="A10" s="6" t="s">
        <v>10</v>
      </c>
      <c r="B10" s="17">
        <v>43184</v>
      </c>
      <c r="C10" s="18">
        <v>-5.6</v>
      </c>
      <c r="D10" s="19">
        <v>79.4</v>
      </c>
      <c r="E10" s="17">
        <v>11231</v>
      </c>
      <c r="F10" s="23">
        <v>-0.8</v>
      </c>
      <c r="G10" s="19">
        <v>20.6</v>
      </c>
      <c r="H10" s="1" t="s">
        <v>29</v>
      </c>
      <c r="I10" s="24"/>
      <c r="J10" s="25"/>
      <c r="K10" s="17">
        <v>54415</v>
      </c>
      <c r="L10" s="18">
        <v>-4.7</v>
      </c>
      <c r="M10" s="22">
        <v>100</v>
      </c>
      <c r="N10" s="5"/>
    </row>
    <row r="11" spans="1:14" ht="24.75" customHeight="1">
      <c r="A11" s="6" t="s">
        <v>11</v>
      </c>
      <c r="B11" s="17">
        <v>41645</v>
      </c>
      <c r="C11" s="18">
        <v>-3.6</v>
      </c>
      <c r="D11" s="19">
        <v>78.5</v>
      </c>
      <c r="E11" s="17">
        <v>11075</v>
      </c>
      <c r="F11" s="23">
        <v>-1.4</v>
      </c>
      <c r="G11" s="19">
        <v>20.9</v>
      </c>
      <c r="H11" s="17">
        <v>334</v>
      </c>
      <c r="I11" s="18" t="s">
        <v>23</v>
      </c>
      <c r="J11" s="26">
        <v>0.6</v>
      </c>
      <c r="K11" s="17">
        <v>53054</v>
      </c>
      <c r="L11" s="18">
        <v>-2.5</v>
      </c>
      <c r="M11" s="22">
        <v>100</v>
      </c>
      <c r="N11" s="5"/>
    </row>
    <row r="12" spans="1:14" ht="24.75" customHeight="1">
      <c r="A12" s="6" t="s">
        <v>12</v>
      </c>
      <c r="B12" s="17">
        <v>39398</v>
      </c>
      <c r="C12" s="18">
        <v>-5.4</v>
      </c>
      <c r="D12" s="19">
        <v>77.8</v>
      </c>
      <c r="E12" s="17">
        <v>10690</v>
      </c>
      <c r="F12" s="23">
        <v>-3.5</v>
      </c>
      <c r="G12" s="19">
        <v>21.1</v>
      </c>
      <c r="H12" s="17">
        <v>580</v>
      </c>
      <c r="I12" s="18">
        <v>73.7</v>
      </c>
      <c r="J12" s="26">
        <v>1.1</v>
      </c>
      <c r="K12" s="17">
        <v>50668</v>
      </c>
      <c r="L12" s="18">
        <v>-4.5</v>
      </c>
      <c r="M12" s="22">
        <v>100</v>
      </c>
      <c r="N12" s="5"/>
    </row>
    <row r="13" spans="1:14" ht="24.75" customHeight="1">
      <c r="A13" s="6" t="s">
        <v>13</v>
      </c>
      <c r="B13" s="17">
        <v>38978</v>
      </c>
      <c r="C13" s="18">
        <v>-1.1</v>
      </c>
      <c r="D13" s="19">
        <v>77.3</v>
      </c>
      <c r="E13" s="17">
        <v>10561</v>
      </c>
      <c r="F13" s="23">
        <v>-1.2</v>
      </c>
      <c r="G13" s="19">
        <v>20.9</v>
      </c>
      <c r="H13" s="27">
        <v>906</v>
      </c>
      <c r="I13" s="18">
        <v>56.2</v>
      </c>
      <c r="J13" s="28">
        <v>1.8</v>
      </c>
      <c r="K13" s="17">
        <v>50445</v>
      </c>
      <c r="L13" s="18">
        <v>-0.4</v>
      </c>
      <c r="M13" s="22">
        <v>100</v>
      </c>
      <c r="N13" s="5"/>
    </row>
    <row r="14" spans="1:14" ht="24.75" customHeight="1">
      <c r="A14" s="6" t="s">
        <v>14</v>
      </c>
      <c r="B14" s="17">
        <v>37842</v>
      </c>
      <c r="C14" s="18">
        <v>-2.9</v>
      </c>
      <c r="D14" s="19">
        <v>76.7</v>
      </c>
      <c r="E14" s="17">
        <v>10291</v>
      </c>
      <c r="F14" s="23">
        <v>-2.6</v>
      </c>
      <c r="G14" s="19">
        <v>20.9</v>
      </c>
      <c r="H14" s="17">
        <v>1173</v>
      </c>
      <c r="I14" s="18">
        <v>29.5</v>
      </c>
      <c r="J14" s="19">
        <v>2.4</v>
      </c>
      <c r="K14" s="17">
        <v>49306</v>
      </c>
      <c r="L14" s="18">
        <v>-2.3</v>
      </c>
      <c r="M14" s="22">
        <v>100</v>
      </c>
      <c r="N14" s="5"/>
    </row>
    <row r="15" spans="1:14" ht="24.75" customHeight="1">
      <c r="A15" s="6" t="s">
        <v>15</v>
      </c>
      <c r="B15" s="17">
        <v>37058</v>
      </c>
      <c r="C15" s="18">
        <v>-2.1</v>
      </c>
      <c r="D15" s="19">
        <v>76.4</v>
      </c>
      <c r="E15" s="17">
        <v>10247</v>
      </c>
      <c r="F15" s="23">
        <v>-0.4</v>
      </c>
      <c r="G15" s="19">
        <v>21.1</v>
      </c>
      <c r="H15" s="17">
        <v>1172</v>
      </c>
      <c r="I15" s="18">
        <v>-0.1</v>
      </c>
      <c r="J15" s="19">
        <v>2.4</v>
      </c>
      <c r="K15" s="17">
        <v>48477</v>
      </c>
      <c r="L15" s="18">
        <v>-1.7</v>
      </c>
      <c r="M15" s="22">
        <v>100</v>
      </c>
      <c r="N15" s="5"/>
    </row>
    <row r="16" spans="1:14" ht="24.75" customHeight="1">
      <c r="A16" s="6" t="s">
        <v>16</v>
      </c>
      <c r="B16" s="17">
        <v>35637</v>
      </c>
      <c r="C16" s="18">
        <v>-3.8</v>
      </c>
      <c r="D16" s="19">
        <v>75.9</v>
      </c>
      <c r="E16" s="17">
        <v>10164</v>
      </c>
      <c r="F16" s="23">
        <v>-0.8</v>
      </c>
      <c r="G16" s="19">
        <v>21.6</v>
      </c>
      <c r="H16" s="17">
        <v>1176</v>
      </c>
      <c r="I16" s="18">
        <v>0.3</v>
      </c>
      <c r="J16" s="19">
        <v>2.5</v>
      </c>
      <c r="K16" s="17">
        <v>46977</v>
      </c>
      <c r="L16" s="18">
        <v>-3.1</v>
      </c>
      <c r="M16" s="22">
        <v>100</v>
      </c>
      <c r="N16" s="5"/>
    </row>
    <row r="17" spans="1:14" ht="24.75" customHeight="1">
      <c r="A17" s="6" t="s">
        <v>17</v>
      </c>
      <c r="B17" s="17">
        <v>34643</v>
      </c>
      <c r="C17" s="18">
        <v>-2.8</v>
      </c>
      <c r="D17" s="19">
        <v>75.9</v>
      </c>
      <c r="E17" s="17">
        <v>9852</v>
      </c>
      <c r="F17" s="23">
        <v>-3.1</v>
      </c>
      <c r="G17" s="19">
        <v>21.6</v>
      </c>
      <c r="H17" s="17">
        <v>1173</v>
      </c>
      <c r="I17" s="18">
        <v>-0.3</v>
      </c>
      <c r="J17" s="19">
        <v>2.6</v>
      </c>
      <c r="K17" s="17">
        <v>45668</v>
      </c>
      <c r="L17" s="18">
        <v>-2.8</v>
      </c>
      <c r="M17" s="22">
        <v>100</v>
      </c>
      <c r="N17" s="5"/>
    </row>
    <row r="18" spans="1:14" ht="24.75" customHeight="1">
      <c r="A18" s="6" t="s">
        <v>18</v>
      </c>
      <c r="B18" s="17">
        <v>33262</v>
      </c>
      <c r="C18" s="18">
        <v>-4</v>
      </c>
      <c r="D18" s="19">
        <v>75.92850457689411</v>
      </c>
      <c r="E18" s="17">
        <v>9373</v>
      </c>
      <c r="F18" s="23">
        <v>-4.9</v>
      </c>
      <c r="G18" s="19">
        <v>21.39612390713813</v>
      </c>
      <c r="H18" s="17">
        <v>1172</v>
      </c>
      <c r="I18" s="18">
        <v>-0.1</v>
      </c>
      <c r="J18" s="19">
        <v>2.675371515967768</v>
      </c>
      <c r="K18" s="17">
        <v>43807</v>
      </c>
      <c r="L18" s="18">
        <v>-4.1</v>
      </c>
      <c r="M18" s="22">
        <v>100</v>
      </c>
      <c r="N18" s="5"/>
    </row>
    <row r="19" spans="1:14" ht="24.75" customHeight="1">
      <c r="A19" s="6" t="s">
        <v>19</v>
      </c>
      <c r="B19" s="17">
        <v>32318</v>
      </c>
      <c r="C19" s="18">
        <v>-2.8</v>
      </c>
      <c r="D19" s="19">
        <v>75.24913849306138</v>
      </c>
      <c r="E19" s="17">
        <v>9322</v>
      </c>
      <c r="F19" s="23">
        <v>-0.5</v>
      </c>
      <c r="G19" s="19">
        <v>21.70531805904815</v>
      </c>
      <c r="H19" s="17">
        <v>1308</v>
      </c>
      <c r="I19" s="18">
        <v>11.6</v>
      </c>
      <c r="J19" s="19">
        <v>3.045543447890472</v>
      </c>
      <c r="K19" s="17">
        <v>42948</v>
      </c>
      <c r="L19" s="18">
        <v>-2</v>
      </c>
      <c r="M19" s="22">
        <v>100</v>
      </c>
      <c r="N19" s="5"/>
    </row>
    <row r="20" spans="1:14" ht="24.75" customHeight="1">
      <c r="A20" s="6" t="s">
        <v>20</v>
      </c>
      <c r="B20" s="17">
        <v>31961</v>
      </c>
      <c r="C20" s="18">
        <v>-1.1</v>
      </c>
      <c r="D20" s="19">
        <v>75.00997441855007</v>
      </c>
      <c r="E20" s="17">
        <v>9330</v>
      </c>
      <c r="F20" s="23">
        <v>0.1</v>
      </c>
      <c r="G20" s="19">
        <v>21.896782369921848</v>
      </c>
      <c r="H20" s="17">
        <v>1318</v>
      </c>
      <c r="I20" s="18">
        <v>0.8</v>
      </c>
      <c r="J20" s="19">
        <v>3.093243211528081</v>
      </c>
      <c r="K20" s="17">
        <v>42609</v>
      </c>
      <c r="L20" s="18">
        <v>-0.8</v>
      </c>
      <c r="M20" s="22">
        <v>100</v>
      </c>
      <c r="N20" s="9"/>
    </row>
    <row r="21" spans="1:14" ht="24.75" customHeight="1">
      <c r="A21" s="6" t="s">
        <v>30</v>
      </c>
      <c r="B21" s="17">
        <v>29757</v>
      </c>
      <c r="C21" s="18">
        <v>-6.9</v>
      </c>
      <c r="D21" s="19">
        <v>73.72528616024974</v>
      </c>
      <c r="E21" s="17">
        <v>9085</v>
      </c>
      <c r="F21" s="23">
        <v>-2.6</v>
      </c>
      <c r="G21" s="19">
        <v>22.50879540161538</v>
      </c>
      <c r="H21" s="17">
        <v>1520</v>
      </c>
      <c r="I21" s="18">
        <v>15.3</v>
      </c>
      <c r="J21" s="19">
        <v>3.765918438134879</v>
      </c>
      <c r="K21" s="17">
        <v>40362</v>
      </c>
      <c r="L21" s="18">
        <v>-5.3</v>
      </c>
      <c r="M21" s="22">
        <v>100</v>
      </c>
      <c r="N21" s="9"/>
    </row>
    <row r="22" spans="1:14" ht="24.75" customHeight="1">
      <c r="A22" s="39" t="s">
        <v>31</v>
      </c>
      <c r="B22" s="17">
        <v>29130</v>
      </c>
      <c r="C22" s="18">
        <f>ROUND((+B22-B21)/B21*100,1)</f>
        <v>-2.1</v>
      </c>
      <c r="D22" s="19">
        <f>B22/$K22*100</f>
        <v>73.41229838709677</v>
      </c>
      <c r="E22" s="17">
        <v>9092</v>
      </c>
      <c r="F22" s="23">
        <f>ROUND((+E22-E21)/E21*100,1)</f>
        <v>0.1</v>
      </c>
      <c r="G22" s="19">
        <f>E22/$K22*100</f>
        <v>22.913306451612904</v>
      </c>
      <c r="H22" s="17">
        <v>1458</v>
      </c>
      <c r="I22" s="18">
        <f>ROUND((+H22-H21)/H21*100,1)</f>
        <v>-4.1</v>
      </c>
      <c r="J22" s="19">
        <f>H22/$K22*100</f>
        <v>3.6743951612903225</v>
      </c>
      <c r="K22" s="17">
        <f>SUM(B22,E22,H22)</f>
        <v>39680</v>
      </c>
      <c r="L22" s="18">
        <f>ROUND((+K22-K21)/K21*100,1)</f>
        <v>-1.7</v>
      </c>
      <c r="M22" s="22">
        <f>+D22+G22+J22</f>
        <v>99.99999999999999</v>
      </c>
      <c r="N22" s="5"/>
    </row>
    <row r="23" spans="1:13" ht="24.75" customHeight="1">
      <c r="A23" s="39" t="s">
        <v>32</v>
      </c>
      <c r="B23" s="17">
        <v>29791</v>
      </c>
      <c r="C23" s="18">
        <f>ROUND((+B23-B22)/B22*100,1)</f>
        <v>2.3</v>
      </c>
      <c r="D23" s="19">
        <f>B23/$K23*100</f>
        <v>73.92307692307692</v>
      </c>
      <c r="E23" s="17">
        <v>9037</v>
      </c>
      <c r="F23" s="23">
        <f>ROUND((+E23-E22)/E22*100,1)</f>
        <v>-0.6</v>
      </c>
      <c r="G23" s="19">
        <f>E23/$K23*100</f>
        <v>22.424317617866006</v>
      </c>
      <c r="H23" s="17">
        <v>1472</v>
      </c>
      <c r="I23" s="18">
        <f>ROUND((+H23-H22)/H22*100,1)</f>
        <v>1</v>
      </c>
      <c r="J23" s="19">
        <f>H23/$K23*100</f>
        <v>3.652605459057072</v>
      </c>
      <c r="K23" s="17">
        <f>SUM(B23,E23,H23)</f>
        <v>40300</v>
      </c>
      <c r="L23" s="18">
        <f>ROUND((+K23-K22)/K22*100,1)</f>
        <v>1.6</v>
      </c>
      <c r="M23" s="22">
        <f>+D23+G23+J23</f>
        <v>100</v>
      </c>
    </row>
    <row r="24" spans="1:13" ht="24.75" customHeight="1" thickBot="1">
      <c r="A24" s="40">
        <v>20</v>
      </c>
      <c r="B24" s="29">
        <v>29043</v>
      </c>
      <c r="C24" s="30">
        <f>ROUND((+B24-B23)/B23*100,1)</f>
        <v>-2.5</v>
      </c>
      <c r="D24" s="31">
        <f>B24/$K24*100</f>
        <v>73.16907263245407</v>
      </c>
      <c r="E24" s="29">
        <v>8848</v>
      </c>
      <c r="F24" s="32">
        <f>ROUND((+E24-E23)/E23*100,1)</f>
        <v>-2.1</v>
      </c>
      <c r="G24" s="31">
        <f>E24/$K24*100</f>
        <v>22.291084070239084</v>
      </c>
      <c r="H24" s="29">
        <v>1802</v>
      </c>
      <c r="I24" s="30">
        <f>ROUND((+H24-H23)/H23*100,1)</f>
        <v>22.4</v>
      </c>
      <c r="J24" s="31">
        <f>H24/$K24*100</f>
        <v>4.53984329730683</v>
      </c>
      <c r="K24" s="29">
        <f>SUM(B24,E24,H24)</f>
        <v>39693</v>
      </c>
      <c r="L24" s="30">
        <f>ROUND((+K24-K23)/K23*100,1)</f>
        <v>-1.5</v>
      </c>
      <c r="M24" s="33">
        <f>+D24+G24+J24</f>
        <v>99.99999999999999</v>
      </c>
    </row>
  </sheetData>
  <sheetProtection/>
  <mergeCells count="4">
    <mergeCell ref="K2:M2"/>
    <mergeCell ref="B2:D2"/>
    <mergeCell ref="E2:G2"/>
    <mergeCell ref="H2:J2"/>
  </mergeCells>
  <printOptions/>
  <pageMargins left="0.984251968503937" right="0.98425196850393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