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2"/>
  </bookViews>
  <sheets>
    <sheet name="使用方法" sheetId="1" r:id="rId1"/>
    <sheet name="入力用" sheetId="2" r:id="rId2"/>
    <sheet name="印刷用" sheetId="3" r:id="rId3"/>
  </sheets>
  <definedNames>
    <definedName name="_xlnm.Print_Area" localSheetId="2">'印刷用'!$A$2:$CZ$89</definedName>
    <definedName name="_xlnm.Print_Area" localSheetId="0">'使用方法'!$A$1:$M$30</definedName>
    <definedName name="_xlnm.Print_Area" localSheetId="1">'入力用'!$A$1:$AM$77</definedName>
  </definedNames>
  <calcPr fullCalcOnLoad="1"/>
</workbook>
</file>

<file path=xl/sharedStrings.xml><?xml version="1.0" encoding="utf-8"?>
<sst xmlns="http://schemas.openxmlformats.org/spreadsheetml/2006/main" count="522" uniqueCount="213">
  <si>
    <t>口　座　番　号</t>
  </si>
  <si>
    <t>年度</t>
  </si>
  <si>
    <t>億</t>
  </si>
  <si>
    <t>千</t>
  </si>
  <si>
    <t>百</t>
  </si>
  <si>
    <t>十</t>
  </si>
  <si>
    <t>万</t>
  </si>
  <si>
    <t>円</t>
  </si>
  <si>
    <t>都道府県コード</t>
  </si>
  <si>
    <t>法人</t>
  </si>
  <si>
    <t>県</t>
  </si>
  <si>
    <t>民</t>
  </si>
  <si>
    <t>税</t>
  </si>
  <si>
    <t>事</t>
  </si>
  <si>
    <t>法人県民税</t>
  </si>
  <si>
    <t>計</t>
  </si>
  <si>
    <t>不申告加算金</t>
  </si>
  <si>
    <t>課税事務所</t>
  </si>
  <si>
    <t>領収日付印</t>
  </si>
  <si>
    <t>年</t>
  </si>
  <si>
    <t>月</t>
  </si>
  <si>
    <t>日</t>
  </si>
  <si>
    <t>から</t>
  </si>
  <si>
    <t>まで</t>
  </si>
  <si>
    <t>０１</t>
  </si>
  <si>
    <t>０９</t>
  </si>
  <si>
    <t>１０</t>
  </si>
  <si>
    <t>１１</t>
  </si>
  <si>
    <t>１２</t>
  </si>
  <si>
    <t>１３</t>
  </si>
  <si>
    <t>１４</t>
  </si>
  <si>
    <t>１５</t>
  </si>
  <si>
    <t>１６</t>
  </si>
  <si>
    <t>地</t>
  </si>
  <si>
    <t>方</t>
  </si>
  <si>
    <t>法</t>
  </si>
  <si>
    <t>人</t>
  </si>
  <si>
    <t>特</t>
  </si>
  <si>
    <t>別</t>
  </si>
  <si>
    <t>所在地及び法人名</t>
  </si>
  <si>
    <t>業</t>
  </si>
  <si>
    <t>合計</t>
  </si>
  <si>
    <t>重加算金</t>
  </si>
  <si>
    <t>円</t>
  </si>
  <si>
    <t>領 収 証 書</t>
  </si>
  <si>
    <t>納　付　書</t>
  </si>
  <si>
    <t>領収済通知書</t>
  </si>
  <si>
    <t>県税</t>
  </si>
  <si>
    <t>行田</t>
  </si>
  <si>
    <t>調定</t>
  </si>
  <si>
    <t>税目</t>
  </si>
  <si>
    <t>00160-5-960410</t>
  </si>
  <si>
    <t>埼玉県県税事務所長</t>
  </si>
  <si>
    <t>埼玉県</t>
  </si>
  <si>
    <t>埼玉県</t>
  </si>
  <si>
    <t>から</t>
  </si>
  <si>
    <t>まで</t>
  </si>
  <si>
    <t>納付区分</t>
  </si>
  <si>
    <t>０３</t>
  </si>
  <si>
    <t>０４</t>
  </si>
  <si>
    <t>０５</t>
  </si>
  <si>
    <t>０６</t>
  </si>
  <si>
    <t>０７</t>
  </si>
  <si>
    <t>０８</t>
  </si>
  <si>
    <t>法人税割額</t>
  </si>
  <si>
    <t>延滞金の控除期間</t>
  </si>
  <si>
    <t>控除対象外税額</t>
  </si>
  <si>
    <t>均等割額</t>
  </si>
  <si>
    <t>延滞金</t>
  </si>
  <si>
    <t>所得割額</t>
  </si>
  <si>
    <t>付加価値割額</t>
  </si>
  <si>
    <t>資本割額</t>
  </si>
  <si>
    <t>収入割額</t>
  </si>
  <si>
    <t>(05～09)</t>
  </si>
  <si>
    <t>指 定 納 期 限</t>
  </si>
  <si>
    <t>申 告 基 準 日</t>
  </si>
  <si>
    <t>納 　期　 限</t>
  </si>
  <si>
    <t>納 付 指 定 日</t>
  </si>
  <si>
    <t>(10～14)</t>
  </si>
  <si>
    <t>埼玉りそな銀行</t>
  </si>
  <si>
    <t>〒330－9794
ゆうちょ銀行
東京貯金事務センター</t>
  </si>
  <si>
    <t>修正申告</t>
  </si>
  <si>
    <t xml:space="preserve">
取りまとめ局
</t>
  </si>
  <si>
    <t>Ａ納税者保管</t>
  </si>
  <si>
    <t>Ｂ金融機関保管</t>
  </si>
  <si>
    <t>Ｃ県税保管</t>
  </si>
  <si>
    <t>上記のとおり通知します。</t>
  </si>
  <si>
    <t>　「県税の納付場所」に記載されている金融機関又は郵便局で納付してください。</t>
  </si>
  <si>
    <t>指定金融機関名
（取りまとめ店）</t>
  </si>
  <si>
    <t>納付期日</t>
  </si>
  <si>
    <t>課税事務所</t>
  </si>
  <si>
    <t>０２</t>
  </si>
  <si>
    <t>延滞金</t>
  </si>
  <si>
    <t>00160-5-960410</t>
  </si>
  <si>
    <t>所在地及び法人名</t>
  </si>
  <si>
    <t>から</t>
  </si>
  <si>
    <t>まで</t>
  </si>
  <si>
    <t>※印刷用への反映のために使うものです。編集等行わないで下さい。基本的には、非表示とします。</t>
  </si>
  <si>
    <t>円</t>
  </si>
  <si>
    <t>延滞金</t>
  </si>
  <si>
    <t>(05～09)</t>
  </si>
  <si>
    <t>(10～14)</t>
  </si>
  <si>
    <t>川口</t>
  </si>
  <si>
    <t>川越</t>
  </si>
  <si>
    <t>飯能</t>
  </si>
  <si>
    <t>東松山</t>
  </si>
  <si>
    <t>秩父</t>
  </si>
  <si>
    <t>本庄</t>
  </si>
  <si>
    <t>熊谷</t>
  </si>
  <si>
    <t>春日部</t>
  </si>
  <si>
    <t>越谷</t>
  </si>
  <si>
    <t>所沢</t>
  </si>
  <si>
    <t>上尾</t>
  </si>
  <si>
    <t>０１</t>
  </si>
  <si>
    <t>朝霞</t>
  </si>
  <si>
    <t>中間申告</t>
  </si>
  <si>
    <t>予定申告</t>
  </si>
  <si>
    <t>確定申告</t>
  </si>
  <si>
    <t>更正</t>
  </si>
  <si>
    <t>決定</t>
  </si>
  <si>
    <t>事　　　業　　　年　　　度　　　等</t>
  </si>
  <si>
    <t>☆納付書作成の注意点</t>
  </si>
  <si>
    <t>清算確定</t>
  </si>
  <si>
    <t>　「県税事務所の問い合わせ先」→クリック</t>
  </si>
  <si>
    <t>　「県税の納付場所」→クリック</t>
  </si>
  <si>
    <t>【納付場所及び問い合わせ先】</t>
  </si>
  <si>
    <t>清算予納</t>
  </si>
  <si>
    <t>①</t>
  </si>
  <si>
    <t>②</t>
  </si>
  <si>
    <t>年度③</t>
  </si>
  <si>
    <t>県税④</t>
  </si>
  <si>
    <t>事業年度等⑥</t>
  </si>
  <si>
    <t>納付区分⑦</t>
  </si>
  <si>
    <t xml:space="preserve">   このエクセルファイルは、「使用方法（本シート）」、「入力用」及び「印刷用」の3つのシートに分かれています。</t>
  </si>
  <si>
    <t>加　入　者　名</t>
  </si>
  <si>
    <t>事業年度の始期</t>
  </si>
  <si>
    <t>（　　　　　　　　　　）</t>
  </si>
  <si>
    <t xml:space="preserve">  必ずこのシートをお読みになってからご使用ください。</t>
  </si>
  <si>
    <t>この余白を実線の位置で切り取り、金融機関又は郵便局にお持ちください（なお、納付書の点線については、切り取らずお持ちください。）。</t>
  </si>
  <si>
    <t>見込納付</t>
  </si>
  <si>
    <t>　　＊印刷用シートは、印刷するためだけのシートです。入力することはできません。</t>
  </si>
  <si>
    <t>　　 余白を実線の位置で切り取り、納付場所へお持ちください。</t>
  </si>
  <si>
    <t>　＊納付書の点線については、切り取らず、お持ちください。</t>
  </si>
  <si>
    <t>⑧申 告 基 準 日</t>
  </si>
  <si>
    <t>⑨納 　期　 限</t>
  </si>
  <si>
    <t>⑩指 定 納 期 限</t>
  </si>
  <si>
    <t>⑫延滞金の控除期間</t>
  </si>
  <si>
    <t>⑬控除対象外税額</t>
  </si>
  <si>
    <t>⑭納 付 指 定 日</t>
  </si>
  <si>
    <t>この余白を実線の位置で切り取り、金融機関又は郵便局にお持ちください（なお、納付書の点線については、切り取らずお持ちください。）。　この余白を実線の位置で切り取り、金融機関又は郵便局にお持ちください（なお、納付書の点線については、切り取らずお持ちください。）。</t>
  </si>
  <si>
    <t>・　・</t>
  </si>
  <si>
    <t xml:space="preserve"> ・　・</t>
  </si>
  <si>
    <t>０１</t>
  </si>
  <si>
    <t>０２</t>
  </si>
  <si>
    <t>①　「入力用シート」を開き、入力項目欄（黄色部分）に入力又はリストボックスから選択をしてください。
　　 入力項目欄以外は入力できません。</t>
  </si>
  <si>
    <t>②　「印刷用シート」を開き、印刷してください。</t>
  </si>
  <si>
    <t>③　「領収証書」、「納付書」、「領収済通知書」がＡ４用紙１枚に印刷されるように設定してあります。</t>
  </si>
  <si>
    <t>④　必ず、「領収証書」、「納付書」、「領収済通知書」に記載された税額等が一致しているか確認し、
　３枚１組で使用してください。</t>
  </si>
  <si>
    <t>※　この納付書は、1.000億円以上の納付には対応していません。</t>
  </si>
  <si>
    <t>さいたま</t>
  </si>
  <si>
    <t>延滞金特例期間</t>
  </si>
  <si>
    <t>⑪延滞金特例期間</t>
  </si>
  <si>
    <t>上記のとおり領収しました。</t>
  </si>
  <si>
    <t>上記のとおり納付します。</t>
  </si>
  <si>
    <t>・　　・</t>
  </si>
  <si>
    <t xml:space="preserve"> ・　・</t>
  </si>
  <si>
    <t>・　・</t>
  </si>
  <si>
    <t>納税番号⑤</t>
  </si>
  <si>
    <t>納税番号</t>
  </si>
  <si>
    <t>＊納税番号を忘れずにご記入ください。</t>
  </si>
  <si>
    <t>・　・</t>
  </si>
  <si>
    <t>法人事業税・特別法人事業税又は地方法人特別税</t>
  </si>
  <si>
    <t>特別法人事業税額</t>
  </si>
  <si>
    <t>又は地方法人事業税額</t>
  </si>
  <si>
    <t>平成</t>
  </si>
  <si>
    <t>令和</t>
  </si>
  <si>
    <t>特別法人事業税</t>
  </si>
  <si>
    <t>地方法人特別税</t>
  </si>
  <si>
    <t>法人事業税・特別法人事業税又は地方法人特別税</t>
  </si>
  <si>
    <r>
      <rPr>
        <sz val="14"/>
        <rFont val="ＭＳ Ｐゴシック"/>
        <family val="3"/>
      </rPr>
      <t>法人県民税及び法人事業税・特別法人事業税又は地方法人特別税納付書作成ファイルの使用方法</t>
    </r>
    <r>
      <rPr>
        <sz val="10"/>
        <rFont val="ＭＳ Ｐゴシック"/>
        <family val="3"/>
      </rPr>
      <t>　（Ver.2019.7.5）</t>
    </r>
  </si>
  <si>
    <t>特別法人事業税額
又は地方法人特別税額</t>
  </si>
  <si>
    <t>所在地及び法人名</t>
  </si>
  <si>
    <t>方</t>
  </si>
  <si>
    <t>法</t>
  </si>
  <si>
    <t>法</t>
  </si>
  <si>
    <t>人</t>
  </si>
  <si>
    <t>人</t>
  </si>
  <si>
    <t>特</t>
  </si>
  <si>
    <t>別</t>
  </si>
  <si>
    <t>別</t>
  </si>
  <si>
    <t>税</t>
  </si>
  <si>
    <t>法</t>
  </si>
  <si>
    <t>事</t>
  </si>
  <si>
    <t>事</t>
  </si>
  <si>
    <t>業</t>
  </si>
  <si>
    <t>業</t>
  </si>
  <si>
    <t>※納税番号が不明な場合は、県税事務所にご連絡ください。</t>
  </si>
  <si>
    <r>
      <rPr>
        <b/>
        <sz val="11"/>
        <rFont val="ＭＳ Ｐゴシック"/>
        <family val="3"/>
      </rPr>
      <t>②法人名：</t>
    </r>
    <r>
      <rPr>
        <sz val="11"/>
        <rFont val="ＭＳ Ｐゴシック"/>
        <family val="3"/>
      </rPr>
      <t>法人名を入力してください。</t>
    </r>
  </si>
  <si>
    <r>
      <rPr>
        <b/>
        <sz val="11"/>
        <rFont val="ＭＳ Ｐゴシック"/>
        <family val="3"/>
      </rPr>
      <t>①所在地：</t>
    </r>
    <r>
      <rPr>
        <sz val="11"/>
        <rFont val="ＭＳ Ｐゴシック"/>
        <family val="3"/>
      </rPr>
      <t>法人の主たる事務所の所在地を入力してください。
　　　　　　　なお、改行は、Alt＋Enterで、行えます。</t>
    </r>
  </si>
  <si>
    <t>②</t>
  </si>
  <si>
    <t>③</t>
  </si>
  <si>
    <t>④</t>
  </si>
  <si>
    <t>⑤</t>
  </si>
  <si>
    <t>⑥</t>
  </si>
  <si>
    <t>⑦</t>
  </si>
  <si>
    <t>①</t>
  </si>
  <si>
    <t>入力項目チェック</t>
  </si>
  <si>
    <t>記載注意点・入力項目について</t>
  </si>
  <si>
    <r>
      <t xml:space="preserve">＜０１～１６の金額について＞
黄色欄に納付する金額をそれぞれ入力してください。
</t>
    </r>
    <r>
      <rPr>
        <b/>
        <sz val="12"/>
        <rFont val="ＭＳ Ｐゴシック"/>
        <family val="3"/>
      </rPr>
      <t xml:space="preserve">なお、緑色の各「計」欄及び「合計」欄は自動計算のため、入力できません。
＊⑧以下については、任意に入力してください。
</t>
    </r>
  </si>
  <si>
    <r>
      <rPr>
        <b/>
        <sz val="11"/>
        <rFont val="ＭＳ Ｐゴシック"/>
        <family val="3"/>
      </rPr>
      <t>③年度：</t>
    </r>
    <r>
      <rPr>
        <sz val="11"/>
        <rFont val="ＭＳ Ｐゴシック"/>
        <family val="3"/>
      </rPr>
      <t xml:space="preserve">申告書提出日が属する年度を和暦で入力してください。
　　　　　（例）令和３年の場合は「３」と入力してください。
</t>
    </r>
    <r>
      <rPr>
        <b/>
        <sz val="11"/>
        <rFont val="ＭＳ Ｐゴシック"/>
        <family val="3"/>
      </rPr>
      <t>④県税：</t>
    </r>
    <r>
      <rPr>
        <sz val="11"/>
        <rFont val="ＭＳ Ｐゴシック"/>
        <family val="3"/>
      </rPr>
      <t xml:space="preserve">申告をする県税事務所をプルダウンから選択してください。表１参照
</t>
    </r>
    <r>
      <rPr>
        <b/>
        <sz val="11"/>
        <rFont val="ＭＳ Ｐゴシック"/>
        <family val="3"/>
      </rPr>
      <t>⑤納税番号</t>
    </r>
    <r>
      <rPr>
        <sz val="11"/>
        <rFont val="ＭＳ Ｐゴシック"/>
        <family val="3"/>
      </rPr>
      <t>：</t>
    </r>
    <r>
      <rPr>
        <sz val="11"/>
        <color indexed="10"/>
        <rFont val="ＭＳ Ｐゴシック"/>
        <family val="3"/>
      </rPr>
      <t>埼玉県で付与した</t>
    </r>
    <r>
      <rPr>
        <b/>
        <sz val="11"/>
        <color indexed="10"/>
        <rFont val="ＭＳ Ｐゴシック"/>
        <family val="3"/>
      </rPr>
      <t>９桁の</t>
    </r>
    <r>
      <rPr>
        <sz val="11"/>
        <rFont val="ＭＳ Ｐゴシック"/>
        <family val="3"/>
      </rPr>
      <t>納税番号を入力してください。
　</t>
    </r>
  </si>
  <si>
    <r>
      <rPr>
        <b/>
        <sz val="11"/>
        <rFont val="ＭＳ Ｐゴシック"/>
        <family val="3"/>
      </rPr>
      <t>⑥事業年度：</t>
    </r>
    <r>
      <rPr>
        <sz val="11"/>
        <rFont val="ＭＳ Ｐゴシック"/>
        <family val="3"/>
      </rPr>
      <t>和暦で入力してください。</t>
    </r>
    <r>
      <rPr>
        <sz val="11"/>
        <rFont val="ＭＳ Ｐゴシック"/>
        <family val="3"/>
      </rPr>
      <t xml:space="preserve">
</t>
    </r>
    <r>
      <rPr>
        <b/>
        <sz val="11"/>
        <rFont val="ＭＳ Ｐゴシック"/>
        <family val="3"/>
      </rPr>
      <t>⑦納付区分：</t>
    </r>
    <r>
      <rPr>
        <sz val="11"/>
        <rFont val="ＭＳ Ｐゴシック"/>
        <family val="3"/>
      </rPr>
      <t>納付区分をプルダウンから選択してください。表２参照</t>
    </r>
  </si>
  <si>
    <t>※納税番号とは申告書の右上に記載の納税番号又は管理番号をいいます。</t>
  </si>
  <si>
    <t>過少申告加算金</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</si>
</sst>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 numFmtId="183" formatCode="General&quot;　様&quot;"/>
    <numFmt numFmtId="184" formatCode="&quot;神奈川県 &quot;General"/>
    <numFmt numFmtId="185" formatCode="0.E+00"/>
    <numFmt numFmtId="186" formatCode="[&lt;=999]000;[&lt;=9999]000\-00;000\-0000"/>
    <numFmt numFmtId="187" formatCode="0_);[Red]\(0\)"/>
    <numFmt numFmtId="188" formatCode="#,##0;&quot;△ &quot;#,##0;"/>
    <numFmt numFmtId="189" formatCode="#,##0,"/>
  </numFmts>
  <fonts count="88">
    <font>
      <sz val="11"/>
      <name val="ＭＳ Ｐゴシック"/>
      <family val="3"/>
    </font>
    <font>
      <sz val="6"/>
      <name val="ＭＳ Ｐゴシック"/>
      <family val="3"/>
    </font>
    <font>
      <sz val="8"/>
      <name val="ＭＳ 明朝"/>
      <family val="1"/>
    </font>
    <font>
      <sz val="9"/>
      <name val="ＭＳ 明朝"/>
      <family val="1"/>
    </font>
    <font>
      <sz val="11"/>
      <name val="ＭＳ 明朝"/>
      <family val="1"/>
    </font>
    <font>
      <sz val="6"/>
      <name val="ＭＳ 明朝"/>
      <family val="1"/>
    </font>
    <font>
      <sz val="12"/>
      <name val="ＭＳ 明朝"/>
      <family val="1"/>
    </font>
    <font>
      <sz val="16"/>
      <name val="ＭＳ 明朝"/>
      <family val="1"/>
    </font>
    <font>
      <sz val="14"/>
      <name val="ＭＳ 明朝"/>
      <family val="1"/>
    </font>
    <font>
      <sz val="16"/>
      <name val="ＭＳ Ｐゴシック"/>
      <family val="3"/>
    </font>
    <font>
      <sz val="10"/>
      <name val="ＭＳ 明朝"/>
      <family val="1"/>
    </font>
    <font>
      <sz val="6.5"/>
      <name val="ＭＳ 明朝"/>
      <family val="1"/>
    </font>
    <font>
      <b/>
      <sz val="14"/>
      <name val="ＭＳ 明朝"/>
      <family val="1"/>
    </font>
    <font>
      <sz val="14"/>
      <name val="ＭＳ Ｐゴシック"/>
      <family val="3"/>
    </font>
    <font>
      <sz val="20"/>
      <name val="ＭＳ Ｐゴシック"/>
      <family val="3"/>
    </font>
    <font>
      <sz val="12"/>
      <name val="ＭＳ ゴシック"/>
      <family val="3"/>
    </font>
    <font>
      <sz val="16"/>
      <name val="ＭＳ ゴシック"/>
      <family val="3"/>
    </font>
    <font>
      <sz val="14"/>
      <name val="ＭＳ ゴシック"/>
      <family val="3"/>
    </font>
    <font>
      <sz val="8"/>
      <name val="ＭＳ ゴシック"/>
      <family val="3"/>
    </font>
    <font>
      <u val="single"/>
      <sz val="11"/>
      <color indexed="12"/>
      <name val="ＭＳ Ｐゴシック"/>
      <family val="3"/>
    </font>
    <font>
      <u val="single"/>
      <sz val="11"/>
      <color indexed="36"/>
      <name val="ＭＳ Ｐゴシック"/>
      <family val="3"/>
    </font>
    <font>
      <sz val="24"/>
      <color indexed="10"/>
      <name val="ＭＳ ゴシック"/>
      <family val="3"/>
    </font>
    <font>
      <b/>
      <sz val="16"/>
      <color indexed="10"/>
      <name val="ＭＳ ゴシック"/>
      <family val="3"/>
    </font>
    <font>
      <b/>
      <sz val="22"/>
      <color indexed="10"/>
      <name val="ＭＳ ゴシック"/>
      <family val="3"/>
    </font>
    <font>
      <sz val="11"/>
      <name val="ＭＳ ゴシック"/>
      <family val="3"/>
    </font>
    <font>
      <u val="single"/>
      <sz val="14"/>
      <color indexed="12"/>
      <name val="ＭＳ Ｐゴシック"/>
      <family val="3"/>
    </font>
    <font>
      <sz val="10.5"/>
      <name val="ＭＳ 明朝"/>
      <family val="1"/>
    </font>
    <font>
      <sz val="8"/>
      <name val="ＭＳ Ｐゴシック"/>
      <family val="3"/>
    </font>
    <font>
      <sz val="12"/>
      <name val="ＭＳ Ｐゴシック"/>
      <family val="3"/>
    </font>
    <font>
      <sz val="10"/>
      <name val="ＭＳ Ｐゴシック"/>
      <family val="3"/>
    </font>
    <font>
      <b/>
      <sz val="12"/>
      <name val="ＭＳ Ｐゴシック"/>
      <family val="3"/>
    </font>
    <font>
      <sz val="18"/>
      <name val="ＭＳ Ｐゴシック"/>
      <family val="3"/>
    </font>
    <font>
      <b/>
      <sz val="14"/>
      <name val="ＭＳ Ｐゴシック"/>
      <family val="3"/>
    </font>
    <font>
      <b/>
      <u val="single"/>
      <sz val="14"/>
      <name val="ＭＳ Ｐゴシック"/>
      <family val="3"/>
    </font>
    <font>
      <b/>
      <sz val="72"/>
      <name val="ＭＳ Ｐゴシック"/>
      <family val="3"/>
    </font>
    <font>
      <b/>
      <sz val="9"/>
      <name val="ＭＳ ゴシック"/>
      <family val="3"/>
    </font>
    <font>
      <sz val="9"/>
      <name val="ＭＳ Ｐゴシック"/>
      <family val="3"/>
    </font>
    <font>
      <b/>
      <sz val="11"/>
      <name val="ＭＳ Ｐゴシック"/>
      <family val="3"/>
    </font>
    <font>
      <b/>
      <sz val="10"/>
      <name val="ＭＳ Ｐゴシック"/>
      <family val="3"/>
    </font>
    <font>
      <b/>
      <sz val="12"/>
      <name val="ＭＳ 明朝"/>
      <family val="1"/>
    </font>
    <font>
      <b/>
      <sz val="8"/>
      <name val="ＭＳ 明朝"/>
      <family val="1"/>
    </font>
    <font>
      <sz val="11"/>
      <color indexed="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S創英角ﾎﾟｯﾌﾟ体"/>
      <family val="3"/>
    </font>
    <font>
      <b/>
      <sz val="14"/>
      <color indexed="10"/>
      <name val="HGS創英角ﾎﾟｯﾌﾟ体"/>
      <family val="3"/>
    </font>
    <font>
      <b/>
      <sz val="36"/>
      <color indexed="10"/>
      <name val="ＭＳ ゴシック"/>
      <family val="3"/>
    </font>
    <font>
      <b/>
      <u val="single"/>
      <sz val="14"/>
      <color indexed="10"/>
      <name val="HGS創英角ﾎﾟｯﾌﾟ体"/>
      <family val="3"/>
    </font>
    <font>
      <b/>
      <sz val="18"/>
      <color indexed="10"/>
      <name val="ＭＳ 明朝"/>
      <family val="1"/>
    </font>
    <font>
      <u val="single"/>
      <sz val="14"/>
      <color indexed="10"/>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S創英角ﾎﾟｯﾌﾟ体"/>
      <family val="3"/>
    </font>
    <font>
      <b/>
      <sz val="14"/>
      <color rgb="FFFF0000"/>
      <name val="HGS創英角ﾎﾟｯﾌﾟ体"/>
      <family val="3"/>
    </font>
    <font>
      <u val="single"/>
      <sz val="14"/>
      <color rgb="FFFF0000"/>
      <name val="HGS創英角ﾎﾟｯﾌﾟ体"/>
      <family val="3"/>
    </font>
    <font>
      <b/>
      <sz val="18"/>
      <color rgb="FFFF0000"/>
      <name val="ＭＳ 明朝"/>
      <family val="1"/>
    </font>
    <font>
      <b/>
      <sz val="36"/>
      <color rgb="FFFF0000"/>
      <name val="ＭＳ ゴシック"/>
      <family val="3"/>
    </font>
    <font>
      <b/>
      <u val="single"/>
      <sz val="14"/>
      <color rgb="FFFF0000"/>
      <name val="HGS創英角ﾎﾟｯﾌﾟ体"/>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50"/>
        <bgColor indexed="64"/>
      </patternFill>
    </fill>
    <fill>
      <patternFill patternType="solid">
        <fgColor indexed="13"/>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ashDot"/>
      <right>
        <color indexed="63"/>
      </right>
      <top>
        <color indexed="63"/>
      </top>
      <bottom>
        <color indexed="63"/>
      </bottom>
    </border>
    <border>
      <left>
        <color indexed="63"/>
      </left>
      <right style="dashDo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style="thin"/>
      <right>
        <color indexed="63"/>
      </right>
      <top style="medium"/>
      <bottom>
        <color indexed="63"/>
      </bottom>
    </border>
    <border>
      <left>
        <color indexed="63"/>
      </left>
      <right style="hair"/>
      <top style="medium"/>
      <bottom>
        <color indexed="63"/>
      </bottom>
    </border>
    <border>
      <left style="hair"/>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hair"/>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thick"/>
    </border>
    <border>
      <left style="dashDot"/>
      <right>
        <color indexed="63"/>
      </right>
      <top>
        <color indexed="63"/>
      </top>
      <bottom style="thick"/>
    </border>
    <border>
      <left>
        <color indexed="63"/>
      </left>
      <right style="dashDot"/>
      <top>
        <color indexed="63"/>
      </top>
      <bottom style="thick"/>
    </border>
    <border>
      <left>
        <color indexed="63"/>
      </left>
      <right style="thick"/>
      <top>
        <color indexed="63"/>
      </top>
      <bottom>
        <color indexed="63"/>
      </bottom>
    </border>
    <border>
      <left style="thin"/>
      <right style="thick"/>
      <top>
        <color indexed="63"/>
      </top>
      <bottom>
        <color indexed="63"/>
      </bottom>
    </border>
    <border>
      <left>
        <color indexed="63"/>
      </left>
      <right style="thick"/>
      <top>
        <color indexed="63"/>
      </top>
      <bottom style="thick"/>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double"/>
      <top style="medium"/>
      <bottom>
        <color indexed="63"/>
      </bottom>
    </border>
    <border>
      <left style="double"/>
      <right style="double"/>
      <top style="medium"/>
      <bottom>
        <color indexed="63"/>
      </bottom>
    </border>
    <border>
      <left style="double"/>
      <right style="medium"/>
      <top style="medium"/>
      <bottom>
        <color indexed="63"/>
      </bottom>
    </border>
    <border>
      <left style="medium"/>
      <right style="double"/>
      <top>
        <color indexed="63"/>
      </top>
      <bottom>
        <color indexed="63"/>
      </bottom>
    </border>
    <border>
      <left style="double"/>
      <right style="double"/>
      <top>
        <color indexed="63"/>
      </top>
      <bottom>
        <color indexed="63"/>
      </bottom>
    </border>
    <border>
      <left style="double"/>
      <right style="medium"/>
      <top>
        <color indexed="63"/>
      </top>
      <bottom>
        <color indexed="63"/>
      </bottom>
    </border>
    <border>
      <left style="medium"/>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hair"/>
      <top>
        <color indexed="63"/>
      </top>
      <bottom style="hair"/>
    </border>
    <border>
      <left>
        <color indexed="63"/>
      </left>
      <right style="hair"/>
      <top>
        <color indexed="63"/>
      </top>
      <bottom style="medium"/>
    </border>
    <border>
      <left>
        <color indexed="63"/>
      </left>
      <right style="hair"/>
      <top>
        <color indexed="63"/>
      </top>
      <bottom style="thin"/>
    </border>
    <border>
      <left style="hair"/>
      <right>
        <color indexed="63"/>
      </right>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thin"/>
      <right style="dashed"/>
      <top style="thin"/>
      <bottom style="thin"/>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style="hair"/>
      <right>
        <color indexed="63"/>
      </right>
      <top>
        <color indexed="63"/>
      </top>
      <bottom style="medium"/>
    </border>
    <border>
      <left style="hair"/>
      <right>
        <color indexed="63"/>
      </right>
      <top style="medium"/>
      <bottom style="medium"/>
    </border>
    <border>
      <left>
        <color indexed="63"/>
      </left>
      <right style="hair"/>
      <top style="medium"/>
      <bottom style="medium"/>
    </border>
    <border>
      <left>
        <color indexed="63"/>
      </left>
      <right style="thin"/>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20" fillId="0" borderId="0" applyNumberFormat="0" applyFill="0" applyBorder="0" applyAlignment="0" applyProtection="0"/>
    <xf numFmtId="0" fontId="81" fillId="32" borderId="0" applyNumberFormat="0" applyBorder="0" applyAlignment="0" applyProtection="0"/>
  </cellStyleXfs>
  <cellXfs count="829">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xf>
    <xf numFmtId="0" fontId="4" fillId="0" borderId="0" xfId="0" applyFont="1" applyAlignment="1">
      <alignment horizontal="center" vertical="center"/>
    </xf>
    <xf numFmtId="0" fontId="2" fillId="0" borderId="10" xfId="0" applyFont="1" applyBorder="1" applyAlignment="1">
      <alignment/>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Alignment="1">
      <alignmen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 fillId="0" borderId="0" xfId="0" applyFont="1" applyBorder="1" applyAlignment="1">
      <alignment/>
    </xf>
    <xf numFmtId="0" fontId="3" fillId="0" borderId="0" xfId="0" applyFont="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Alignment="1">
      <alignment/>
    </xf>
    <xf numFmtId="0" fontId="2" fillId="0" borderId="13" xfId="0" applyFont="1" applyBorder="1" applyAlignment="1">
      <alignment/>
    </xf>
    <xf numFmtId="0" fontId="2" fillId="0" borderId="0" xfId="0" applyFont="1" applyBorder="1" applyAlignment="1">
      <alignment vertical="center"/>
    </xf>
    <xf numFmtId="0" fontId="8" fillId="0" borderId="14" xfId="0" applyFont="1" applyBorder="1" applyAlignment="1">
      <alignment/>
    </xf>
    <xf numFmtId="0" fontId="4" fillId="0" borderId="14" xfId="0" applyFont="1" applyBorder="1" applyAlignment="1">
      <alignment horizontal="center"/>
    </xf>
    <xf numFmtId="0" fontId="6" fillId="0" borderId="14" xfId="0" applyFont="1" applyBorder="1" applyAlignment="1">
      <alignment horizontal="center" vertical="center"/>
    </xf>
    <xf numFmtId="0" fontId="11" fillId="0" borderId="14" xfId="0" applyFont="1" applyBorder="1" applyAlignment="1">
      <alignment/>
    </xf>
    <xf numFmtId="0" fontId="7" fillId="0" borderId="14" xfId="0" applyFont="1" applyBorder="1" applyAlignment="1">
      <alignment vertical="center"/>
    </xf>
    <xf numFmtId="0" fontId="2" fillId="0" borderId="14" xfId="0" applyFont="1" applyBorder="1" applyAlignment="1">
      <alignment/>
    </xf>
    <xf numFmtId="0" fontId="2" fillId="0" borderId="13" xfId="0" applyFont="1" applyBorder="1" applyAlignment="1">
      <alignment/>
    </xf>
    <xf numFmtId="0" fontId="6" fillId="0" borderId="14" xfId="0" applyFont="1" applyFill="1" applyBorder="1" applyAlignment="1">
      <alignment horizontal="center" vertical="center"/>
    </xf>
    <xf numFmtId="0" fontId="6" fillId="0" borderId="14" xfId="0" applyFont="1" applyFill="1" applyBorder="1" applyAlignment="1">
      <alignment/>
    </xf>
    <xf numFmtId="0" fontId="3" fillId="0" borderId="13" xfId="0" applyFont="1" applyBorder="1" applyAlignment="1">
      <alignment/>
    </xf>
    <xf numFmtId="0" fontId="0" fillId="0" borderId="14" xfId="0" applyBorder="1" applyAlignment="1">
      <alignment vertical="center"/>
    </xf>
    <xf numFmtId="0" fontId="3" fillId="0" borderId="14" xfId="0" applyFont="1" applyBorder="1" applyAlignment="1">
      <alignment vertical="center"/>
    </xf>
    <xf numFmtId="0" fontId="2" fillId="0" borderId="14" xfId="0" applyFont="1" applyBorder="1" applyAlignment="1">
      <alignment horizontal="center" vertical="center"/>
    </xf>
    <xf numFmtId="0" fontId="8" fillId="0" borderId="14" xfId="0" applyNumberFormat="1" applyFont="1" applyBorder="1" applyAlignment="1" quotePrefix="1">
      <alignment horizontal="center" vertical="center"/>
    </xf>
    <xf numFmtId="0" fontId="8" fillId="0" borderId="0" xfId="0" applyFont="1" applyBorder="1" applyAlignment="1">
      <alignment/>
    </xf>
    <xf numFmtId="0" fontId="7" fillId="0" borderId="0" xfId="0" applyFont="1" applyBorder="1" applyAlignment="1">
      <alignment vertical="center" wrapText="1"/>
    </xf>
    <xf numFmtId="0" fontId="6" fillId="0" borderId="0" xfId="0" applyFont="1" applyBorder="1" applyAlignment="1">
      <alignment horizontal="center" vertical="center"/>
    </xf>
    <xf numFmtId="0" fontId="4" fillId="0" borderId="0" xfId="0" applyFont="1" applyBorder="1" applyAlignment="1">
      <alignment horizontal="center"/>
    </xf>
    <xf numFmtId="0" fontId="11" fillId="0" borderId="0" xfId="0" applyFont="1" applyBorder="1" applyAlignment="1">
      <alignment/>
    </xf>
    <xf numFmtId="0" fontId="9" fillId="0" borderId="0" xfId="0" applyFont="1" applyBorder="1" applyAlignment="1">
      <alignment horizontal="right" vertical="center" indent="1"/>
    </xf>
    <xf numFmtId="0" fontId="0" fillId="0" borderId="0" xfId="0" applyBorder="1" applyAlignment="1">
      <alignment horizontal="right" vertical="center" indent="1"/>
    </xf>
    <xf numFmtId="0" fontId="0" fillId="0" borderId="0" xfId="0" applyBorder="1" applyAlignment="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3" fontId="14" fillId="0" borderId="0" xfId="0" applyNumberFormat="1" applyFont="1" applyBorder="1" applyAlignment="1">
      <alignment horizontal="right" vertical="center" indent="1"/>
    </xf>
    <xf numFmtId="5" fontId="14" fillId="0" borderId="0" xfId="0" applyNumberFormat="1" applyFont="1" applyBorder="1" applyAlignment="1">
      <alignment horizontal="right" vertical="center" indent="1"/>
    </xf>
    <xf numFmtId="0" fontId="2" fillId="0" borderId="12" xfId="0" applyFont="1" applyBorder="1" applyAlignment="1">
      <alignment/>
    </xf>
    <xf numFmtId="0" fontId="2" fillId="0" borderId="14" xfId="0" applyFont="1" applyBorder="1" applyAlignment="1">
      <alignment/>
    </xf>
    <xf numFmtId="0" fontId="2" fillId="0" borderId="12" xfId="0" applyFont="1" applyBorder="1" applyAlignment="1">
      <alignment/>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7" xfId="0" applyFont="1" applyBorder="1" applyAlignment="1">
      <alignment vertical="center" wrapText="1"/>
    </xf>
    <xf numFmtId="0" fontId="7" fillId="0" borderId="0" xfId="0" applyFont="1" applyAlignment="1">
      <alignment vertical="center" wrapText="1"/>
    </xf>
    <xf numFmtId="0" fontId="7" fillId="0" borderId="11"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xf>
    <xf numFmtId="0" fontId="2" fillId="0" borderId="21" xfId="0" applyFont="1" applyBorder="1" applyAlignment="1">
      <alignment/>
    </xf>
    <xf numFmtId="0" fontId="17" fillId="0" borderId="12" xfId="0" applyFont="1" applyBorder="1" applyAlignment="1">
      <alignment horizontal="center" vertical="center"/>
    </xf>
    <xf numFmtId="3" fontId="8" fillId="0" borderId="0" xfId="0" applyNumberFormat="1" applyFont="1" applyBorder="1" applyAlignment="1">
      <alignment horizontal="center" vertical="center"/>
    </xf>
    <xf numFmtId="49" fontId="6" fillId="0" borderId="0" xfId="0" applyNumberFormat="1" applyFont="1" applyBorder="1" applyAlignment="1">
      <alignment vertical="center"/>
    </xf>
    <xf numFmtId="0" fontId="6" fillId="0" borderId="18" xfId="0" applyFont="1" applyBorder="1" applyAlignment="1">
      <alignment horizontal="distributed" vertical="center"/>
    </xf>
    <xf numFmtId="3" fontId="17" fillId="0" borderId="19" xfId="0" applyNumberFormat="1" applyFont="1" applyBorder="1" applyAlignment="1">
      <alignment horizontal="center" vertical="center"/>
    </xf>
    <xf numFmtId="3" fontId="17" fillId="0" borderId="22" xfId="0" applyNumberFormat="1" applyFont="1" applyBorder="1" applyAlignment="1">
      <alignment horizontal="center" vertical="center"/>
    </xf>
    <xf numFmtId="3" fontId="17" fillId="0" borderId="23" xfId="0" applyNumberFormat="1" applyFont="1" applyBorder="1" applyAlignment="1">
      <alignment horizontal="center" vertical="center"/>
    </xf>
    <xf numFmtId="3" fontId="17" fillId="0" borderId="21" xfId="0" applyNumberFormat="1" applyFont="1" applyBorder="1" applyAlignment="1">
      <alignment horizontal="center" vertical="center"/>
    </xf>
    <xf numFmtId="3" fontId="17" fillId="0" borderId="24" xfId="0" applyNumberFormat="1" applyFont="1" applyBorder="1" applyAlignment="1">
      <alignment horizontal="center" vertical="center"/>
    </xf>
    <xf numFmtId="3" fontId="17" fillId="0" borderId="25" xfId="0" applyNumberFormat="1" applyFont="1" applyBorder="1" applyAlignment="1">
      <alignment horizontal="center" vertical="center"/>
    </xf>
    <xf numFmtId="3" fontId="17" fillId="0" borderId="26" xfId="0" applyNumberFormat="1" applyFont="1" applyBorder="1" applyAlignment="1">
      <alignment horizontal="center" vertical="center"/>
    </xf>
    <xf numFmtId="3" fontId="17" fillId="0" borderId="27" xfId="0" applyNumberFormat="1" applyFont="1" applyBorder="1" applyAlignment="1">
      <alignment horizontal="center" vertical="center"/>
    </xf>
    <xf numFmtId="3" fontId="17" fillId="0" borderId="28" xfId="0" applyNumberFormat="1" applyFont="1" applyBorder="1" applyAlignment="1">
      <alignment horizontal="center" vertical="center"/>
    </xf>
    <xf numFmtId="0" fontId="18" fillId="0" borderId="0" xfId="0" applyFont="1" applyAlignment="1">
      <alignment/>
    </xf>
    <xf numFmtId="0" fontId="8" fillId="0" borderId="0" xfId="0" applyFont="1" applyAlignment="1">
      <alignment shrinkToFit="1"/>
    </xf>
    <xf numFmtId="0" fontId="6" fillId="0" borderId="19" xfId="0" applyFont="1" applyBorder="1" applyAlignment="1">
      <alignment horizontal="justify" vertical="center" shrinkToFit="1"/>
    </xf>
    <xf numFmtId="0" fontId="6" fillId="0" borderId="11" xfId="0" applyFont="1" applyBorder="1" applyAlignment="1">
      <alignment horizontal="justify" shrinkToFit="1"/>
    </xf>
    <xf numFmtId="0" fontId="6" fillId="0" borderId="0" xfId="0" applyFont="1" applyBorder="1" applyAlignment="1">
      <alignment vertical="center" textRotation="255"/>
    </xf>
    <xf numFmtId="0" fontId="6" fillId="0" borderId="0" xfId="0" applyFont="1" applyBorder="1" applyAlignment="1">
      <alignment/>
    </xf>
    <xf numFmtId="0" fontId="13" fillId="0" borderId="0" xfId="0" applyFont="1" applyAlignment="1">
      <alignment/>
    </xf>
    <xf numFmtId="3" fontId="17" fillId="0" borderId="15" xfId="0" applyNumberFormat="1" applyFont="1" applyBorder="1" applyAlignment="1">
      <alignment horizontal="center" vertical="center"/>
    </xf>
    <xf numFmtId="3" fontId="17" fillId="0" borderId="29" xfId="0" applyNumberFormat="1" applyFont="1" applyBorder="1" applyAlignment="1">
      <alignment horizontal="center" vertical="center"/>
    </xf>
    <xf numFmtId="3" fontId="17" fillId="0" borderId="10" xfId="0" applyNumberFormat="1" applyFont="1" applyBorder="1" applyAlignment="1">
      <alignment horizontal="center" vertical="center"/>
    </xf>
    <xf numFmtId="3" fontId="17" fillId="0" borderId="16" xfId="0" applyNumberFormat="1" applyFont="1" applyBorder="1" applyAlignment="1">
      <alignment horizontal="center" vertical="center"/>
    </xf>
    <xf numFmtId="183" fontId="8" fillId="0" borderId="16" xfId="0" applyNumberFormat="1" applyFont="1" applyBorder="1" applyAlignment="1">
      <alignment horizontal="center" vertical="center" wrapText="1"/>
    </xf>
    <xf numFmtId="0" fontId="0" fillId="0" borderId="20" xfId="0" applyBorder="1" applyAlignment="1">
      <alignment/>
    </xf>
    <xf numFmtId="0" fontId="2" fillId="0" borderId="19" xfId="0" applyFont="1" applyBorder="1" applyAlignment="1">
      <alignment/>
    </xf>
    <xf numFmtId="0" fontId="0" fillId="0" borderId="12" xfId="0" applyBorder="1" applyAlignment="1">
      <alignment/>
    </xf>
    <xf numFmtId="0" fontId="13" fillId="0" borderId="20" xfId="0" applyFont="1" applyBorder="1" applyAlignment="1">
      <alignment/>
    </xf>
    <xf numFmtId="0" fontId="13" fillId="0" borderId="12" xfId="0" applyFont="1" applyBorder="1" applyAlignment="1">
      <alignment/>
    </xf>
    <xf numFmtId="0" fontId="6" fillId="0" borderId="20" xfId="0" applyFont="1" applyBorder="1" applyAlignment="1">
      <alignment horizontal="center" vertical="center"/>
    </xf>
    <xf numFmtId="0" fontId="4" fillId="0" borderId="0" xfId="0" applyFont="1" applyBorder="1" applyAlignment="1">
      <alignment vertical="center"/>
    </xf>
    <xf numFmtId="0" fontId="17"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12" fillId="0" borderId="19" xfId="0" applyFont="1" applyBorder="1" applyAlignment="1">
      <alignment vertical="center"/>
    </xf>
    <xf numFmtId="0" fontId="12" fillId="0" borderId="20" xfId="0" applyFont="1" applyBorder="1" applyAlignment="1">
      <alignment vertical="center"/>
    </xf>
    <xf numFmtId="0" fontId="6" fillId="0" borderId="12" xfId="0" applyFont="1" applyBorder="1" applyAlignment="1">
      <alignment vertical="center" textRotation="255"/>
    </xf>
    <xf numFmtId="0" fontId="6" fillId="0" borderId="20" xfId="0" applyFont="1" applyBorder="1" applyAlignment="1">
      <alignment vertical="center" textRotation="255"/>
    </xf>
    <xf numFmtId="0" fontId="2" fillId="0" borderId="20"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xf>
    <xf numFmtId="0" fontId="8" fillId="0" borderId="0" xfId="0" applyFont="1" applyBorder="1" applyAlignment="1">
      <alignment vertical="center"/>
    </xf>
    <xf numFmtId="0" fontId="27" fillId="0" borderId="0" xfId="0" applyFont="1" applyAlignment="1">
      <alignment/>
    </xf>
    <xf numFmtId="0" fontId="2" fillId="0" borderId="0" xfId="0" applyFont="1" applyAlignment="1">
      <alignment horizontal="center" vertical="center"/>
    </xf>
    <xf numFmtId="0" fontId="2" fillId="0" borderId="15" xfId="0" applyFont="1" applyBorder="1" applyAlignment="1">
      <alignment vertical="center" wrapText="1"/>
    </xf>
    <xf numFmtId="0" fontId="2" fillId="0" borderId="16" xfId="0" applyFont="1" applyBorder="1" applyAlignment="1">
      <alignment vertical="center" wrapText="1"/>
    </xf>
    <xf numFmtId="0" fontId="27" fillId="0" borderId="0" xfId="0" applyFont="1" applyBorder="1" applyAlignment="1">
      <alignment horizontal="left" vertical="center" wrapText="1"/>
    </xf>
    <xf numFmtId="0" fontId="2" fillId="0" borderId="0" xfId="0" applyNumberFormat="1" applyFont="1" applyBorder="1" applyAlignment="1">
      <alignment horizontal="justify" vertical="center" wrapText="1"/>
    </xf>
    <xf numFmtId="0" fontId="27" fillId="0" borderId="0" xfId="0" applyFont="1" applyBorder="1" applyAlignment="1">
      <alignment vertical="top"/>
    </xf>
    <xf numFmtId="0" fontId="27" fillId="0" borderId="0" xfId="0" applyFont="1" applyAlignment="1">
      <alignment vertical="top"/>
    </xf>
    <xf numFmtId="183" fontId="2" fillId="0" borderId="16" xfId="0" applyNumberFormat="1" applyFont="1" applyBorder="1" applyAlignment="1">
      <alignment horizontal="center" vertical="center" wrapText="1"/>
    </xf>
    <xf numFmtId="0" fontId="2" fillId="0" borderId="0" xfId="0" applyFont="1" applyBorder="1" applyAlignment="1">
      <alignment vertical="center" wrapText="1"/>
    </xf>
    <xf numFmtId="0" fontId="27" fillId="33" borderId="0" xfId="0" applyFont="1" applyFill="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7" xfId="0" applyFont="1" applyBorder="1" applyAlignment="1">
      <alignment vertical="center" wrapText="1"/>
    </xf>
    <xf numFmtId="0" fontId="27" fillId="0" borderId="0" xfId="0" applyFont="1" applyBorder="1" applyAlignment="1">
      <alignment horizontal="left" vertical="center"/>
    </xf>
    <xf numFmtId="0" fontId="2" fillId="0" borderId="0" xfId="0" applyFont="1" applyBorder="1" applyAlignment="1">
      <alignment horizontal="distributed" vertical="center"/>
    </xf>
    <xf numFmtId="49" fontId="2" fillId="0" borderId="0" xfId="0" applyNumberFormat="1" applyFont="1" applyBorder="1" applyAlignment="1">
      <alignment vertical="center"/>
    </xf>
    <xf numFmtId="3" fontId="2" fillId="0" borderId="0" xfId="0" applyNumberFormat="1" applyFont="1" applyBorder="1" applyAlignment="1">
      <alignment horizontal="center" vertical="center"/>
    </xf>
    <xf numFmtId="3" fontId="18" fillId="0" borderId="0" xfId="0" applyNumberFormat="1" applyFont="1" applyFill="1" applyBorder="1" applyAlignment="1" applyProtection="1" quotePrefix="1">
      <alignment horizontal="center" vertical="center"/>
      <protection/>
    </xf>
    <xf numFmtId="0" fontId="18" fillId="0" borderId="0" xfId="0" applyFont="1" applyFill="1" applyBorder="1" applyAlignment="1" applyProtection="1">
      <alignment/>
      <protection/>
    </xf>
    <xf numFmtId="0" fontId="18" fillId="0" borderId="0" xfId="0" applyFont="1" applyFill="1" applyAlignment="1" applyProtection="1">
      <alignment/>
      <protection/>
    </xf>
    <xf numFmtId="0" fontId="18" fillId="0" borderId="0" xfId="0" applyFont="1" applyFill="1" applyBorder="1" applyAlignment="1" applyProtection="1">
      <alignment horizontal="center" vertical="center"/>
      <protection/>
    </xf>
    <xf numFmtId="0" fontId="27" fillId="0" borderId="30" xfId="0" applyFont="1" applyBorder="1" applyAlignment="1">
      <alignment horizontal="center" vertical="center"/>
    </xf>
    <xf numFmtId="0" fontId="28" fillId="0" borderId="30" xfId="0" applyFont="1" applyBorder="1" applyAlignment="1">
      <alignment horizontal="center" vertical="center" shrinkToFit="1"/>
    </xf>
    <xf numFmtId="49" fontId="27" fillId="0" borderId="30" xfId="0" applyNumberFormat="1" applyFont="1" applyBorder="1" applyAlignment="1">
      <alignment horizontal="center" vertical="center"/>
    </xf>
    <xf numFmtId="0" fontId="27" fillId="0" borderId="16" xfId="0" applyFont="1" applyBorder="1" applyAlignment="1">
      <alignment/>
    </xf>
    <xf numFmtId="0" fontId="29" fillId="0" borderId="30" xfId="0" applyFont="1" applyBorder="1" applyAlignment="1">
      <alignment horizontal="center" vertical="center"/>
    </xf>
    <xf numFmtId="0" fontId="13" fillId="0" borderId="30" xfId="0" applyFont="1" applyBorder="1" applyAlignment="1">
      <alignment horizontal="center" vertical="center" shrinkToFit="1"/>
    </xf>
    <xf numFmtId="0" fontId="15" fillId="0" borderId="31" xfId="0" applyFont="1" applyFill="1" applyBorder="1" applyAlignment="1" applyProtection="1">
      <alignment vertical="center"/>
      <protection/>
    </xf>
    <xf numFmtId="0" fontId="18" fillId="0" borderId="32" xfId="0" applyFont="1" applyFill="1" applyBorder="1" applyAlignment="1" applyProtection="1">
      <alignment/>
      <protection/>
    </xf>
    <xf numFmtId="0" fontId="18" fillId="0" borderId="33" xfId="0" applyFont="1" applyFill="1" applyBorder="1" applyAlignment="1" applyProtection="1">
      <alignment/>
      <protection/>
    </xf>
    <xf numFmtId="0" fontId="18" fillId="0" borderId="30" xfId="0" applyFont="1" applyFill="1" applyBorder="1" applyAlignment="1" applyProtection="1">
      <alignment horizontal="center" vertical="center"/>
      <protection/>
    </xf>
    <xf numFmtId="0" fontId="27" fillId="0" borderId="32" xfId="0" applyFont="1" applyBorder="1" applyAlignment="1">
      <alignment/>
    </xf>
    <xf numFmtId="0" fontId="27" fillId="0" borderId="33" xfId="0" applyFont="1" applyBorder="1" applyAlignment="1">
      <alignment/>
    </xf>
    <xf numFmtId="0" fontId="23" fillId="0" borderId="0" xfId="0" applyFont="1" applyAlignment="1">
      <alignment vertical="center"/>
    </xf>
    <xf numFmtId="0" fontId="2" fillId="0" borderId="24" xfId="0" applyFont="1" applyBorder="1" applyAlignment="1">
      <alignment vertical="center"/>
    </xf>
    <xf numFmtId="0" fontId="2" fillId="0" borderId="0" xfId="0" applyFont="1" applyAlignment="1">
      <alignment vertical="center" wrapText="1"/>
    </xf>
    <xf numFmtId="0" fontId="12" fillId="0" borderId="15"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xf>
    <xf numFmtId="0" fontId="13" fillId="0" borderId="0" xfId="0" applyFont="1" applyBorder="1" applyAlignment="1">
      <alignment horizontal="left" vertical="top" wrapText="1"/>
    </xf>
    <xf numFmtId="0" fontId="2" fillId="0" borderId="15" xfId="0" applyFont="1" applyBorder="1" applyAlignment="1">
      <alignment vertical="center"/>
    </xf>
    <xf numFmtId="0" fontId="13" fillId="0" borderId="34" xfId="0" applyFont="1" applyBorder="1" applyAlignment="1">
      <alignment/>
    </xf>
    <xf numFmtId="0" fontId="13" fillId="0" borderId="18" xfId="0" applyFont="1" applyBorder="1" applyAlignment="1">
      <alignment/>
    </xf>
    <xf numFmtId="0" fontId="13" fillId="0" borderId="28" xfId="0" applyFont="1" applyBorder="1" applyAlignment="1">
      <alignment/>
    </xf>
    <xf numFmtId="0" fontId="13" fillId="0" borderId="35" xfId="0" applyFont="1" applyBorder="1" applyAlignment="1">
      <alignment/>
    </xf>
    <xf numFmtId="0" fontId="13" fillId="0" borderId="36" xfId="0" applyFont="1" applyBorder="1" applyAlignment="1">
      <alignment/>
    </xf>
    <xf numFmtId="0" fontId="13" fillId="0" borderId="37" xfId="0" applyFont="1" applyBorder="1" applyAlignment="1">
      <alignment/>
    </xf>
    <xf numFmtId="0" fontId="13" fillId="0" borderId="38" xfId="0" applyFont="1" applyBorder="1" applyAlignment="1">
      <alignment/>
    </xf>
    <xf numFmtId="0" fontId="9" fillId="0" borderId="0" xfId="0" applyFont="1" applyBorder="1" applyAlignment="1">
      <alignment/>
    </xf>
    <xf numFmtId="0" fontId="13" fillId="0" borderId="0" xfId="0" applyFont="1" applyBorder="1" applyAlignment="1">
      <alignment horizontal="left" indent="1"/>
    </xf>
    <xf numFmtId="0" fontId="13" fillId="0" borderId="39" xfId="0" applyFont="1" applyBorder="1" applyAlignment="1">
      <alignment/>
    </xf>
    <xf numFmtId="0" fontId="0" fillId="0" borderId="0" xfId="0" applyFont="1" applyAlignment="1">
      <alignment vertical="top" textRotation="255" shrinkToFit="1"/>
    </xf>
    <xf numFmtId="0" fontId="2" fillId="0" borderId="40" xfId="0" applyFont="1" applyBorder="1" applyAlignment="1">
      <alignment/>
    </xf>
    <xf numFmtId="0" fontId="2" fillId="0" borderId="41" xfId="0" applyFont="1" applyBorder="1" applyAlignment="1">
      <alignment/>
    </xf>
    <xf numFmtId="0" fontId="2" fillId="0" borderId="42" xfId="0" applyFont="1" applyBorder="1" applyAlignment="1">
      <alignment/>
    </xf>
    <xf numFmtId="0" fontId="2" fillId="0" borderId="43" xfId="0" applyFont="1" applyBorder="1" applyAlignment="1">
      <alignment/>
    </xf>
    <xf numFmtId="0" fontId="8" fillId="0" borderId="43" xfId="0" applyFont="1" applyBorder="1" applyAlignment="1">
      <alignment/>
    </xf>
    <xf numFmtId="0" fontId="2" fillId="0" borderId="43" xfId="0" applyFont="1" applyBorder="1" applyAlignment="1">
      <alignment/>
    </xf>
    <xf numFmtId="0" fontId="4" fillId="0" borderId="43" xfId="0" applyFont="1" applyBorder="1" applyAlignment="1">
      <alignment horizontal="center"/>
    </xf>
    <xf numFmtId="0" fontId="6" fillId="0" borderId="43" xfId="0" applyFont="1" applyBorder="1" applyAlignment="1">
      <alignment horizontal="center" vertical="center"/>
    </xf>
    <xf numFmtId="0" fontId="11" fillId="0" borderId="43" xfId="0" applyFont="1" applyBorder="1" applyAlignment="1">
      <alignment/>
    </xf>
    <xf numFmtId="0" fontId="7" fillId="0" borderId="43" xfId="0" applyFont="1" applyBorder="1" applyAlignment="1">
      <alignment vertical="center"/>
    </xf>
    <xf numFmtId="0" fontId="6" fillId="0" borderId="43" xfId="0" applyFont="1" applyFill="1" applyBorder="1" applyAlignment="1">
      <alignment horizontal="center" vertical="center"/>
    </xf>
    <xf numFmtId="0" fontId="6" fillId="0" borderId="43" xfId="0" applyFont="1" applyFill="1" applyBorder="1" applyAlignment="1">
      <alignment/>
    </xf>
    <xf numFmtId="0" fontId="0" fillId="0" borderId="43" xfId="0" applyBorder="1" applyAlignment="1">
      <alignment vertical="center"/>
    </xf>
    <xf numFmtId="0" fontId="3" fillId="0" borderId="43" xfId="0" applyFont="1" applyBorder="1" applyAlignment="1">
      <alignment vertical="center"/>
    </xf>
    <xf numFmtId="0" fontId="2" fillId="0" borderId="43" xfId="0" applyFont="1" applyBorder="1" applyAlignment="1">
      <alignment horizontal="center" vertical="center"/>
    </xf>
    <xf numFmtId="0" fontId="8" fillId="0" borderId="43" xfId="0" applyNumberFormat="1" applyFont="1" applyBorder="1" applyAlignment="1" quotePrefix="1">
      <alignment horizontal="center" vertical="center"/>
    </xf>
    <xf numFmtId="0" fontId="8" fillId="0" borderId="44" xfId="0" applyNumberFormat="1" applyFont="1" applyBorder="1" applyAlignment="1" quotePrefix="1">
      <alignment horizontal="center" vertical="center"/>
    </xf>
    <xf numFmtId="0" fontId="2" fillId="0" borderId="45" xfId="0" applyFont="1" applyBorder="1" applyAlignment="1">
      <alignment/>
    </xf>
    <xf numFmtId="0" fontId="33" fillId="0" borderId="0" xfId="0" applyFont="1" applyBorder="1" applyAlignment="1">
      <alignment horizontal="left" vertical="top" wrapText="1"/>
    </xf>
    <xf numFmtId="0" fontId="2" fillId="0" borderId="20" xfId="0" applyFont="1" applyBorder="1" applyAlignment="1">
      <alignment vertical="top"/>
    </xf>
    <xf numFmtId="0" fontId="0" fillId="0" borderId="37" xfId="0" applyBorder="1" applyAlignment="1">
      <alignment/>
    </xf>
    <xf numFmtId="0" fontId="0" fillId="0" borderId="46" xfId="0" applyBorder="1" applyAlignment="1">
      <alignment/>
    </xf>
    <xf numFmtId="0" fontId="2" fillId="0" borderId="47" xfId="0" applyNumberFormat="1" applyFont="1" applyFill="1" applyBorder="1" applyAlignment="1" applyProtection="1">
      <alignment vertical="center" shrinkToFit="1"/>
      <protection locked="0"/>
    </xf>
    <xf numFmtId="0" fontId="6" fillId="0" borderId="0" xfId="0" applyFont="1" applyAlignment="1">
      <alignment/>
    </xf>
    <xf numFmtId="0" fontId="35" fillId="0" borderId="48" xfId="0" applyFont="1" applyBorder="1" applyAlignment="1">
      <alignment/>
    </xf>
    <xf numFmtId="0" fontId="35" fillId="0" borderId="49" xfId="0" applyFont="1" applyBorder="1" applyAlignment="1">
      <alignment/>
    </xf>
    <xf numFmtId="0" fontId="27" fillId="0" borderId="0" xfId="0" applyFont="1" applyBorder="1" applyAlignment="1">
      <alignment horizontal="center" vertical="center"/>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29" fillId="0" borderId="0" xfId="0" applyFont="1" applyBorder="1" applyAlignment="1">
      <alignment horizontal="center" vertical="center"/>
    </xf>
    <xf numFmtId="49" fontId="27" fillId="0" borderId="0" xfId="0" applyNumberFormat="1" applyFont="1" applyBorder="1" applyAlignment="1">
      <alignment horizontal="center" vertical="center"/>
    </xf>
    <xf numFmtId="3" fontId="18" fillId="0" borderId="30" xfId="0" applyNumberFormat="1" applyFont="1" applyFill="1" applyBorder="1" applyAlignment="1" applyProtection="1" quotePrefix="1">
      <alignment horizontal="center" vertical="center"/>
      <protection/>
    </xf>
    <xf numFmtId="49" fontId="27" fillId="0" borderId="30" xfId="0" applyNumberFormat="1" applyFont="1" applyBorder="1" applyAlignment="1">
      <alignment horizontal="center" vertical="center" textRotation="255"/>
    </xf>
    <xf numFmtId="0" fontId="27" fillId="0" borderId="30" xfId="49" applyNumberFormat="1" applyFont="1" applyBorder="1" applyAlignment="1">
      <alignment horizontal="center" vertical="center"/>
    </xf>
    <xf numFmtId="0" fontId="2" fillId="0" borderId="0" xfId="0" applyFont="1" applyFill="1" applyBorder="1" applyAlignment="1">
      <alignment/>
    </xf>
    <xf numFmtId="0" fontId="10"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3" fontId="17" fillId="0" borderId="0" xfId="0" applyNumberFormat="1" applyFont="1" applyFill="1" applyBorder="1" applyAlignment="1" applyProtection="1">
      <alignment horizontal="right" vertical="center"/>
      <protection locked="0"/>
    </xf>
    <xf numFmtId="0" fontId="8" fillId="0" borderId="0" xfId="0" applyFont="1" applyFill="1" applyBorder="1" applyAlignment="1">
      <alignment horizontal="right" vertical="center"/>
    </xf>
    <xf numFmtId="3" fontId="17" fillId="0" borderId="0" xfId="0" applyNumberFormat="1" applyFont="1" applyFill="1" applyBorder="1" applyAlignment="1">
      <alignment horizontal="right" vertical="center"/>
    </xf>
    <xf numFmtId="3" fontId="2" fillId="0" borderId="0" xfId="0" applyNumberFormat="1" applyFont="1" applyFill="1" applyBorder="1" applyAlignment="1">
      <alignment horizontal="center" vertical="center"/>
    </xf>
    <xf numFmtId="0" fontId="2" fillId="0" borderId="0" xfId="0" applyFont="1" applyFill="1" applyAlignment="1">
      <alignment/>
    </xf>
    <xf numFmtId="0" fontId="27" fillId="0" borderId="0" xfId="0" applyFont="1" applyBorder="1" applyAlignment="1">
      <alignment vertical="center"/>
    </xf>
    <xf numFmtId="0" fontId="27" fillId="33" borderId="0" xfId="0" applyFont="1" applyFill="1" applyBorder="1" applyAlignment="1">
      <alignment/>
    </xf>
    <xf numFmtId="0" fontId="3" fillId="0" borderId="0" xfId="0" applyFont="1" applyAlignment="1">
      <alignment/>
    </xf>
    <xf numFmtId="0" fontId="27" fillId="0" borderId="0" xfId="0" applyFont="1" applyBorder="1" applyAlignment="1">
      <alignment/>
    </xf>
    <xf numFmtId="0" fontId="27" fillId="0" borderId="0" xfId="0" applyFont="1" applyFill="1" applyBorder="1" applyAlignment="1">
      <alignment/>
    </xf>
    <xf numFmtId="0" fontId="27" fillId="34" borderId="0" xfId="0" applyFont="1" applyFill="1" applyBorder="1" applyAlignment="1">
      <alignment/>
    </xf>
    <xf numFmtId="0" fontId="27" fillId="34" borderId="0" xfId="0" applyFont="1" applyFill="1" applyAlignment="1">
      <alignment/>
    </xf>
    <xf numFmtId="0" fontId="36" fillId="34" borderId="0" xfId="0" applyFont="1" applyFill="1" applyBorder="1" applyAlignment="1">
      <alignment/>
    </xf>
    <xf numFmtId="0" fontId="2" fillId="0" borderId="0" xfId="0" applyFont="1" applyFill="1" applyBorder="1" applyAlignment="1">
      <alignment horizontal="center" vertical="center" wrapText="1"/>
    </xf>
    <xf numFmtId="0" fontId="40" fillId="0" borderId="0" xfId="0" applyFont="1" applyFill="1" applyBorder="1" applyAlignment="1">
      <alignment vertical="center" wrapText="1"/>
    </xf>
    <xf numFmtId="0" fontId="10" fillId="0" borderId="0" xfId="0" applyFont="1" applyFill="1" applyBorder="1" applyAlignment="1">
      <alignment horizontal="center" vertical="center"/>
    </xf>
    <xf numFmtId="3" fontId="17" fillId="0" borderId="0" xfId="0" applyNumberFormat="1"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3" fontId="17"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82" fillId="0" borderId="52" xfId="0" applyFont="1" applyBorder="1" applyAlignment="1">
      <alignment vertical="center" wrapText="1"/>
    </xf>
    <xf numFmtId="0" fontId="83" fillId="34" borderId="53" xfId="0" applyFont="1" applyFill="1" applyBorder="1" applyAlignment="1">
      <alignment vertical="top" wrapText="1"/>
    </xf>
    <xf numFmtId="0" fontId="83" fillId="34" borderId="52" xfId="0" applyFont="1" applyFill="1" applyBorder="1" applyAlignment="1">
      <alignment vertical="top" wrapText="1"/>
    </xf>
    <xf numFmtId="0" fontId="83" fillId="34" borderId="54" xfId="0" applyFont="1" applyFill="1" applyBorder="1" applyAlignment="1">
      <alignment vertical="top" wrapText="1"/>
    </xf>
    <xf numFmtId="0" fontId="27" fillId="34" borderId="19" xfId="0" applyFont="1" applyFill="1" applyBorder="1" applyAlignment="1">
      <alignment/>
    </xf>
    <xf numFmtId="0" fontId="27" fillId="34" borderId="20" xfId="0" applyFont="1" applyFill="1" applyBorder="1" applyAlignment="1">
      <alignment/>
    </xf>
    <xf numFmtId="0" fontId="27" fillId="34" borderId="21" xfId="0" applyFont="1" applyFill="1" applyBorder="1" applyAlignment="1">
      <alignment/>
    </xf>
    <xf numFmtId="0" fontId="27" fillId="34" borderId="15" xfId="0" applyFont="1" applyFill="1" applyBorder="1" applyAlignment="1">
      <alignment/>
    </xf>
    <xf numFmtId="0" fontId="27" fillId="34" borderId="16" xfId="0" applyFont="1" applyFill="1" applyBorder="1" applyAlignment="1">
      <alignment/>
    </xf>
    <xf numFmtId="0" fontId="27" fillId="34" borderId="11" xfId="0" applyFont="1" applyFill="1" applyBorder="1" applyAlignment="1">
      <alignment/>
    </xf>
    <xf numFmtId="0" fontId="27" fillId="34" borderId="12" xfId="0" applyFont="1" applyFill="1" applyBorder="1" applyAlignment="1">
      <alignment/>
    </xf>
    <xf numFmtId="0" fontId="27" fillId="34" borderId="17" xfId="0" applyFont="1" applyFill="1" applyBorder="1" applyAlignment="1">
      <alignment/>
    </xf>
    <xf numFmtId="0" fontId="27" fillId="0" borderId="0" xfId="0" applyFont="1" applyFill="1" applyAlignment="1">
      <alignment/>
    </xf>
    <xf numFmtId="0" fontId="28" fillId="0" borderId="0" xfId="0" applyFont="1" applyBorder="1" applyAlignment="1">
      <alignment wrapText="1"/>
    </xf>
    <xf numFmtId="0" fontId="28" fillId="0" borderId="55" xfId="0" applyFont="1" applyBorder="1" applyAlignment="1">
      <alignment wrapText="1"/>
    </xf>
    <xf numFmtId="0" fontId="0" fillId="0" borderId="0" xfId="0" applyFont="1" applyBorder="1" applyAlignment="1">
      <alignment vertical="center" wrapText="1"/>
    </xf>
    <xf numFmtId="0" fontId="31" fillId="0" borderId="0" xfId="0" applyFont="1" applyBorder="1" applyAlignment="1">
      <alignment horizontal="left"/>
    </xf>
    <xf numFmtId="0" fontId="13" fillId="0" borderId="0" xfId="0" applyFont="1" applyBorder="1" applyAlignment="1">
      <alignment horizontal="left" vertical="top" wrapText="1"/>
    </xf>
    <xf numFmtId="0" fontId="13" fillId="0" borderId="35" xfId="0" applyFont="1" applyBorder="1" applyAlignment="1">
      <alignment horizontal="left" vertical="top" wrapText="1"/>
    </xf>
    <xf numFmtId="0" fontId="32" fillId="0" borderId="0" xfId="0" applyFont="1" applyBorder="1" applyAlignment="1">
      <alignment horizontal="left" wrapText="1"/>
    </xf>
    <xf numFmtId="0" fontId="13" fillId="0" borderId="0" xfId="0" applyFont="1" applyBorder="1" applyAlignment="1">
      <alignment horizontal="left" wrapText="1"/>
    </xf>
    <xf numFmtId="0" fontId="13" fillId="0" borderId="0" xfId="0" applyFont="1" applyBorder="1" applyAlignment="1">
      <alignment horizontal="left" wrapText="1" shrinkToFit="1"/>
    </xf>
    <xf numFmtId="0" fontId="13" fillId="0" borderId="35" xfId="0" applyFont="1" applyBorder="1" applyAlignment="1">
      <alignment horizontal="left" wrapText="1" shrinkToFit="1"/>
    </xf>
    <xf numFmtId="0" fontId="25" fillId="0" borderId="0" xfId="43" applyFont="1" applyBorder="1" applyAlignment="1" applyProtection="1">
      <alignment horizontal="left"/>
      <protection/>
    </xf>
    <xf numFmtId="0" fontId="25" fillId="0" borderId="0" xfId="43" applyFont="1" applyBorder="1" applyAlignment="1" applyProtection="1">
      <alignment horizontal="left" vertical="center"/>
      <protection/>
    </xf>
    <xf numFmtId="0" fontId="13" fillId="0" borderId="0" xfId="0" applyFont="1" applyBorder="1" applyAlignment="1">
      <alignment horizontal="left"/>
    </xf>
    <xf numFmtId="0" fontId="9" fillId="0" borderId="0" xfId="0" applyFont="1" applyBorder="1" applyAlignment="1">
      <alignment horizontal="left"/>
    </xf>
    <xf numFmtId="0" fontId="33" fillId="0" borderId="0" xfId="0" applyFont="1" applyBorder="1" applyAlignment="1">
      <alignment horizontal="left" vertical="top" wrapText="1"/>
    </xf>
    <xf numFmtId="0" fontId="32" fillId="0" borderId="0" xfId="0" applyFont="1" applyBorder="1" applyAlignment="1">
      <alignment horizontal="left" vertical="top" wrapText="1"/>
    </xf>
    <xf numFmtId="0" fontId="32" fillId="0" borderId="0" xfId="0" applyFont="1" applyBorder="1" applyAlignment="1">
      <alignment horizontal="left" vertical="top"/>
    </xf>
    <xf numFmtId="0" fontId="39" fillId="0" borderId="15" xfId="0" applyFont="1" applyFill="1" applyBorder="1" applyAlignment="1">
      <alignment horizontal="center" vertical="center" wrapText="1"/>
    </xf>
    <xf numFmtId="0" fontId="30" fillId="0" borderId="56" xfId="0" applyFont="1" applyBorder="1" applyAlignment="1">
      <alignment horizontal="center" vertical="center"/>
    </xf>
    <xf numFmtId="0" fontId="30" fillId="0" borderId="57" xfId="0" applyFont="1" applyBorder="1" applyAlignment="1">
      <alignment horizontal="center" vertical="center"/>
    </xf>
    <xf numFmtId="0" fontId="30" fillId="0" borderId="58" xfId="0" applyFont="1" applyBorder="1" applyAlignment="1">
      <alignment horizontal="center" vertical="center"/>
    </xf>
    <xf numFmtId="0" fontId="30" fillId="0" borderId="53" xfId="0" applyFont="1" applyBorder="1" applyAlignment="1">
      <alignment horizontal="center" vertical="center"/>
    </xf>
    <xf numFmtId="0" fontId="30" fillId="0" borderId="52" xfId="0" applyFont="1" applyBorder="1" applyAlignment="1">
      <alignment horizontal="center" vertical="center"/>
    </xf>
    <xf numFmtId="0" fontId="30" fillId="0" borderId="54" xfId="0" applyFont="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0" xfId="0" applyFont="1" applyBorder="1" applyAlignment="1">
      <alignment horizontal="left" vertical="center" wrapText="1"/>
    </xf>
    <xf numFmtId="0" fontId="0" fillId="0" borderId="55" xfId="0" applyFont="1" applyBorder="1" applyAlignment="1">
      <alignment horizontal="left" vertical="center" wrapText="1"/>
    </xf>
    <xf numFmtId="0" fontId="0" fillId="0" borderId="53" xfId="0" applyFont="1" applyBorder="1" applyAlignment="1">
      <alignment horizontal="left" vertical="center" wrapText="1"/>
    </xf>
    <xf numFmtId="0" fontId="0" fillId="0" borderId="52" xfId="0" applyFont="1" applyBorder="1" applyAlignment="1">
      <alignment horizontal="left" vertical="center" wrapText="1"/>
    </xf>
    <xf numFmtId="0" fontId="0" fillId="0" borderId="54" xfId="0" applyFont="1" applyBorder="1" applyAlignment="1">
      <alignment horizontal="left" vertical="center" wrapText="1"/>
    </xf>
    <xf numFmtId="0" fontId="84" fillId="0" borderId="0" xfId="0" applyFont="1" applyBorder="1" applyAlignment="1" applyProtection="1">
      <alignment horizontal="left" vertical="center" wrapText="1"/>
      <protection hidden="1"/>
    </xf>
    <xf numFmtId="49" fontId="39" fillId="0" borderId="0" xfId="0" applyNumberFormat="1" applyFont="1" applyFill="1" applyBorder="1" applyAlignment="1" applyProtection="1">
      <alignment horizontal="center" vertical="center" wrapText="1"/>
      <protection locked="0"/>
    </xf>
    <xf numFmtId="0" fontId="85" fillId="0" borderId="55" xfId="0" applyFont="1" applyFill="1" applyBorder="1" applyAlignment="1" applyProtection="1">
      <alignment horizontal="center" vertical="center" wrapText="1"/>
      <protection hidden="1"/>
    </xf>
    <xf numFmtId="49" fontId="85" fillId="0" borderId="55" xfId="0" applyNumberFormat="1" applyFont="1" applyFill="1" applyBorder="1" applyAlignment="1" applyProtection="1">
      <alignment horizontal="center" vertical="center" wrapText="1"/>
      <protection hidden="1"/>
    </xf>
    <xf numFmtId="49" fontId="85" fillId="0" borderId="0" xfId="0" applyNumberFormat="1" applyFont="1" applyFill="1" applyBorder="1" applyAlignment="1" applyProtection="1">
      <alignment horizontal="center" vertical="center"/>
      <protection hidden="1"/>
    </xf>
    <xf numFmtId="183" fontId="85" fillId="0" borderId="55" xfId="0" applyNumberFormat="1" applyFont="1" applyFill="1" applyBorder="1" applyAlignment="1" applyProtection="1">
      <alignment horizontal="center" vertical="center" wrapText="1"/>
      <protection hidden="1"/>
    </xf>
    <xf numFmtId="49" fontId="39" fillId="0" borderId="36" xfId="0" applyNumberFormat="1" applyFont="1" applyFill="1" applyBorder="1" applyAlignment="1" applyProtection="1">
      <alignment horizontal="center" vertical="center" wrapText="1"/>
      <protection locked="0"/>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38" fillId="0" borderId="1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0" fillId="0" borderId="59" xfId="0" applyFont="1" applyBorder="1" applyAlignment="1">
      <alignment horizontal="left" vertical="top" wrapText="1"/>
    </xf>
    <xf numFmtId="0" fontId="0" fillId="0" borderId="0" xfId="0" applyFont="1" applyBorder="1" applyAlignment="1">
      <alignment horizontal="left" vertical="top" wrapText="1"/>
    </xf>
    <xf numFmtId="0" fontId="0" fillId="0" borderId="55" xfId="0" applyFont="1" applyBorder="1" applyAlignment="1">
      <alignment horizontal="left" vertical="top" wrapText="1"/>
    </xf>
    <xf numFmtId="183" fontId="39" fillId="0" borderId="15" xfId="0" applyNumberFormat="1" applyFont="1" applyFill="1" applyBorder="1" applyAlignment="1">
      <alignment horizontal="center"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85" fillId="0" borderId="0" xfId="0" applyFont="1" applyFill="1" applyBorder="1" applyAlignment="1" applyProtection="1">
      <alignment horizontal="center" vertical="center"/>
      <protection hidden="1"/>
    </xf>
    <xf numFmtId="0" fontId="85" fillId="0" borderId="55" xfId="0" applyFont="1" applyFill="1" applyBorder="1" applyAlignment="1" applyProtection="1">
      <alignment horizontal="center" vertical="center"/>
      <protection hidden="1"/>
    </xf>
    <xf numFmtId="0" fontId="3" fillId="33" borderId="32" xfId="0" applyFont="1" applyFill="1" applyBorder="1" applyAlignment="1" applyProtection="1">
      <alignment horizontal="center" vertical="center" shrinkToFit="1"/>
      <protection hidden="1"/>
    </xf>
    <xf numFmtId="0" fontId="3" fillId="33" borderId="32" xfId="0" applyFont="1" applyFill="1" applyBorder="1" applyAlignment="1" applyProtection="1">
      <alignment/>
      <protection hidden="1"/>
    </xf>
    <xf numFmtId="0" fontId="19" fillId="34" borderId="53" xfId="43" applyFont="1" applyFill="1" applyBorder="1" applyAlignment="1" applyProtection="1">
      <alignment horizontal="left" vertical="top" wrapText="1"/>
      <protection/>
    </xf>
    <xf numFmtId="0" fontId="19" fillId="34" borderId="52" xfId="43" applyFont="1" applyFill="1" applyBorder="1" applyAlignment="1" applyProtection="1">
      <alignment horizontal="left" vertical="top" wrapText="1"/>
      <protection/>
    </xf>
    <xf numFmtId="0" fontId="19" fillId="34" borderId="54" xfId="43" applyFont="1" applyFill="1" applyBorder="1" applyAlignment="1" applyProtection="1">
      <alignment horizontal="left" vertical="top" wrapText="1"/>
      <protection/>
    </xf>
    <xf numFmtId="0" fontId="39" fillId="0" borderId="0" xfId="0" applyNumberFormat="1" applyFont="1" applyFill="1" applyBorder="1" applyAlignment="1" applyProtection="1">
      <alignment horizontal="center" vertical="center" wrapText="1" shrinkToFit="1"/>
      <protection locked="0"/>
    </xf>
    <xf numFmtId="3" fontId="8" fillId="35" borderId="34" xfId="0" applyNumberFormat="1" applyFont="1" applyFill="1" applyBorder="1" applyAlignment="1">
      <alignment horizontal="right" vertical="center"/>
    </xf>
    <xf numFmtId="0" fontId="8" fillId="35" borderId="18" xfId="0" applyFont="1" applyFill="1" applyBorder="1" applyAlignment="1">
      <alignment horizontal="right" vertical="center"/>
    </xf>
    <xf numFmtId="0" fontId="8" fillId="35" borderId="28" xfId="0" applyFont="1" applyFill="1" applyBorder="1" applyAlignment="1">
      <alignment horizontal="right" vertical="center"/>
    </xf>
    <xf numFmtId="0" fontId="8" fillId="35" borderId="36" xfId="0" applyFont="1" applyFill="1" applyBorder="1" applyAlignment="1">
      <alignment horizontal="right" vertical="center"/>
    </xf>
    <xf numFmtId="0" fontId="8" fillId="35" borderId="0" xfId="0" applyFont="1" applyFill="1" applyBorder="1" applyAlignment="1">
      <alignment horizontal="right" vertical="center"/>
    </xf>
    <xf numFmtId="0" fontId="8" fillId="35" borderId="35" xfId="0" applyFont="1" applyFill="1" applyBorder="1" applyAlignment="1">
      <alignment horizontal="right" vertical="center"/>
    </xf>
    <xf numFmtId="0" fontId="8" fillId="35" borderId="39" xfId="0" applyFont="1" applyFill="1" applyBorder="1" applyAlignment="1">
      <alignment horizontal="right" vertical="center"/>
    </xf>
    <xf numFmtId="0" fontId="8" fillId="35" borderId="37" xfId="0" applyFont="1" applyFill="1" applyBorder="1" applyAlignment="1">
      <alignment horizontal="right" vertical="center"/>
    </xf>
    <xf numFmtId="0" fontId="8" fillId="35" borderId="38" xfId="0" applyFont="1" applyFill="1" applyBorder="1" applyAlignment="1">
      <alignment horizontal="righ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49" fontId="3" fillId="36" borderId="34" xfId="0" applyNumberFormat="1" applyFont="1" applyFill="1" applyBorder="1" applyAlignment="1" applyProtection="1">
      <alignment horizontal="center" vertical="center"/>
      <protection locked="0"/>
    </xf>
    <xf numFmtId="49" fontId="3" fillId="36" borderId="18" xfId="0" applyNumberFormat="1" applyFont="1" applyFill="1" applyBorder="1" applyAlignment="1" applyProtection="1">
      <alignment horizontal="center" vertical="center"/>
      <protection locked="0"/>
    </xf>
    <xf numFmtId="49" fontId="3" fillId="36" borderId="28" xfId="0" applyNumberFormat="1" applyFont="1" applyFill="1" applyBorder="1" applyAlignment="1" applyProtection="1">
      <alignment horizontal="center" vertical="center"/>
      <protection locked="0"/>
    </xf>
    <xf numFmtId="49" fontId="3" fillId="36" borderId="36" xfId="0" applyNumberFormat="1" applyFont="1" applyFill="1" applyBorder="1" applyAlignment="1" applyProtection="1">
      <alignment horizontal="center" vertical="center"/>
      <protection locked="0"/>
    </xf>
    <xf numFmtId="49" fontId="3" fillId="36" borderId="0" xfId="0" applyNumberFormat="1" applyFont="1" applyFill="1" applyBorder="1" applyAlignment="1" applyProtection="1">
      <alignment horizontal="center" vertical="center"/>
      <protection locked="0"/>
    </xf>
    <xf numFmtId="49" fontId="3" fillId="36" borderId="35" xfId="0" applyNumberFormat="1" applyFont="1" applyFill="1" applyBorder="1" applyAlignment="1" applyProtection="1">
      <alignment horizontal="center" vertical="center"/>
      <protection locked="0"/>
    </xf>
    <xf numFmtId="49" fontId="3" fillId="36" borderId="39" xfId="0" applyNumberFormat="1" applyFont="1" applyFill="1" applyBorder="1" applyAlignment="1" applyProtection="1">
      <alignment horizontal="center" vertical="center"/>
      <protection locked="0"/>
    </xf>
    <xf numFmtId="49" fontId="3" fillId="36" borderId="37" xfId="0" applyNumberFormat="1" applyFont="1" applyFill="1" applyBorder="1" applyAlignment="1" applyProtection="1">
      <alignment horizontal="center" vertical="center"/>
      <protection locked="0"/>
    </xf>
    <xf numFmtId="49" fontId="3" fillId="36" borderId="38" xfId="0" applyNumberFormat="1" applyFont="1" applyFill="1" applyBorder="1" applyAlignment="1" applyProtection="1">
      <alignment horizontal="center" vertical="center"/>
      <protection locked="0"/>
    </xf>
    <xf numFmtId="0" fontId="39" fillId="0" borderId="0" xfId="0" applyFont="1" applyFill="1" applyBorder="1" applyAlignment="1">
      <alignment horizontal="center" wrapText="1"/>
    </xf>
    <xf numFmtId="0" fontId="3" fillId="0" borderId="2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46" xfId="0" applyFont="1" applyBorder="1" applyAlignment="1">
      <alignment horizontal="center" vertical="center" shrinkToFit="1"/>
    </xf>
    <xf numFmtId="0" fontId="3" fillId="0" borderId="31" xfId="0" applyFont="1" applyBorder="1" applyAlignment="1">
      <alignment horizontal="center" vertical="center"/>
    </xf>
    <xf numFmtId="0" fontId="3" fillId="0" borderId="17" xfId="0" applyFont="1" applyBorder="1" applyAlignment="1">
      <alignment horizontal="center" vertical="center"/>
    </xf>
    <xf numFmtId="0" fontId="3" fillId="0" borderId="32" xfId="0" applyFont="1" applyBorder="1" applyAlignment="1" applyProtection="1">
      <alignment horizontal="center" vertical="center" shrinkToFit="1"/>
      <protection hidden="1"/>
    </xf>
    <xf numFmtId="0" fontId="3" fillId="0" borderId="32" xfId="0" applyFont="1" applyBorder="1" applyAlignment="1" applyProtection="1">
      <alignment/>
      <protection hidden="1"/>
    </xf>
    <xf numFmtId="0" fontId="3" fillId="33" borderId="20" xfId="0" applyFont="1" applyFill="1" applyBorder="1" applyAlignment="1" applyProtection="1">
      <alignment horizontal="center" vertical="center" shrinkToFit="1"/>
      <protection hidden="1"/>
    </xf>
    <xf numFmtId="0" fontId="3" fillId="33" borderId="20" xfId="0" applyFont="1" applyFill="1" applyBorder="1" applyAlignment="1" applyProtection="1">
      <alignment horizontal="center"/>
      <protection hidden="1"/>
    </xf>
    <xf numFmtId="0" fontId="3" fillId="33" borderId="0" xfId="0" applyFont="1" applyFill="1" applyBorder="1" applyAlignment="1" applyProtection="1">
      <alignment horizontal="center"/>
      <protection hidden="1"/>
    </xf>
    <xf numFmtId="0" fontId="3" fillId="33" borderId="12" xfId="0" applyFont="1" applyFill="1" applyBorder="1" applyAlignment="1" applyProtection="1">
      <alignment horizontal="center"/>
      <protection hidden="1"/>
    </xf>
    <xf numFmtId="0" fontId="3" fillId="0" borderId="2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3" fillId="0" borderId="1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7" xfId="0" applyFont="1" applyBorder="1" applyAlignment="1">
      <alignment horizontal="center" vertical="center" shrinkToFit="1"/>
    </xf>
    <xf numFmtId="0" fontId="3" fillId="36" borderId="34" xfId="0" applyFont="1" applyFill="1" applyBorder="1" applyAlignment="1" applyProtection="1">
      <alignment horizontal="center" vertical="center"/>
      <protection locked="0"/>
    </xf>
    <xf numFmtId="0" fontId="3" fillId="36" borderId="28" xfId="0" applyFont="1" applyFill="1" applyBorder="1" applyAlignment="1" applyProtection="1">
      <alignment horizontal="center" vertical="center"/>
      <protection locked="0"/>
    </xf>
    <xf numFmtId="0" fontId="3" fillId="36" borderId="36" xfId="0" applyFont="1" applyFill="1" applyBorder="1" applyAlignment="1" applyProtection="1">
      <alignment horizontal="center" vertical="center"/>
      <protection locked="0"/>
    </xf>
    <xf numFmtId="0" fontId="3" fillId="36" borderId="35" xfId="0" applyFont="1" applyFill="1" applyBorder="1" applyAlignment="1" applyProtection="1">
      <alignment horizontal="center" vertical="center"/>
      <protection locked="0"/>
    </xf>
    <xf numFmtId="0" fontId="3" fillId="36" borderId="39" xfId="0" applyFont="1" applyFill="1" applyBorder="1" applyAlignment="1" applyProtection="1">
      <alignment horizontal="center" vertical="center"/>
      <protection locked="0"/>
    </xf>
    <xf numFmtId="0" fontId="3" fillId="36" borderId="38" xfId="0" applyFont="1" applyFill="1" applyBorder="1" applyAlignment="1" applyProtection="1">
      <alignment horizontal="center" vertical="center"/>
      <protection locked="0"/>
    </xf>
    <xf numFmtId="0" fontId="2" fillId="0" borderId="20"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2" xfId="0" applyFont="1" applyBorder="1" applyAlignment="1">
      <alignment horizontal="center" vertical="center" textRotation="255"/>
    </xf>
    <xf numFmtId="0" fontId="3" fillId="0" borderId="15" xfId="0" applyFont="1" applyBorder="1" applyAlignment="1">
      <alignment vertical="center" wrapText="1"/>
    </xf>
    <xf numFmtId="0" fontId="10" fillId="0" borderId="1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7"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33" borderId="33" xfId="0" applyFont="1" applyFill="1" applyBorder="1" applyAlignment="1">
      <alignment horizontal="center" vertical="center" shrinkToFit="1"/>
    </xf>
    <xf numFmtId="0" fontId="3" fillId="33" borderId="33" xfId="0" applyFont="1" applyFill="1" applyBorder="1" applyAlignment="1">
      <alignment/>
    </xf>
    <xf numFmtId="0" fontId="2" fillId="0" borderId="60"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3" fillId="0" borderId="3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46" xfId="0" applyFont="1" applyBorder="1" applyAlignment="1">
      <alignment horizontal="center" vertical="center" shrinkToFit="1"/>
    </xf>
    <xf numFmtId="49" fontId="5" fillId="0" borderId="24" xfId="0" applyNumberFormat="1" applyFont="1" applyBorder="1" applyAlignment="1">
      <alignment horizontal="right" vertical="center" shrinkToFit="1"/>
    </xf>
    <xf numFmtId="49" fontId="5" fillId="0" borderId="15" xfId="0" applyNumberFormat="1" applyFont="1" applyBorder="1" applyAlignment="1">
      <alignment horizontal="right" vertical="center" shrinkToFit="1"/>
    </xf>
    <xf numFmtId="49" fontId="5" fillId="0" borderId="47" xfId="0" applyNumberFormat="1" applyFont="1" applyBorder="1" applyAlignment="1">
      <alignment horizontal="right"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7"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2" fillId="0" borderId="62" xfId="0" applyFont="1" applyBorder="1" applyAlignment="1">
      <alignment horizontal="center" vertical="center" textRotation="255"/>
    </xf>
    <xf numFmtId="0" fontId="2" fillId="0" borderId="63" xfId="0" applyFont="1" applyBorder="1" applyAlignment="1">
      <alignment horizontal="center" vertical="center" textRotation="255"/>
    </xf>
    <xf numFmtId="0" fontId="2" fillId="0" borderId="64" xfId="0" applyFont="1" applyBorder="1" applyAlignment="1">
      <alignment horizontal="center" vertical="center" textRotation="255"/>
    </xf>
    <xf numFmtId="3" fontId="17" fillId="36" borderId="65" xfId="0" applyNumberFormat="1" applyFont="1" applyFill="1" applyBorder="1" applyAlignment="1" applyProtection="1">
      <alignment horizontal="right" vertical="center"/>
      <protection locked="0"/>
    </xf>
    <xf numFmtId="3" fontId="17" fillId="36" borderId="66" xfId="0" applyNumberFormat="1" applyFont="1" applyFill="1" applyBorder="1" applyAlignment="1" applyProtection="1">
      <alignment horizontal="right" vertical="center"/>
      <protection locked="0"/>
    </xf>
    <xf numFmtId="3" fontId="17" fillId="36" borderId="67" xfId="0" applyNumberFormat="1" applyFont="1" applyFill="1" applyBorder="1" applyAlignment="1" applyProtection="1">
      <alignment horizontal="right"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49" fontId="5" fillId="0" borderId="11" xfId="0" applyNumberFormat="1" applyFont="1" applyBorder="1" applyAlignment="1">
      <alignment horizontal="right" vertical="center" shrinkToFit="1"/>
    </xf>
    <xf numFmtId="3" fontId="17" fillId="35" borderId="34" xfId="0" applyNumberFormat="1" applyFont="1" applyFill="1" applyBorder="1" applyAlignment="1">
      <alignment horizontal="right" vertical="center"/>
    </xf>
    <xf numFmtId="3" fontId="17" fillId="35" borderId="18" xfId="0" applyNumberFormat="1" applyFont="1" applyFill="1" applyBorder="1" applyAlignment="1">
      <alignment horizontal="right" vertical="center"/>
    </xf>
    <xf numFmtId="3" fontId="17" fillId="35" borderId="28" xfId="0" applyNumberFormat="1" applyFont="1" applyFill="1" applyBorder="1" applyAlignment="1">
      <alignment horizontal="right" vertical="center"/>
    </xf>
    <xf numFmtId="3" fontId="17" fillId="35" borderId="36" xfId="0" applyNumberFormat="1" applyFont="1" applyFill="1" applyBorder="1" applyAlignment="1">
      <alignment horizontal="right" vertical="center"/>
    </xf>
    <xf numFmtId="3" fontId="17" fillId="35" borderId="0" xfId="0" applyNumberFormat="1" applyFont="1" applyFill="1" applyBorder="1" applyAlignment="1">
      <alignment horizontal="right" vertical="center"/>
    </xf>
    <xf numFmtId="3" fontId="17" fillId="35" borderId="35" xfId="0" applyNumberFormat="1" applyFont="1" applyFill="1" applyBorder="1" applyAlignment="1">
      <alignment horizontal="right" vertical="center"/>
    </xf>
    <xf numFmtId="3" fontId="17" fillId="35" borderId="39" xfId="0" applyNumberFormat="1" applyFont="1" applyFill="1" applyBorder="1" applyAlignment="1">
      <alignment horizontal="right" vertical="center"/>
    </xf>
    <xf numFmtId="3" fontId="17" fillId="35" borderId="37" xfId="0" applyNumberFormat="1" applyFont="1" applyFill="1" applyBorder="1" applyAlignment="1">
      <alignment horizontal="right" vertical="center"/>
    </xf>
    <xf numFmtId="3" fontId="17" fillId="35" borderId="38" xfId="0" applyNumberFormat="1" applyFont="1" applyFill="1" applyBorder="1" applyAlignment="1">
      <alignment horizontal="right" vertical="center"/>
    </xf>
    <xf numFmtId="0" fontId="2" fillId="0" borderId="10" xfId="0" applyFont="1" applyBorder="1" applyAlignment="1">
      <alignment horizontal="center" vertical="center" shrinkToFit="1"/>
    </xf>
    <xf numFmtId="49" fontId="5" fillId="0" borderId="63"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0" borderId="11" xfId="0" applyNumberFormat="1" applyFont="1" applyBorder="1" applyAlignment="1">
      <alignment horizontal="right" vertical="center"/>
    </xf>
    <xf numFmtId="49" fontId="5" fillId="0" borderId="19" xfId="0" applyNumberFormat="1" applyFont="1" applyBorder="1" applyAlignment="1">
      <alignment horizontal="right" vertical="center"/>
    </xf>
    <xf numFmtId="0" fontId="2" fillId="0" borderId="21"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49" fontId="5" fillId="0" borderId="19" xfId="0" applyNumberFormat="1" applyFont="1" applyBorder="1" applyAlignment="1">
      <alignment horizontal="right" vertical="center" shrinkToFit="1"/>
    </xf>
    <xf numFmtId="49" fontId="5" fillId="0" borderId="68" xfId="0" applyNumberFormat="1" applyFont="1" applyBorder="1" applyAlignment="1">
      <alignment horizontal="right" vertical="center" shrinkToFit="1"/>
    </xf>
    <xf numFmtId="49" fontId="5" fillId="0" borderId="69" xfId="0" applyNumberFormat="1" applyFont="1" applyBorder="1" applyAlignment="1">
      <alignment horizontal="right" vertical="center" shrinkToFit="1"/>
    </xf>
    <xf numFmtId="49" fontId="5" fillId="0" borderId="70" xfId="0" applyNumberFormat="1" applyFont="1" applyBorder="1" applyAlignment="1">
      <alignment horizontal="right" vertical="center" shrinkToFit="1"/>
    </xf>
    <xf numFmtId="0" fontId="2" fillId="0" borderId="19"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9" xfId="0" applyNumberFormat="1" applyFont="1" applyBorder="1" applyAlignment="1" applyProtection="1">
      <alignment horizontal="center" vertical="center"/>
      <protection locked="0"/>
    </xf>
    <xf numFmtId="0" fontId="2" fillId="0" borderId="20" xfId="0" applyNumberFormat="1" applyFont="1" applyBorder="1" applyAlignment="1" applyProtection="1">
      <alignment horizontal="center" vertical="center"/>
      <protection locked="0"/>
    </xf>
    <xf numFmtId="0" fontId="2" fillId="0" borderId="15"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49" fontId="5" fillId="0" borderId="24" xfId="0" applyNumberFormat="1" applyFont="1" applyBorder="1" applyAlignment="1">
      <alignment horizontal="right" vertical="center"/>
    </xf>
    <xf numFmtId="49" fontId="5" fillId="0" borderId="47" xfId="0" applyNumberFormat="1" applyFont="1" applyBorder="1" applyAlignment="1">
      <alignment horizontal="right" vertical="center"/>
    </xf>
    <xf numFmtId="0" fontId="2" fillId="0" borderId="64"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6" xfId="0" applyFont="1" applyBorder="1" applyAlignment="1">
      <alignment horizontal="center" vertical="center"/>
    </xf>
    <xf numFmtId="0" fontId="3" fillId="0" borderId="21" xfId="0" applyFont="1" applyBorder="1" applyAlignment="1">
      <alignment horizontal="center" vertical="center" textRotation="255"/>
    </xf>
    <xf numFmtId="0" fontId="2" fillId="0" borderId="15" xfId="0" applyFont="1" applyBorder="1" applyAlignment="1">
      <alignment horizontal="center" vertical="center"/>
    </xf>
    <xf numFmtId="0" fontId="6" fillId="36" borderId="34" xfId="0" applyNumberFormat="1" applyFont="1" applyFill="1" applyBorder="1" applyAlignment="1" applyProtection="1">
      <alignment horizontal="center" vertical="center" shrinkToFit="1"/>
      <protection locked="0"/>
    </xf>
    <xf numFmtId="0" fontId="6" fillId="36" borderId="18" xfId="0" applyNumberFormat="1" applyFont="1" applyFill="1" applyBorder="1" applyAlignment="1" applyProtection="1">
      <alignment horizontal="center" vertical="center" shrinkToFit="1"/>
      <protection locked="0"/>
    </xf>
    <xf numFmtId="0" fontId="6" fillId="36" borderId="28" xfId="0" applyNumberFormat="1" applyFont="1" applyFill="1" applyBorder="1" applyAlignment="1" applyProtection="1">
      <alignment horizontal="center" vertical="center" shrinkToFit="1"/>
      <protection locked="0"/>
    </xf>
    <xf numFmtId="0" fontId="6" fillId="36" borderId="39" xfId="0" applyNumberFormat="1" applyFont="1" applyFill="1" applyBorder="1" applyAlignment="1" applyProtection="1">
      <alignment horizontal="center" vertical="center" shrinkToFit="1"/>
      <protection locked="0"/>
    </xf>
    <xf numFmtId="0" fontId="6" fillId="36" borderId="37" xfId="0" applyNumberFormat="1" applyFont="1" applyFill="1" applyBorder="1" applyAlignment="1" applyProtection="1">
      <alignment horizontal="center" vertical="center" shrinkToFit="1"/>
      <protection locked="0"/>
    </xf>
    <xf numFmtId="0" fontId="6" fillId="36" borderId="38" xfId="0" applyNumberFormat="1"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hidden="1"/>
    </xf>
    <xf numFmtId="0" fontId="3" fillId="0" borderId="20" xfId="0" applyFont="1" applyFill="1" applyBorder="1" applyAlignment="1" applyProtection="1">
      <alignment horizontal="center" vertical="center" shrinkToFit="1"/>
      <protection hidden="1"/>
    </xf>
    <xf numFmtId="0" fontId="3" fillId="0" borderId="15"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shrinkToFit="1"/>
      <protection hidden="1"/>
    </xf>
    <xf numFmtId="0" fontId="3" fillId="0" borderId="11" xfId="0" applyFont="1" applyFill="1" applyBorder="1" applyAlignment="1" applyProtection="1">
      <alignment horizontal="center" vertical="center" shrinkToFit="1"/>
      <protection hidden="1"/>
    </xf>
    <xf numFmtId="0" fontId="3" fillId="0" borderId="12" xfId="0" applyFont="1" applyFill="1" applyBorder="1" applyAlignment="1" applyProtection="1">
      <alignment horizontal="center" vertical="center" shrinkToFit="1"/>
      <protection hidden="1"/>
    </xf>
    <xf numFmtId="0" fontId="2" fillId="0" borderId="30" xfId="0" applyFont="1" applyFill="1" applyBorder="1" applyAlignment="1" applyProtection="1">
      <alignment horizontal="center" vertical="center" textRotation="255" shrinkToFit="1"/>
      <protection hidden="1"/>
    </xf>
    <xf numFmtId="0" fontId="2" fillId="0" borderId="30" xfId="0" applyFont="1" applyFill="1" applyBorder="1" applyAlignment="1" applyProtection="1">
      <alignment textRotation="255"/>
      <protection hidden="1"/>
    </xf>
    <xf numFmtId="0" fontId="3" fillId="36" borderId="76" xfId="0" applyFont="1" applyFill="1" applyBorder="1" applyAlignment="1" applyProtection="1">
      <alignment horizontal="center" vertical="center" shrinkToFit="1"/>
      <protection locked="0"/>
    </xf>
    <xf numFmtId="0" fontId="3" fillId="36" borderId="77" xfId="0" applyFont="1" applyFill="1" applyBorder="1" applyAlignment="1" applyProtection="1">
      <alignment horizontal="center" vertical="center" shrinkToFit="1"/>
      <protection locked="0"/>
    </xf>
    <xf numFmtId="0" fontId="3" fillId="36" borderId="78" xfId="0" applyFont="1" applyFill="1" applyBorder="1" applyAlignment="1" applyProtection="1">
      <alignment horizontal="center" vertical="center" shrinkToFit="1"/>
      <protection locked="0"/>
    </xf>
    <xf numFmtId="0" fontId="3" fillId="36" borderId="79" xfId="0" applyFont="1" applyFill="1" applyBorder="1" applyAlignment="1" applyProtection="1">
      <alignment horizontal="center" vertical="center" shrinkToFit="1"/>
      <protection locked="0"/>
    </xf>
    <xf numFmtId="0" fontId="3" fillId="36" borderId="80" xfId="0" applyFont="1" applyFill="1" applyBorder="1" applyAlignment="1" applyProtection="1">
      <alignment horizontal="center" vertical="center" shrinkToFit="1"/>
      <protection locked="0"/>
    </xf>
    <xf numFmtId="0" fontId="3" fillId="36" borderId="81" xfId="0" applyFont="1" applyFill="1" applyBorder="1" applyAlignment="1" applyProtection="1">
      <alignment horizontal="center" vertical="center" shrinkToFit="1"/>
      <protection locked="0"/>
    </xf>
    <xf numFmtId="0" fontId="3" fillId="36" borderId="82" xfId="0" applyFont="1" applyFill="1" applyBorder="1" applyAlignment="1" applyProtection="1">
      <alignment horizontal="center" vertical="center" shrinkToFit="1"/>
      <protection locked="0"/>
    </xf>
    <xf numFmtId="0" fontId="3" fillId="36" borderId="83" xfId="0" applyFont="1" applyFill="1" applyBorder="1" applyAlignment="1" applyProtection="1">
      <alignment horizontal="center" vertical="center" shrinkToFit="1"/>
      <protection locked="0"/>
    </xf>
    <xf numFmtId="0" fontId="3" fillId="36" borderId="84" xfId="0" applyFont="1" applyFill="1" applyBorder="1" applyAlignment="1" applyProtection="1">
      <alignment horizontal="center" vertical="center" shrinkToFit="1"/>
      <protection locked="0"/>
    </xf>
    <xf numFmtId="0" fontId="3" fillId="36" borderId="34" xfId="0" applyFont="1" applyFill="1" applyBorder="1" applyAlignment="1" applyProtection="1">
      <alignment horizontal="center" vertical="center" shrinkToFit="1"/>
      <protection locked="0"/>
    </xf>
    <xf numFmtId="0" fontId="3" fillId="36" borderId="18" xfId="0" applyFont="1" applyFill="1" applyBorder="1" applyAlignment="1" applyProtection="1">
      <alignment horizontal="center" vertical="center" shrinkToFit="1"/>
      <protection locked="0"/>
    </xf>
    <xf numFmtId="0" fontId="3" fillId="36" borderId="28" xfId="0" applyFont="1" applyFill="1" applyBorder="1" applyAlignment="1" applyProtection="1">
      <alignment horizontal="center" vertical="center" shrinkToFit="1"/>
      <protection locked="0"/>
    </xf>
    <xf numFmtId="0" fontId="3" fillId="36" borderId="36" xfId="0" applyFont="1" applyFill="1" applyBorder="1" applyAlignment="1" applyProtection="1">
      <alignment horizontal="center" vertical="center" shrinkToFit="1"/>
      <protection locked="0"/>
    </xf>
    <xf numFmtId="0" fontId="3" fillId="36" borderId="0" xfId="0" applyFont="1" applyFill="1" applyBorder="1" applyAlignment="1" applyProtection="1">
      <alignment horizontal="center" vertical="center" shrinkToFit="1"/>
      <protection locked="0"/>
    </xf>
    <xf numFmtId="0" fontId="3" fillId="36" borderId="35" xfId="0" applyFont="1" applyFill="1" applyBorder="1" applyAlignment="1" applyProtection="1">
      <alignment horizontal="center" vertical="center" shrinkToFit="1"/>
      <protection locked="0"/>
    </xf>
    <xf numFmtId="0" fontId="3" fillId="36" borderId="39" xfId="0" applyFont="1" applyFill="1" applyBorder="1" applyAlignment="1" applyProtection="1">
      <alignment horizontal="center" vertical="center" shrinkToFit="1"/>
      <protection locked="0"/>
    </xf>
    <xf numFmtId="0" fontId="3" fillId="36" borderId="37" xfId="0" applyFont="1" applyFill="1" applyBorder="1" applyAlignment="1" applyProtection="1">
      <alignment horizontal="center" vertical="center" shrinkToFit="1"/>
      <protection locked="0"/>
    </xf>
    <xf numFmtId="0" fontId="3" fillId="36" borderId="38" xfId="0" applyFont="1" applyFill="1" applyBorder="1" applyAlignment="1" applyProtection="1">
      <alignment horizontal="center" vertical="center" shrinkToFit="1"/>
      <protection locked="0"/>
    </xf>
    <xf numFmtId="0" fontId="3" fillId="33" borderId="20"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0" borderId="32" xfId="0" applyFont="1" applyBorder="1" applyAlignment="1">
      <alignment/>
    </xf>
    <xf numFmtId="0" fontId="3" fillId="0" borderId="31" xfId="0" applyFont="1" applyBorder="1" applyAlignment="1">
      <alignment horizontal="center" vertical="center" shrinkToFit="1"/>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lignment horizontal="center" vertical="top"/>
    </xf>
    <xf numFmtId="0" fontId="3" fillId="0" borderId="32" xfId="0" applyFont="1" applyBorder="1" applyAlignment="1">
      <alignment horizontal="center" vertical="top"/>
    </xf>
    <xf numFmtId="0" fontId="3" fillId="0" borderId="32" xfId="0" applyFont="1" applyBorder="1" applyAlignment="1">
      <alignment vertical="top"/>
    </xf>
    <xf numFmtId="0" fontId="3" fillId="0" borderId="33" xfId="0" applyFont="1" applyBorder="1" applyAlignment="1">
      <alignment vertical="top"/>
    </xf>
    <xf numFmtId="0" fontId="3" fillId="0" borderId="33" xfId="0" applyFont="1" applyBorder="1" applyAlignment="1">
      <alignment horizontal="center" vertical="top"/>
    </xf>
    <xf numFmtId="0" fontId="3" fillId="0" borderId="0" xfId="0" applyFont="1" applyBorder="1" applyAlignment="1">
      <alignment horizontal="distributed" indent="1"/>
    </xf>
    <xf numFmtId="0" fontId="10" fillId="0" borderId="0" xfId="0" applyFont="1" applyAlignment="1">
      <alignment horizontal="left" vertical="center"/>
    </xf>
    <xf numFmtId="0" fontId="10" fillId="0" borderId="12" xfId="0" applyFont="1" applyBorder="1" applyAlignment="1">
      <alignment horizontal="left" vertical="center"/>
    </xf>
    <xf numFmtId="0" fontId="3" fillId="0" borderId="12" xfId="0" applyFont="1" applyBorder="1" applyAlignment="1">
      <alignment horizontal="distributed" indent="1"/>
    </xf>
    <xf numFmtId="0" fontId="10" fillId="0" borderId="0" xfId="0" applyFont="1" applyAlignment="1">
      <alignment horizontal="center" vertical="center"/>
    </xf>
    <xf numFmtId="0" fontId="10" fillId="0" borderId="0" xfId="0" applyFont="1" applyAlignment="1">
      <alignment/>
    </xf>
    <xf numFmtId="0" fontId="10" fillId="0" borderId="0" xfId="0" applyFont="1" applyBorder="1" applyAlignment="1">
      <alignment/>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27" fillId="0" borderId="0" xfId="0" applyFont="1" applyBorder="1" applyAlignment="1">
      <alignment horizontal="center" vertical="center"/>
    </xf>
    <xf numFmtId="0" fontId="3" fillId="0" borderId="19" xfId="0" applyFont="1" applyBorder="1" applyAlignment="1">
      <alignment horizontal="left" vertical="top" wrapText="1"/>
    </xf>
    <xf numFmtId="0" fontId="36" fillId="0" borderId="20" xfId="0" applyFont="1" applyBorder="1" applyAlignment="1">
      <alignment/>
    </xf>
    <xf numFmtId="0" fontId="36" fillId="0" borderId="21" xfId="0" applyFont="1" applyBorder="1" applyAlignment="1">
      <alignment/>
    </xf>
    <xf numFmtId="0" fontId="3" fillId="36" borderId="34" xfId="0" applyNumberFormat="1" applyFont="1" applyFill="1" applyBorder="1" applyAlignment="1" applyProtection="1">
      <alignment horizontal="justify" vertical="center" wrapText="1"/>
      <protection locked="0"/>
    </xf>
    <xf numFmtId="0" fontId="3" fillId="36" borderId="18" xfId="0" applyNumberFormat="1" applyFont="1" applyFill="1" applyBorder="1" applyAlignment="1" applyProtection="1">
      <alignment horizontal="justify" vertical="center" wrapText="1"/>
      <protection locked="0"/>
    </xf>
    <xf numFmtId="0" fontId="3" fillId="36" borderId="28" xfId="0" applyNumberFormat="1" applyFont="1" applyFill="1" applyBorder="1" applyAlignment="1" applyProtection="1">
      <alignment horizontal="justify" vertical="center" wrapText="1"/>
      <protection locked="0"/>
    </xf>
    <xf numFmtId="0" fontId="3" fillId="36" borderId="36" xfId="0" applyNumberFormat="1" applyFont="1" applyFill="1" applyBorder="1" applyAlignment="1" applyProtection="1">
      <alignment horizontal="justify" vertical="center" wrapText="1"/>
      <protection locked="0"/>
    </xf>
    <xf numFmtId="0" fontId="3" fillId="36" borderId="0" xfId="0" applyNumberFormat="1" applyFont="1" applyFill="1" applyBorder="1" applyAlignment="1" applyProtection="1">
      <alignment horizontal="justify" vertical="center" wrapText="1"/>
      <protection locked="0"/>
    </xf>
    <xf numFmtId="0" fontId="3" fillId="36" borderId="35" xfId="0" applyNumberFormat="1" applyFont="1" applyFill="1" applyBorder="1" applyAlignment="1" applyProtection="1">
      <alignment horizontal="justify" vertical="center" wrapText="1"/>
      <protection locked="0"/>
    </xf>
    <xf numFmtId="0" fontId="3" fillId="36" borderId="39" xfId="0" applyNumberFormat="1" applyFont="1" applyFill="1" applyBorder="1" applyAlignment="1" applyProtection="1">
      <alignment horizontal="justify" vertical="center" wrapText="1"/>
      <protection locked="0"/>
    </xf>
    <xf numFmtId="0" fontId="3" fillId="36" borderId="37" xfId="0" applyNumberFormat="1" applyFont="1" applyFill="1" applyBorder="1" applyAlignment="1" applyProtection="1">
      <alignment horizontal="justify" vertical="center" wrapText="1"/>
      <protection locked="0"/>
    </xf>
    <xf numFmtId="0" fontId="3" fillId="36" borderId="38" xfId="0" applyNumberFormat="1" applyFont="1" applyFill="1" applyBorder="1" applyAlignment="1" applyProtection="1">
      <alignment horizontal="justify" vertical="center" wrapText="1"/>
      <protection locked="0"/>
    </xf>
    <xf numFmtId="0" fontId="3" fillId="0" borderId="15" xfId="0" applyFont="1" applyBorder="1" applyAlignment="1">
      <alignment horizontal="left" vertical="center" wrapText="1"/>
    </xf>
    <xf numFmtId="183" fontId="3" fillId="36" borderId="34" xfId="0" applyNumberFormat="1" applyFont="1" applyFill="1" applyBorder="1" applyAlignment="1" applyProtection="1">
      <alignment horizontal="left" vertical="center" wrapText="1"/>
      <protection locked="0"/>
    </xf>
    <xf numFmtId="183" fontId="3" fillId="36" borderId="18" xfId="0" applyNumberFormat="1" applyFont="1" applyFill="1" applyBorder="1" applyAlignment="1" applyProtection="1">
      <alignment horizontal="left" vertical="center" wrapText="1"/>
      <protection locked="0"/>
    </xf>
    <xf numFmtId="183" fontId="3" fillId="36" borderId="28" xfId="0" applyNumberFormat="1" applyFont="1" applyFill="1" applyBorder="1" applyAlignment="1" applyProtection="1">
      <alignment horizontal="left" vertical="center" wrapText="1"/>
      <protection locked="0"/>
    </xf>
    <xf numFmtId="183" fontId="3" fillId="36" borderId="36" xfId="0" applyNumberFormat="1" applyFont="1" applyFill="1" applyBorder="1" applyAlignment="1" applyProtection="1">
      <alignment horizontal="left" vertical="center" wrapText="1"/>
      <protection locked="0"/>
    </xf>
    <xf numFmtId="183" fontId="3" fillId="36" borderId="0" xfId="0" applyNumberFormat="1" applyFont="1" applyFill="1" applyBorder="1" applyAlignment="1" applyProtection="1">
      <alignment horizontal="left" vertical="center" wrapText="1"/>
      <protection locked="0"/>
    </xf>
    <xf numFmtId="183" fontId="3" fillId="36" borderId="35" xfId="0" applyNumberFormat="1" applyFont="1" applyFill="1" applyBorder="1" applyAlignment="1" applyProtection="1">
      <alignment horizontal="left" vertical="center" wrapText="1"/>
      <protection locked="0"/>
    </xf>
    <xf numFmtId="183" fontId="3" fillId="36" borderId="39" xfId="0" applyNumberFormat="1" applyFont="1" applyFill="1" applyBorder="1" applyAlignment="1" applyProtection="1">
      <alignment horizontal="left" vertical="center" wrapText="1"/>
      <protection locked="0"/>
    </xf>
    <xf numFmtId="183" fontId="3" fillId="36" borderId="37" xfId="0" applyNumberFormat="1" applyFont="1" applyFill="1" applyBorder="1" applyAlignment="1" applyProtection="1">
      <alignment horizontal="left" vertical="center" wrapText="1"/>
      <protection locked="0"/>
    </xf>
    <xf numFmtId="183" fontId="3" fillId="36" borderId="38" xfId="0" applyNumberFormat="1" applyFont="1" applyFill="1" applyBorder="1" applyAlignment="1" applyProtection="1">
      <alignment horizontal="left" vertical="center" wrapText="1"/>
      <protection locked="0"/>
    </xf>
    <xf numFmtId="0" fontId="2" fillId="0" borderId="0" xfId="0" applyFont="1" applyBorder="1" applyAlignment="1">
      <alignment horizontal="left" vertical="top" wrapText="1"/>
    </xf>
    <xf numFmtId="0" fontId="3" fillId="0" borderId="30" xfId="0" applyFont="1" applyBorder="1" applyAlignment="1">
      <alignment horizontal="center" vertical="center"/>
    </xf>
    <xf numFmtId="0" fontId="3" fillId="0" borderId="62" xfId="0" applyFont="1" applyBorder="1" applyAlignment="1">
      <alignment horizontal="center" vertical="center"/>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27" fillId="0" borderId="29" xfId="0" applyFont="1" applyBorder="1" applyAlignment="1">
      <alignment horizontal="center" vertical="center"/>
    </xf>
    <xf numFmtId="0" fontId="27" fillId="0" borderId="85" xfId="0" applyFont="1" applyBorder="1" applyAlignment="1">
      <alignment horizontal="center" vertical="center"/>
    </xf>
    <xf numFmtId="0" fontId="27" fillId="0" borderId="0" xfId="0" applyFont="1" applyBorder="1" applyAlignment="1">
      <alignment horizontal="left" vertical="top" wrapText="1"/>
    </xf>
    <xf numFmtId="0" fontId="27" fillId="0" borderId="51" xfId="0" applyFont="1" applyBorder="1" applyAlignment="1">
      <alignment horizontal="left" vertical="top" wrapText="1"/>
    </xf>
    <xf numFmtId="0" fontId="28" fillId="0" borderId="56" xfId="0" applyFont="1" applyBorder="1" applyAlignment="1">
      <alignment horizontal="left" vertical="center" wrapText="1"/>
    </xf>
    <xf numFmtId="0" fontId="28" fillId="0" borderId="57" xfId="0" applyFont="1" applyBorder="1" applyAlignment="1">
      <alignment horizontal="left" vertical="center" wrapText="1"/>
    </xf>
    <xf numFmtId="0" fontId="28" fillId="0" borderId="58" xfId="0" applyFont="1" applyBorder="1" applyAlignment="1">
      <alignment horizontal="left" vertical="center" wrapText="1"/>
    </xf>
    <xf numFmtId="0" fontId="28" fillId="0" borderId="59" xfId="0" applyFont="1" applyBorder="1" applyAlignment="1">
      <alignment horizontal="left" vertical="center" wrapText="1"/>
    </xf>
    <xf numFmtId="0" fontId="28" fillId="0" borderId="0" xfId="0" applyFont="1" applyBorder="1" applyAlignment="1">
      <alignment horizontal="left" vertical="center" wrapText="1"/>
    </xf>
    <xf numFmtId="0" fontId="28" fillId="0" borderId="55" xfId="0" applyFont="1" applyBorder="1" applyAlignment="1">
      <alignment horizontal="left" vertical="center" wrapText="1"/>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0" borderId="58" xfId="0" applyFont="1" applyBorder="1" applyAlignment="1">
      <alignment horizontal="left" vertical="top" wrapText="1"/>
    </xf>
    <xf numFmtId="3" fontId="86" fillId="0" borderId="36" xfId="0" applyNumberFormat="1" applyFont="1" applyFill="1" applyBorder="1" applyAlignment="1" applyProtection="1">
      <alignment horizontal="center" vertical="center"/>
      <protection hidden="1"/>
    </xf>
    <xf numFmtId="3" fontId="86" fillId="0" borderId="0" xfId="0" applyNumberFormat="1" applyFont="1" applyFill="1" applyBorder="1" applyAlignment="1" applyProtection="1">
      <alignment horizontal="center" vertical="center"/>
      <protection hidden="1"/>
    </xf>
    <xf numFmtId="0" fontId="87" fillId="34" borderId="59" xfId="0" applyFont="1" applyFill="1" applyBorder="1" applyAlignment="1" applyProtection="1">
      <alignment horizontal="left" wrapText="1"/>
      <protection hidden="1"/>
    </xf>
    <xf numFmtId="0" fontId="87" fillId="34" borderId="0" xfId="0" applyFont="1" applyFill="1" applyBorder="1" applyAlignment="1" applyProtection="1">
      <alignment horizontal="left" wrapText="1"/>
      <protection hidden="1"/>
    </xf>
    <xf numFmtId="0" fontId="87" fillId="34" borderId="55" xfId="0" applyFont="1" applyFill="1" applyBorder="1" applyAlignment="1" applyProtection="1">
      <alignment horizontal="left" wrapText="1"/>
      <protection hidden="1"/>
    </xf>
    <xf numFmtId="3" fontId="17" fillId="0" borderId="0" xfId="0" applyNumberFormat="1" applyFont="1" applyBorder="1" applyAlignment="1">
      <alignment horizontal="center" vertical="center"/>
    </xf>
    <xf numFmtId="3" fontId="17" fillId="0" borderId="37" xfId="0" applyNumberFormat="1" applyFont="1" applyBorder="1" applyAlignment="1">
      <alignment horizontal="center" vertical="center"/>
    </xf>
    <xf numFmtId="3" fontId="17" fillId="0" borderId="12" xfId="0" applyNumberFormat="1" applyFont="1" applyBorder="1" applyAlignment="1">
      <alignment horizontal="center" vertical="center"/>
    </xf>
    <xf numFmtId="0" fontId="6" fillId="0" borderId="63" xfId="0" applyFont="1" applyBorder="1" applyAlignment="1">
      <alignment horizontal="center" vertical="center" shrinkToFit="1"/>
    </xf>
    <xf numFmtId="0" fontId="12" fillId="0" borderId="20" xfId="0" applyFont="1" applyBorder="1" applyAlignment="1">
      <alignment horizontal="center" vertical="center"/>
    </xf>
    <xf numFmtId="0" fontId="12" fillId="0" borderId="37" xfId="0" applyFont="1" applyBorder="1" applyAlignment="1">
      <alignment horizontal="center" vertical="center"/>
    </xf>
    <xf numFmtId="3" fontId="17" fillId="0" borderId="29" xfId="0" applyNumberFormat="1" applyFont="1" applyBorder="1" applyAlignment="1">
      <alignment horizontal="center" vertical="center"/>
    </xf>
    <xf numFmtId="3" fontId="17" fillId="0" borderId="86" xfId="0" applyNumberFormat="1" applyFont="1" applyBorder="1" applyAlignment="1">
      <alignment horizontal="center" vertical="center"/>
    </xf>
    <xf numFmtId="0" fontId="6" fillId="0" borderId="34"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6" xfId="0" applyFont="1" applyBorder="1" applyAlignment="1">
      <alignment horizontal="center" vertical="center" shrinkToFit="1"/>
    </xf>
    <xf numFmtId="49" fontId="5" fillId="0" borderId="72" xfId="0" applyNumberFormat="1" applyFont="1" applyBorder="1" applyAlignment="1">
      <alignment horizontal="right" vertical="center"/>
    </xf>
    <xf numFmtId="49" fontId="5" fillId="0" borderId="75" xfId="0" applyNumberFormat="1" applyFont="1" applyBorder="1" applyAlignment="1">
      <alignment horizontal="right" vertical="center"/>
    </xf>
    <xf numFmtId="3" fontId="17" fillId="0" borderId="15" xfId="0" applyNumberFormat="1" applyFont="1" applyBorder="1" applyAlignment="1">
      <alignment horizontal="center" vertical="center"/>
    </xf>
    <xf numFmtId="3" fontId="17" fillId="0" borderId="47" xfId="0" applyNumberFormat="1" applyFont="1" applyBorder="1" applyAlignment="1">
      <alignment horizontal="center" vertical="center"/>
    </xf>
    <xf numFmtId="49" fontId="5" fillId="0" borderId="62" xfId="0" applyNumberFormat="1" applyFont="1" applyBorder="1" applyAlignment="1">
      <alignment horizontal="right" vertical="center"/>
    </xf>
    <xf numFmtId="49" fontId="5" fillId="0" borderId="64" xfId="0" applyNumberFormat="1" applyFont="1" applyBorder="1" applyAlignment="1">
      <alignment horizontal="right" vertical="center"/>
    </xf>
    <xf numFmtId="3" fontId="17" fillId="0" borderId="87" xfId="0" applyNumberFormat="1" applyFont="1" applyBorder="1" applyAlignment="1">
      <alignment horizontal="center" vertical="center"/>
    </xf>
    <xf numFmtId="0" fontId="8" fillId="0" borderId="0" xfId="0" applyFont="1" applyAlignment="1">
      <alignment horizontal="center" vertical="center"/>
    </xf>
    <xf numFmtId="3" fontId="17" fillId="0" borderId="10" xfId="0" applyNumberFormat="1" applyFont="1" applyBorder="1" applyAlignment="1">
      <alignment horizontal="center" vertical="center"/>
    </xf>
    <xf numFmtId="3" fontId="17" fillId="0" borderId="88" xfId="0" applyNumberFormat="1" applyFont="1" applyBorder="1" applyAlignment="1">
      <alignment horizontal="center" vertical="center"/>
    </xf>
    <xf numFmtId="3" fontId="17" fillId="0" borderId="16" xfId="0" applyNumberFormat="1" applyFont="1" applyBorder="1" applyAlignment="1">
      <alignment horizontal="center" vertical="center"/>
    </xf>
    <xf numFmtId="3" fontId="17" fillId="0" borderId="17" xfId="0" applyNumberFormat="1" applyFont="1" applyBorder="1" applyAlignment="1">
      <alignment horizontal="center" vertical="center"/>
    </xf>
    <xf numFmtId="3" fontId="17" fillId="0" borderId="11" xfId="0" applyNumberFormat="1"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188" fontId="6" fillId="0" borderId="19" xfId="0" applyNumberFormat="1" applyFont="1" applyBorder="1" applyAlignment="1">
      <alignment horizontal="center" vertical="center"/>
    </xf>
    <xf numFmtId="188" fontId="6" fillId="0" borderId="20" xfId="0" applyNumberFormat="1" applyFont="1" applyBorder="1" applyAlignment="1">
      <alignment horizontal="center" vertical="center"/>
    </xf>
    <xf numFmtId="188" fontId="6" fillId="0" borderId="15" xfId="0" applyNumberFormat="1" applyFont="1" applyBorder="1" applyAlignment="1">
      <alignment horizontal="center" vertical="center"/>
    </xf>
    <xf numFmtId="188" fontId="6" fillId="0" borderId="0" xfId="0" applyNumberFormat="1" applyFont="1" applyBorder="1" applyAlignment="1">
      <alignment horizontal="center" vertical="center"/>
    </xf>
    <xf numFmtId="188" fontId="6" fillId="0" borderId="11" xfId="0" applyNumberFormat="1" applyFont="1" applyBorder="1" applyAlignment="1">
      <alignment horizontal="center" vertical="center"/>
    </xf>
    <xf numFmtId="188" fontId="6" fillId="0" borderId="12" xfId="0" applyNumberFormat="1" applyFont="1" applyBorder="1" applyAlignment="1">
      <alignment horizontal="center" vertical="center"/>
    </xf>
    <xf numFmtId="0" fontId="6" fillId="0" borderId="62" xfId="0" applyFont="1" applyBorder="1" applyAlignment="1">
      <alignment horizontal="center" vertical="center" shrinkToFit="1"/>
    </xf>
    <xf numFmtId="0" fontId="2" fillId="0" borderId="43" xfId="0" applyFont="1" applyBorder="1" applyAlignment="1">
      <alignment horizontal="center" vertical="top" textRotation="255"/>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2" fillId="0" borderId="34"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2" fillId="0" borderId="14" xfId="0" applyFont="1" applyBorder="1" applyAlignment="1">
      <alignment horizontal="center" vertical="top" textRotation="255"/>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7" xfId="0" applyFont="1" applyBorder="1" applyAlignment="1">
      <alignment horizontal="center" vertical="center" shrinkToFi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17" fillId="0" borderId="0"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8" fillId="0" borderId="20" xfId="0" applyNumberFormat="1" applyFont="1" applyBorder="1" applyAlignment="1">
      <alignment horizontal="right" vertical="center" shrinkToFit="1"/>
    </xf>
    <xf numFmtId="0" fontId="8" fillId="0" borderId="12" xfId="0" applyNumberFormat="1" applyFont="1" applyBorder="1" applyAlignment="1">
      <alignment horizontal="right" vertical="center" shrinkToFit="1"/>
    </xf>
    <xf numFmtId="0" fontId="13" fillId="0" borderId="20" xfId="0" applyFont="1" applyBorder="1" applyAlignment="1">
      <alignment horizontal="left" vertical="center"/>
    </xf>
    <xf numFmtId="0" fontId="13" fillId="0" borderId="12" xfId="0" applyFont="1" applyBorder="1" applyAlignment="1">
      <alignment horizontal="left" vertical="center"/>
    </xf>
    <xf numFmtId="0" fontId="10" fillId="0" borderId="19" xfId="0" applyFont="1" applyBorder="1" applyAlignment="1">
      <alignment horizontal="distributed" vertical="center"/>
    </xf>
    <xf numFmtId="0" fontId="10" fillId="0" borderId="20" xfId="0" applyFont="1" applyBorder="1" applyAlignment="1">
      <alignment horizontal="distributed" vertical="center"/>
    </xf>
    <xf numFmtId="0" fontId="10" fillId="0" borderId="21" xfId="0" applyFont="1" applyBorder="1" applyAlignment="1">
      <alignment horizontal="distributed"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0" fillId="0" borderId="17" xfId="0" applyFont="1" applyBorder="1" applyAlignment="1">
      <alignment horizontal="distributed" vertical="center"/>
    </xf>
    <xf numFmtId="0" fontId="6" fillId="0" borderId="39"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6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61" xfId="0" applyFont="1" applyBorder="1" applyAlignment="1">
      <alignment horizontal="center" vertical="center" wrapText="1"/>
    </xf>
    <xf numFmtId="0" fontId="3" fillId="0" borderId="62" xfId="0" applyFont="1" applyBorder="1" applyAlignment="1">
      <alignment horizontal="center" vertical="center" textRotation="255"/>
    </xf>
    <xf numFmtId="0" fontId="3" fillId="0" borderId="63" xfId="0" applyFont="1" applyBorder="1" applyAlignment="1">
      <alignment horizontal="center" vertical="center" textRotation="255"/>
    </xf>
    <xf numFmtId="0" fontId="3" fillId="0" borderId="6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71"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7" xfId="0" applyFont="1" applyBorder="1" applyAlignment="1">
      <alignment horizontal="center" vertical="center" shrinkToFit="1"/>
    </xf>
    <xf numFmtId="0" fontId="0" fillId="0" borderId="0" xfId="0" applyBorder="1" applyAlignment="1">
      <alignment/>
    </xf>
    <xf numFmtId="0" fontId="0" fillId="0" borderId="12" xfId="0" applyBorder="1" applyAlignment="1">
      <alignment/>
    </xf>
    <xf numFmtId="0" fontId="16" fillId="0" borderId="15" xfId="0" applyFont="1" applyBorder="1" applyAlignment="1">
      <alignment horizontal="center"/>
    </xf>
    <xf numFmtId="0" fontId="16" fillId="0" borderId="0" xfId="0" applyFont="1" applyBorder="1" applyAlignment="1">
      <alignment horizontal="center"/>
    </xf>
    <xf numFmtId="0" fontId="4" fillId="0" borderId="8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9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9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20" xfId="0" applyFont="1" applyBorder="1" applyAlignment="1">
      <alignment horizontal="center"/>
    </xf>
    <xf numFmtId="0" fontId="4" fillId="0" borderId="90" xfId="0" applyFont="1" applyBorder="1" applyAlignment="1">
      <alignment horizontal="center"/>
    </xf>
    <xf numFmtId="0" fontId="4" fillId="0" borderId="0" xfId="0" applyFont="1" applyBorder="1" applyAlignment="1">
      <alignment horizontal="center"/>
    </xf>
    <xf numFmtId="0" fontId="4" fillId="0" borderId="91" xfId="0" applyFont="1" applyBorder="1" applyAlignment="1">
      <alignment horizontal="center"/>
    </xf>
    <xf numFmtId="0" fontId="4" fillId="0" borderId="12" xfId="0" applyFont="1" applyBorder="1" applyAlignment="1">
      <alignment horizontal="center"/>
    </xf>
    <xf numFmtId="0" fontId="2" fillId="0" borderId="32" xfId="0" applyFont="1" applyBorder="1" applyAlignment="1">
      <alignment horizontal="center" vertical="center" shrinkToFit="1"/>
    </xf>
    <xf numFmtId="0" fontId="2" fillId="0" borderId="32" xfId="0" applyFont="1" applyBorder="1" applyAlignment="1">
      <alignment/>
    </xf>
    <xf numFmtId="0" fontId="4" fillId="0" borderId="32" xfId="0" applyFont="1" applyBorder="1" applyAlignment="1">
      <alignment horizontal="center" vertical="center" shrinkToFit="1"/>
    </xf>
    <xf numFmtId="0" fontId="4" fillId="0" borderId="32" xfId="0" applyFont="1" applyBorder="1" applyAlignment="1">
      <alignment/>
    </xf>
    <xf numFmtId="0" fontId="2" fillId="0" borderId="33" xfId="0" applyFont="1" applyBorder="1" applyAlignment="1">
      <alignment horizontal="center" vertical="center" shrinkToFit="1"/>
    </xf>
    <xf numFmtId="0" fontId="2" fillId="0" borderId="33" xfId="0" applyFont="1" applyBorder="1" applyAlignment="1">
      <alignment/>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92" xfId="0" applyFont="1" applyBorder="1" applyAlignment="1">
      <alignment horizontal="center" vertical="center" shrinkToFit="1"/>
    </xf>
    <xf numFmtId="0" fontId="3" fillId="0" borderId="92" xfId="0" applyFont="1" applyBorder="1" applyAlignment="1">
      <alignment/>
    </xf>
    <xf numFmtId="0" fontId="2" fillId="0" borderId="30"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3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9" xfId="0" applyFont="1" applyBorder="1" applyAlignment="1">
      <alignment horizontal="center" vertical="center"/>
    </xf>
    <xf numFmtId="0" fontId="7" fillId="0" borderId="15"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16" xfId="0" applyNumberFormat="1" applyFont="1" applyBorder="1" applyAlignment="1">
      <alignment horizontal="center" vertical="center" shrinkToFit="1"/>
    </xf>
    <xf numFmtId="3" fontId="17" fillId="0" borderId="96" xfId="0" applyNumberFormat="1" applyFont="1" applyBorder="1" applyAlignment="1">
      <alignment horizontal="center" vertical="center"/>
    </xf>
    <xf numFmtId="3" fontId="17" fillId="0" borderId="35" xfId="0" applyNumberFormat="1" applyFont="1" applyBorder="1" applyAlignment="1">
      <alignment horizontal="center" vertical="center"/>
    </xf>
    <xf numFmtId="3" fontId="17" fillId="0" borderId="38" xfId="0" applyNumberFormat="1" applyFont="1" applyBorder="1" applyAlignment="1">
      <alignment horizontal="center" vertical="center"/>
    </xf>
    <xf numFmtId="0" fontId="6" fillId="0" borderId="19" xfId="0" applyFont="1" applyBorder="1" applyAlignment="1">
      <alignment horizontal="center" vertical="center"/>
    </xf>
    <xf numFmtId="0" fontId="5" fillId="0" borderId="62" xfId="0" applyFont="1" applyBorder="1" applyAlignment="1">
      <alignment horizontal="distributed" vertical="center" wrapText="1" shrinkToFit="1"/>
    </xf>
    <xf numFmtId="0" fontId="5" fillId="0" borderId="62" xfId="0" applyFont="1" applyBorder="1" applyAlignment="1">
      <alignment horizontal="distributed" vertical="center" shrinkToFit="1"/>
    </xf>
    <xf numFmtId="0" fontId="5" fillId="0" borderId="63" xfId="0" applyFont="1" applyBorder="1" applyAlignment="1">
      <alignment horizontal="distributed" vertical="center" shrinkToFit="1"/>
    </xf>
    <xf numFmtId="3" fontId="17" fillId="0" borderId="46" xfId="0" applyNumberFormat="1" applyFont="1" applyBorder="1" applyAlignment="1">
      <alignment horizontal="center" vertical="center"/>
    </xf>
    <xf numFmtId="0" fontId="26" fillId="0" borderId="30" xfId="0" applyFont="1" applyBorder="1" applyAlignment="1">
      <alignment horizontal="center" vertical="center" textRotation="255" shrinkToFit="1"/>
    </xf>
    <xf numFmtId="0" fontId="10" fillId="0" borderId="19" xfId="0" applyFont="1" applyBorder="1" applyAlignment="1">
      <alignment horizontal="distributed" vertical="top" textRotation="255" indent="2"/>
    </xf>
    <xf numFmtId="0" fontId="10" fillId="0" borderId="15" xfId="0" applyFont="1" applyBorder="1" applyAlignment="1">
      <alignment horizontal="distributed" vertical="top" textRotation="255" indent="2"/>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32" xfId="0" applyFont="1" applyBorder="1" applyAlignment="1">
      <alignment/>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1" fillId="0" borderId="19" xfId="0" applyFont="1" applyBorder="1" applyAlignment="1">
      <alignment horizontal="left" vertical="top" wrapText="1"/>
    </xf>
    <xf numFmtId="0" fontId="0" fillId="0" borderId="20" xfId="0" applyBorder="1" applyAlignment="1">
      <alignment/>
    </xf>
    <xf numFmtId="0" fontId="0" fillId="0" borderId="21" xfId="0" applyBorder="1" applyAlignment="1">
      <alignment/>
    </xf>
    <xf numFmtId="0" fontId="3"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8" fillId="0" borderId="0" xfId="0" applyFont="1" applyAlignment="1">
      <alignment vertical="center"/>
    </xf>
    <xf numFmtId="0" fontId="8" fillId="0" borderId="0" xfId="0" applyFont="1" applyAlignment="1">
      <alignment/>
    </xf>
    <xf numFmtId="0" fontId="8" fillId="0" borderId="0" xfId="0" applyFont="1" applyBorder="1" applyAlignment="1">
      <alignment/>
    </xf>
    <xf numFmtId="0" fontId="4" fillId="0" borderId="33" xfId="0" applyFont="1" applyBorder="1" applyAlignment="1">
      <alignment/>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8" fillId="0" borderId="0" xfId="0" applyFont="1" applyBorder="1" applyAlignment="1">
      <alignment vertical="center"/>
    </xf>
    <xf numFmtId="0" fontId="6" fillId="0" borderId="0" xfId="0" applyFont="1" applyAlignment="1">
      <alignment horizontal="left" vertical="center" wrapText="1"/>
    </xf>
    <xf numFmtId="0" fontId="2" fillId="0" borderId="0" xfId="0" applyFont="1" applyAlignment="1">
      <alignment horizontal="left" vertical="center" wrapText="1"/>
    </xf>
    <xf numFmtId="183" fontId="6" fillId="0" borderId="0" xfId="0" applyNumberFormat="1" applyFont="1" applyAlignment="1">
      <alignment horizontal="left" vertical="center" wrapText="1"/>
    </xf>
    <xf numFmtId="0" fontId="2" fillId="0" borderId="15" xfId="0" applyFont="1" applyBorder="1" applyAlignment="1">
      <alignment horizontal="left" vertical="center" wrapText="1"/>
    </xf>
    <xf numFmtId="0" fontId="2" fillId="0" borderId="15" xfId="0" applyFont="1" applyBorder="1" applyAlignment="1">
      <alignment horizontal="left" vertical="center"/>
    </xf>
    <xf numFmtId="0" fontId="6" fillId="0" borderId="0" xfId="0" applyNumberFormat="1" applyFont="1" applyBorder="1" applyAlignment="1">
      <alignment horizontal="justify" vertical="center" wrapText="1"/>
    </xf>
    <xf numFmtId="0" fontId="6" fillId="0" borderId="0" xfId="0" applyFont="1" applyBorder="1" applyAlignment="1">
      <alignment horizontal="justify" vertical="center" wrapText="1"/>
    </xf>
    <xf numFmtId="183" fontId="6" fillId="0" borderId="0" xfId="0" applyNumberFormat="1" applyFont="1" applyBorder="1" applyAlignment="1">
      <alignment horizontal="left" vertical="center" wrapText="1"/>
    </xf>
    <xf numFmtId="183" fontId="6" fillId="0" borderId="0" xfId="0" applyNumberFormat="1" applyFont="1" applyBorder="1" applyAlignment="1">
      <alignment vertical="center" wrapText="1"/>
    </xf>
    <xf numFmtId="3" fontId="17" fillId="0" borderId="97" xfId="0" applyNumberFormat="1" applyFont="1" applyBorder="1" applyAlignment="1">
      <alignment horizontal="center" vertical="center"/>
    </xf>
    <xf numFmtId="3" fontId="17" fillId="0" borderId="98" xfId="0" applyNumberFormat="1" applyFont="1" applyBorder="1" applyAlignment="1">
      <alignment horizontal="center" vertical="center"/>
    </xf>
    <xf numFmtId="3" fontId="17" fillId="0" borderId="99" xfId="0" applyNumberFormat="1" applyFont="1" applyBorder="1" applyAlignment="1">
      <alignment horizontal="center" vertical="center"/>
    </xf>
    <xf numFmtId="3" fontId="17" fillId="0" borderId="100" xfId="0" applyNumberFormat="1" applyFont="1" applyBorder="1" applyAlignment="1">
      <alignment horizontal="center" vertical="center"/>
    </xf>
    <xf numFmtId="0" fontId="6" fillId="0" borderId="19" xfId="0" applyFont="1" applyBorder="1" applyAlignment="1">
      <alignment vertical="center" textRotation="255"/>
    </xf>
    <xf numFmtId="0" fontId="6" fillId="0" borderId="21" xfId="0" applyFont="1" applyBorder="1" applyAlignment="1">
      <alignment vertical="center" textRotation="255"/>
    </xf>
    <xf numFmtId="0" fontId="6" fillId="0" borderId="15" xfId="0" applyFont="1" applyBorder="1" applyAlignment="1">
      <alignment vertical="center" textRotation="255"/>
    </xf>
    <xf numFmtId="0" fontId="6" fillId="0" borderId="16" xfId="0" applyFont="1" applyBorder="1" applyAlignment="1">
      <alignment vertical="center" textRotation="255"/>
    </xf>
    <xf numFmtId="0" fontId="6" fillId="0" borderId="11" xfId="0" applyFont="1" applyBorder="1" applyAlignment="1">
      <alignment vertical="center" textRotation="255"/>
    </xf>
    <xf numFmtId="0" fontId="6" fillId="0" borderId="17" xfId="0" applyFont="1" applyBorder="1" applyAlignment="1">
      <alignment vertical="center" textRotation="255"/>
    </xf>
    <xf numFmtId="0" fontId="22" fillId="0" borderId="19" xfId="0" applyFont="1" applyBorder="1" applyAlignment="1" applyProtection="1">
      <alignment horizontal="justify" vertical="center" wrapText="1"/>
      <protection hidden="1"/>
    </xf>
    <xf numFmtId="0" fontId="22" fillId="0" borderId="20" xfId="0" applyFont="1" applyBorder="1" applyAlignment="1" applyProtection="1">
      <alignment horizontal="justify" vertical="center" wrapText="1"/>
      <protection hidden="1"/>
    </xf>
    <xf numFmtId="0" fontId="22" fillId="0" borderId="21" xfId="0" applyFont="1" applyBorder="1" applyAlignment="1" applyProtection="1">
      <alignment horizontal="justify" vertical="center" wrapText="1"/>
      <protection hidden="1"/>
    </xf>
    <xf numFmtId="0" fontId="22" fillId="0" borderId="15" xfId="0" applyFont="1" applyBorder="1" applyAlignment="1" applyProtection="1">
      <alignment horizontal="justify" vertical="center" wrapText="1"/>
      <protection hidden="1"/>
    </xf>
    <xf numFmtId="0" fontId="22" fillId="0" borderId="0" xfId="0" applyFont="1" applyBorder="1" applyAlignment="1" applyProtection="1">
      <alignment horizontal="justify" vertical="center" wrapText="1"/>
      <protection hidden="1"/>
    </xf>
    <xf numFmtId="0" fontId="22" fillId="0" borderId="16" xfId="0" applyFont="1" applyBorder="1" applyAlignment="1" applyProtection="1">
      <alignment horizontal="justify" vertical="center" wrapText="1"/>
      <protection hidden="1"/>
    </xf>
    <xf numFmtId="0" fontId="22" fillId="0" borderId="11" xfId="0" applyFont="1" applyBorder="1" applyAlignment="1" applyProtection="1">
      <alignment horizontal="justify" vertical="center" wrapText="1"/>
      <protection hidden="1"/>
    </xf>
    <xf numFmtId="0" fontId="22" fillId="0" borderId="12" xfId="0" applyFont="1" applyBorder="1" applyAlignment="1" applyProtection="1">
      <alignment horizontal="justify" vertical="center" wrapText="1"/>
      <protection hidden="1"/>
    </xf>
    <xf numFmtId="0" fontId="22" fillId="0" borderId="17" xfId="0" applyFont="1" applyBorder="1" applyAlignment="1" applyProtection="1">
      <alignment horizontal="justify" vertical="center" wrapText="1"/>
      <protection hidden="1"/>
    </xf>
    <xf numFmtId="3" fontId="17" fillId="0" borderId="67" xfId="0" applyNumberFormat="1" applyFont="1" applyBorder="1" applyAlignment="1">
      <alignment horizontal="center" vertical="center"/>
    </xf>
    <xf numFmtId="0" fontId="8" fillId="0" borderId="34"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46" xfId="0" applyFont="1" applyBorder="1" applyAlignment="1">
      <alignment horizontal="center" vertical="center" shrinkToFit="1"/>
    </xf>
    <xf numFmtId="0" fontId="21" fillId="0" borderId="0" xfId="0" applyFont="1" applyAlignment="1">
      <alignment horizontal="center"/>
    </xf>
    <xf numFmtId="0" fontId="22" fillId="0" borderId="19" xfId="0" applyFont="1" applyBorder="1" applyAlignment="1">
      <alignment horizontal="justify" vertical="center"/>
    </xf>
    <xf numFmtId="0" fontId="22" fillId="0" borderId="20" xfId="0" applyFont="1" applyBorder="1" applyAlignment="1">
      <alignment horizontal="justify" vertical="center"/>
    </xf>
    <xf numFmtId="0" fontId="22" fillId="0" borderId="21" xfId="0" applyFont="1" applyBorder="1" applyAlignment="1">
      <alignment horizontal="justify" vertical="center"/>
    </xf>
    <xf numFmtId="0" fontId="22" fillId="0" borderId="15" xfId="0" applyFont="1" applyBorder="1" applyAlignment="1">
      <alignment horizontal="justify" vertical="center"/>
    </xf>
    <xf numFmtId="0" fontId="22" fillId="0" borderId="0" xfId="0" applyFont="1" applyBorder="1" applyAlignment="1">
      <alignment horizontal="justify" vertical="center"/>
    </xf>
    <xf numFmtId="0" fontId="22" fillId="0" borderId="16" xfId="0" applyFont="1" applyBorder="1" applyAlignment="1">
      <alignment horizontal="justify" vertical="center"/>
    </xf>
    <xf numFmtId="0" fontId="22" fillId="0" borderId="11" xfId="0" applyFont="1" applyBorder="1" applyAlignment="1">
      <alignment horizontal="justify" vertical="center"/>
    </xf>
    <xf numFmtId="0" fontId="22" fillId="0" borderId="12" xfId="0" applyFont="1" applyBorder="1" applyAlignment="1">
      <alignment horizontal="justify" vertical="center"/>
    </xf>
    <xf numFmtId="0" fontId="22" fillId="0" borderId="17" xfId="0" applyFont="1" applyBorder="1" applyAlignment="1">
      <alignment horizontal="justify" vertical="center"/>
    </xf>
    <xf numFmtId="0" fontId="6" fillId="0" borderId="0" xfId="0" applyFont="1" applyBorder="1" applyAlignment="1">
      <alignment vertical="center" textRotation="255"/>
    </xf>
    <xf numFmtId="0" fontId="6" fillId="0" borderId="15" xfId="0" applyFont="1" applyBorder="1" applyAlignment="1">
      <alignment/>
    </xf>
    <xf numFmtId="0" fontId="6" fillId="0" borderId="16" xfId="0" applyFont="1" applyBorder="1" applyAlignment="1">
      <alignment/>
    </xf>
    <xf numFmtId="0" fontId="6" fillId="0" borderId="11" xfId="0" applyFont="1" applyBorder="1" applyAlignment="1">
      <alignment/>
    </xf>
    <xf numFmtId="0" fontId="6" fillId="0" borderId="17" xfId="0" applyFont="1" applyBorder="1" applyAlignment="1">
      <alignment/>
    </xf>
    <xf numFmtId="0" fontId="24" fillId="0" borderId="19" xfId="0" applyFont="1" applyBorder="1" applyAlignment="1">
      <alignment horizontal="left" vertical="center" wrapText="1" shrinkToFit="1"/>
    </xf>
    <xf numFmtId="0" fontId="24" fillId="0" borderId="20" xfId="0" applyFont="1" applyBorder="1" applyAlignment="1">
      <alignment horizontal="left" vertical="center" shrinkToFit="1"/>
    </xf>
    <xf numFmtId="0" fontId="24" fillId="0" borderId="15" xfId="0" applyFont="1" applyBorder="1" applyAlignment="1">
      <alignment horizontal="left" vertical="center" shrinkToFit="1"/>
    </xf>
    <xf numFmtId="0" fontId="24" fillId="0" borderId="0" xfId="0" applyFont="1" applyBorder="1" applyAlignment="1">
      <alignment horizontal="left" vertical="center" shrinkToFit="1"/>
    </xf>
    <xf numFmtId="0" fontId="24" fillId="0" borderId="11" xfId="0" applyFont="1" applyBorder="1" applyAlignment="1">
      <alignment horizontal="left" vertical="center" shrinkToFit="1"/>
    </xf>
    <xf numFmtId="0" fontId="24" fillId="0" borderId="12" xfId="0" applyFont="1" applyBorder="1" applyAlignment="1">
      <alignment horizontal="left" vertical="center" shrinkToFit="1"/>
    </xf>
    <xf numFmtId="0" fontId="12" fillId="0" borderId="20" xfId="0" applyFont="1" applyBorder="1" applyAlignment="1">
      <alignment horizontal="right" vertical="center"/>
    </xf>
    <xf numFmtId="0" fontId="12" fillId="0" borderId="0" xfId="0" applyFont="1" applyBorder="1" applyAlignment="1">
      <alignment horizontal="righ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3" fillId="0" borderId="19" xfId="0" applyFont="1" applyBorder="1" applyAlignment="1">
      <alignment horizontal="center" vertical="center" wrapText="1"/>
    </xf>
    <xf numFmtId="0" fontId="34" fillId="0" borderId="0" xfId="0" applyFont="1" applyAlignment="1">
      <alignment horizontal="center" vertical="center" textRotation="255" shrinkToFit="1"/>
    </xf>
    <xf numFmtId="3" fontId="17" fillId="0" borderId="66"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28575</xdr:colOff>
      <xdr:row>1</xdr:row>
      <xdr:rowOff>171450</xdr:rowOff>
    </xdr:from>
    <xdr:to>
      <xdr:col>27</xdr:col>
      <xdr:colOff>104775</xdr:colOff>
      <xdr:row>3</xdr:row>
      <xdr:rowOff>142875</xdr:rowOff>
    </xdr:to>
    <xdr:pic>
      <xdr:nvPicPr>
        <xdr:cNvPr id="1" name="Picture 26"/>
        <xdr:cNvPicPr preferRelativeResize="1">
          <a:picLocks noChangeAspect="1"/>
        </xdr:cNvPicPr>
      </xdr:nvPicPr>
      <xdr:blipFill>
        <a:blip r:embed="rId1"/>
        <a:stretch>
          <a:fillRect/>
        </a:stretch>
      </xdr:blipFill>
      <xdr:spPr>
        <a:xfrm>
          <a:off x="3933825" y="257175"/>
          <a:ext cx="228600" cy="314325"/>
        </a:xfrm>
        <a:prstGeom prst="rect">
          <a:avLst/>
        </a:prstGeom>
        <a:noFill/>
        <a:ln w="9525" cmpd="sng">
          <a:noFill/>
        </a:ln>
      </xdr:spPr>
    </xdr:pic>
    <xdr:clientData/>
  </xdr:twoCellAnchor>
  <xdr:twoCellAnchor editAs="oneCell">
    <xdr:from>
      <xdr:col>54</xdr:col>
      <xdr:colOff>57150</xdr:colOff>
      <xdr:row>5</xdr:row>
      <xdr:rowOff>114300</xdr:rowOff>
    </xdr:from>
    <xdr:to>
      <xdr:col>63</xdr:col>
      <xdr:colOff>133350</xdr:colOff>
      <xdr:row>28</xdr:row>
      <xdr:rowOff>38100</xdr:rowOff>
    </xdr:to>
    <xdr:pic>
      <xdr:nvPicPr>
        <xdr:cNvPr id="2" name="図 2"/>
        <xdr:cNvPicPr preferRelativeResize="1">
          <a:picLocks noChangeAspect="1"/>
        </xdr:cNvPicPr>
      </xdr:nvPicPr>
      <xdr:blipFill>
        <a:blip r:embed="rId2"/>
        <a:stretch>
          <a:fillRect/>
        </a:stretch>
      </xdr:blipFill>
      <xdr:spPr>
        <a:xfrm>
          <a:off x="10629900" y="876300"/>
          <a:ext cx="6248400" cy="3438525"/>
        </a:xfrm>
        <a:prstGeom prst="rect">
          <a:avLst/>
        </a:prstGeom>
        <a:noFill/>
        <a:ln w="9525" cmpd="sng">
          <a:noFill/>
        </a:ln>
      </xdr:spPr>
    </xdr:pic>
    <xdr:clientData/>
  </xdr:twoCellAnchor>
  <xdr:twoCellAnchor editAs="oneCell">
    <xdr:from>
      <xdr:col>54</xdr:col>
      <xdr:colOff>66675</xdr:colOff>
      <xdr:row>29</xdr:row>
      <xdr:rowOff>76200</xdr:rowOff>
    </xdr:from>
    <xdr:to>
      <xdr:col>56</xdr:col>
      <xdr:colOff>457200</xdr:colOff>
      <xdr:row>49</xdr:row>
      <xdr:rowOff>9525</xdr:rowOff>
    </xdr:to>
    <xdr:pic>
      <xdr:nvPicPr>
        <xdr:cNvPr id="3" name="図 3"/>
        <xdr:cNvPicPr preferRelativeResize="1">
          <a:picLocks noChangeAspect="1"/>
        </xdr:cNvPicPr>
      </xdr:nvPicPr>
      <xdr:blipFill>
        <a:blip r:embed="rId3"/>
        <a:stretch>
          <a:fillRect/>
        </a:stretch>
      </xdr:blipFill>
      <xdr:spPr>
        <a:xfrm>
          <a:off x="10639425" y="4533900"/>
          <a:ext cx="1762125" cy="2352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2</xdr:row>
      <xdr:rowOff>28575</xdr:rowOff>
    </xdr:from>
    <xdr:to>
      <xdr:col>10</xdr:col>
      <xdr:colOff>19050</xdr:colOff>
      <xdr:row>4</xdr:row>
      <xdr:rowOff>38100</xdr:rowOff>
    </xdr:to>
    <xdr:pic>
      <xdr:nvPicPr>
        <xdr:cNvPr id="1" name="Picture 26"/>
        <xdr:cNvPicPr preferRelativeResize="1">
          <a:picLocks noChangeAspect="1"/>
        </xdr:cNvPicPr>
      </xdr:nvPicPr>
      <xdr:blipFill>
        <a:blip r:embed="rId1"/>
        <a:stretch>
          <a:fillRect/>
        </a:stretch>
      </xdr:blipFill>
      <xdr:spPr>
        <a:xfrm>
          <a:off x="1323975" y="571500"/>
          <a:ext cx="304800" cy="304800"/>
        </a:xfrm>
        <a:prstGeom prst="rect">
          <a:avLst/>
        </a:prstGeom>
        <a:noFill/>
        <a:ln w="9525" cmpd="sng">
          <a:noFill/>
        </a:ln>
      </xdr:spPr>
    </xdr:pic>
    <xdr:clientData/>
  </xdr:twoCellAnchor>
  <xdr:twoCellAnchor editAs="oneCell">
    <xdr:from>
      <xdr:col>42</xdr:col>
      <xdr:colOff>19050</xdr:colOff>
      <xdr:row>2</xdr:row>
      <xdr:rowOff>28575</xdr:rowOff>
    </xdr:from>
    <xdr:to>
      <xdr:col>44</xdr:col>
      <xdr:colOff>0</xdr:colOff>
      <xdr:row>4</xdr:row>
      <xdr:rowOff>38100</xdr:rowOff>
    </xdr:to>
    <xdr:pic>
      <xdr:nvPicPr>
        <xdr:cNvPr id="2" name="Picture 27"/>
        <xdr:cNvPicPr preferRelativeResize="1">
          <a:picLocks noChangeAspect="1"/>
        </xdr:cNvPicPr>
      </xdr:nvPicPr>
      <xdr:blipFill>
        <a:blip r:embed="rId1"/>
        <a:stretch>
          <a:fillRect/>
        </a:stretch>
      </xdr:blipFill>
      <xdr:spPr>
        <a:xfrm>
          <a:off x="6934200" y="571500"/>
          <a:ext cx="314325" cy="304800"/>
        </a:xfrm>
        <a:prstGeom prst="rect">
          <a:avLst/>
        </a:prstGeom>
        <a:noFill/>
        <a:ln w="9525" cmpd="sng">
          <a:noFill/>
        </a:ln>
      </xdr:spPr>
    </xdr:pic>
    <xdr:clientData/>
  </xdr:twoCellAnchor>
  <xdr:twoCellAnchor editAs="oneCell">
    <xdr:from>
      <xdr:col>75</xdr:col>
      <xdr:colOff>161925</xdr:colOff>
      <xdr:row>2</xdr:row>
      <xdr:rowOff>28575</xdr:rowOff>
    </xdr:from>
    <xdr:to>
      <xdr:col>77</xdr:col>
      <xdr:colOff>152400</xdr:colOff>
      <xdr:row>4</xdr:row>
      <xdr:rowOff>38100</xdr:rowOff>
    </xdr:to>
    <xdr:pic>
      <xdr:nvPicPr>
        <xdr:cNvPr id="3" name="Picture 28"/>
        <xdr:cNvPicPr preferRelativeResize="1">
          <a:picLocks noChangeAspect="1"/>
        </xdr:cNvPicPr>
      </xdr:nvPicPr>
      <xdr:blipFill>
        <a:blip r:embed="rId1"/>
        <a:stretch>
          <a:fillRect/>
        </a:stretch>
      </xdr:blipFill>
      <xdr:spPr>
        <a:xfrm>
          <a:off x="12506325" y="571500"/>
          <a:ext cx="3048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saitama.lg.jp/A01/BF00/zeimu/3.html#lnk1" TargetMode="External" /><Relationship Id="rId2" Type="http://schemas.openxmlformats.org/officeDocument/2006/relationships/hyperlink" Target="http://www.pref.saitama.lg.jp/A01/BF00/zeimu/5.html" TargetMode="External" /><Relationship Id="rId3" Type="http://schemas.openxmlformats.org/officeDocument/2006/relationships/hyperlink" Target="http://www.pref.saitama.lg.jp/a0209/z-kurashiindex/z-3.html#lnk1" TargetMode="External" /><Relationship Id="rId4" Type="http://schemas.openxmlformats.org/officeDocument/2006/relationships/hyperlink" Target="http://www.pref.saitama.lg.jp/a0209/z-kurashiindex/z-5-2.html#lnk1"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saitama.lg.jp/a0209/z-kurashiindex/z-5-2.htm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B2:L30"/>
  <sheetViews>
    <sheetView showGridLines="0" zoomScale="85" zoomScaleNormal="85" zoomScaleSheetLayoutView="85" workbookViewId="0" topLeftCell="A10">
      <selection activeCell="C10" sqref="C10:L11"/>
    </sheetView>
  </sheetViews>
  <sheetFormatPr defaultColWidth="9.00390625" defaultRowHeight="20.25" customHeight="1"/>
  <cols>
    <col min="1" max="1" width="6.875" style="82" customWidth="1"/>
    <col min="2" max="2" width="4.375" style="82" customWidth="1"/>
    <col min="3" max="10" width="12.625" style="82" customWidth="1"/>
    <col min="11" max="16384" width="9.00390625" style="82" customWidth="1"/>
  </cols>
  <sheetData>
    <row r="1" ht="9" customHeight="1"/>
    <row r="2" spans="4:10" ht="15" customHeight="1">
      <c r="D2" s="145"/>
      <c r="E2" s="145"/>
      <c r="F2" s="145"/>
      <c r="G2" s="145"/>
      <c r="H2" s="145"/>
      <c r="I2" s="145"/>
      <c r="J2" s="145"/>
    </row>
    <row r="3" spans="2:12" ht="33.75" customHeight="1" thickBot="1">
      <c r="B3" s="233" t="s">
        <v>179</v>
      </c>
      <c r="C3" s="233"/>
      <c r="D3" s="233"/>
      <c r="E3" s="233"/>
      <c r="F3" s="233"/>
      <c r="G3" s="233"/>
      <c r="H3" s="233"/>
      <c r="I3" s="233"/>
      <c r="J3" s="233"/>
      <c r="K3" s="233"/>
      <c r="L3" s="233"/>
    </row>
    <row r="4" spans="2:12" ht="11.25" customHeight="1">
      <c r="B4" s="148"/>
      <c r="C4" s="149"/>
      <c r="D4" s="149"/>
      <c r="E4" s="149"/>
      <c r="F4" s="149"/>
      <c r="G4" s="149"/>
      <c r="H4" s="149"/>
      <c r="I4" s="149"/>
      <c r="J4" s="149"/>
      <c r="K4" s="149"/>
      <c r="L4" s="150"/>
    </row>
    <row r="5" spans="2:12" ht="20.25" customHeight="1">
      <c r="B5" s="152"/>
      <c r="C5" s="155" t="s">
        <v>121</v>
      </c>
      <c r="D5" s="145"/>
      <c r="E5" s="145"/>
      <c r="F5" s="145"/>
      <c r="G5" s="145"/>
      <c r="H5" s="145"/>
      <c r="I5" s="145"/>
      <c r="J5" s="145"/>
      <c r="K5" s="145"/>
      <c r="L5" s="151"/>
    </row>
    <row r="6" spans="2:12" ht="20.25" customHeight="1">
      <c r="B6" s="152"/>
      <c r="C6" s="234" t="s">
        <v>133</v>
      </c>
      <c r="D6" s="234"/>
      <c r="E6" s="234"/>
      <c r="F6" s="234"/>
      <c r="G6" s="234"/>
      <c r="H6" s="234"/>
      <c r="I6" s="234"/>
      <c r="J6" s="234"/>
      <c r="K6" s="234"/>
      <c r="L6" s="235"/>
    </row>
    <row r="7" spans="2:12" ht="15" customHeight="1">
      <c r="B7" s="152"/>
      <c r="C7" s="146"/>
      <c r="D7" s="146"/>
      <c r="E7" s="146"/>
      <c r="F7" s="146"/>
      <c r="G7" s="146"/>
      <c r="H7" s="146"/>
      <c r="I7" s="146"/>
      <c r="J7" s="146"/>
      <c r="K7" s="145"/>
      <c r="L7" s="151"/>
    </row>
    <row r="8" spans="2:12" ht="20.25" customHeight="1">
      <c r="B8" s="152"/>
      <c r="C8" s="236" t="s">
        <v>137</v>
      </c>
      <c r="D8" s="236"/>
      <c r="E8" s="236"/>
      <c r="F8" s="236"/>
      <c r="G8" s="236"/>
      <c r="H8" s="236"/>
      <c r="I8" s="236"/>
      <c r="J8" s="236"/>
      <c r="K8" s="145"/>
      <c r="L8" s="151"/>
    </row>
    <row r="9" spans="2:12" ht="20.25" customHeight="1">
      <c r="B9" s="152"/>
      <c r="C9" s="145"/>
      <c r="D9" s="145"/>
      <c r="E9" s="145"/>
      <c r="F9" s="145"/>
      <c r="G9" s="145"/>
      <c r="H9" s="145"/>
      <c r="I9" s="145"/>
      <c r="J9" s="145"/>
      <c r="K9" s="145"/>
      <c r="L9" s="151"/>
    </row>
    <row r="10" spans="2:12" ht="20.25" customHeight="1">
      <c r="B10" s="152"/>
      <c r="C10" s="238" t="s">
        <v>154</v>
      </c>
      <c r="D10" s="238"/>
      <c r="E10" s="238"/>
      <c r="F10" s="238"/>
      <c r="G10" s="238"/>
      <c r="H10" s="238"/>
      <c r="I10" s="238"/>
      <c r="J10" s="238"/>
      <c r="K10" s="238"/>
      <c r="L10" s="239"/>
    </row>
    <row r="11" spans="2:12" ht="21" customHeight="1">
      <c r="B11" s="152"/>
      <c r="C11" s="238"/>
      <c r="D11" s="238"/>
      <c r="E11" s="238"/>
      <c r="F11" s="238"/>
      <c r="G11" s="238"/>
      <c r="H11" s="238"/>
      <c r="I11" s="238"/>
      <c r="J11" s="238"/>
      <c r="K11" s="238"/>
      <c r="L11" s="239"/>
    </row>
    <row r="12" spans="2:12" ht="20.25" customHeight="1">
      <c r="B12" s="152"/>
      <c r="C12" s="156"/>
      <c r="D12" s="145"/>
      <c r="E12" s="145"/>
      <c r="F12" s="145"/>
      <c r="G12" s="145"/>
      <c r="H12" s="145"/>
      <c r="I12" s="145"/>
      <c r="J12" s="145"/>
      <c r="K12" s="145"/>
      <c r="L12" s="151"/>
    </row>
    <row r="13" spans="2:12" ht="20.25" customHeight="1">
      <c r="B13" s="152"/>
      <c r="C13" s="237" t="s">
        <v>155</v>
      </c>
      <c r="D13" s="237"/>
      <c r="E13" s="237"/>
      <c r="F13" s="237"/>
      <c r="G13" s="237"/>
      <c r="H13" s="237"/>
      <c r="I13" s="237"/>
      <c r="J13" s="237"/>
      <c r="K13" s="145"/>
      <c r="L13" s="151"/>
    </row>
    <row r="14" spans="2:12" ht="20.25" customHeight="1">
      <c r="B14" s="152"/>
      <c r="C14" s="242" t="s">
        <v>140</v>
      </c>
      <c r="D14" s="242"/>
      <c r="E14" s="242"/>
      <c r="F14" s="242"/>
      <c r="G14" s="242"/>
      <c r="H14" s="242"/>
      <c r="I14" s="242"/>
      <c r="J14" s="242"/>
      <c r="K14" s="145"/>
      <c r="L14" s="151"/>
    </row>
    <row r="15" spans="2:12" ht="20.25" customHeight="1">
      <c r="B15" s="152"/>
      <c r="C15" s="156"/>
      <c r="D15" s="145"/>
      <c r="E15" s="145"/>
      <c r="F15" s="145"/>
      <c r="G15" s="145"/>
      <c r="H15" s="145"/>
      <c r="I15" s="145"/>
      <c r="J15" s="145"/>
      <c r="K15" s="145"/>
      <c r="L15" s="151"/>
    </row>
    <row r="16" spans="2:12" ht="20.25" customHeight="1">
      <c r="B16" s="152"/>
      <c r="C16" s="242" t="s">
        <v>156</v>
      </c>
      <c r="D16" s="242"/>
      <c r="E16" s="242"/>
      <c r="F16" s="242"/>
      <c r="G16" s="242"/>
      <c r="H16" s="242"/>
      <c r="I16" s="242"/>
      <c r="J16" s="242"/>
      <c r="K16" s="242"/>
      <c r="L16" s="151"/>
    </row>
    <row r="17" spans="2:12" ht="20.25" customHeight="1">
      <c r="B17" s="152"/>
      <c r="C17" s="156"/>
      <c r="D17" s="145"/>
      <c r="E17" s="145"/>
      <c r="F17" s="145"/>
      <c r="G17" s="145"/>
      <c r="H17" s="145"/>
      <c r="I17" s="145"/>
      <c r="J17" s="145"/>
      <c r="K17" s="145"/>
      <c r="L17" s="151"/>
    </row>
    <row r="18" spans="2:12" ht="20.25" customHeight="1">
      <c r="B18" s="152"/>
      <c r="C18" s="245" t="s">
        <v>157</v>
      </c>
      <c r="D18" s="246"/>
      <c r="E18" s="246"/>
      <c r="F18" s="246"/>
      <c r="G18" s="246"/>
      <c r="H18" s="246"/>
      <c r="I18" s="246"/>
      <c r="J18" s="246"/>
      <c r="K18" s="246"/>
      <c r="L18" s="151"/>
    </row>
    <row r="19" spans="2:12" ht="20.25" customHeight="1">
      <c r="B19" s="152"/>
      <c r="C19" s="246"/>
      <c r="D19" s="246"/>
      <c r="E19" s="246"/>
      <c r="F19" s="246"/>
      <c r="G19" s="246"/>
      <c r="H19" s="246"/>
      <c r="I19" s="246"/>
      <c r="J19" s="246"/>
      <c r="K19" s="246"/>
      <c r="L19" s="151"/>
    </row>
    <row r="20" spans="2:12" ht="20.25" customHeight="1">
      <c r="B20" s="152"/>
      <c r="C20" s="245" t="s">
        <v>141</v>
      </c>
      <c r="D20" s="245"/>
      <c r="E20" s="245"/>
      <c r="F20" s="245"/>
      <c r="G20" s="245"/>
      <c r="H20" s="245"/>
      <c r="I20" s="245"/>
      <c r="J20" s="245"/>
      <c r="K20" s="245"/>
      <c r="L20" s="151"/>
    </row>
    <row r="21" spans="2:12" ht="20.25" customHeight="1">
      <c r="B21" s="152"/>
      <c r="C21" s="244" t="s">
        <v>142</v>
      </c>
      <c r="D21" s="244"/>
      <c r="E21" s="244"/>
      <c r="F21" s="244"/>
      <c r="G21" s="244"/>
      <c r="H21" s="244"/>
      <c r="I21" s="244"/>
      <c r="J21" s="244"/>
      <c r="K21" s="244"/>
      <c r="L21" s="151"/>
    </row>
    <row r="22" spans="2:12" ht="20.25" customHeight="1">
      <c r="B22" s="152"/>
      <c r="C22" s="177"/>
      <c r="D22" s="177"/>
      <c r="E22" s="177"/>
      <c r="F22" s="177"/>
      <c r="G22" s="177"/>
      <c r="H22" s="177"/>
      <c r="I22" s="177"/>
      <c r="J22" s="177"/>
      <c r="K22" s="177"/>
      <c r="L22" s="151"/>
    </row>
    <row r="23" spans="2:12" ht="20.25" customHeight="1">
      <c r="B23" s="152"/>
      <c r="C23" s="242" t="s">
        <v>158</v>
      </c>
      <c r="D23" s="242"/>
      <c r="E23" s="242"/>
      <c r="F23" s="242"/>
      <c r="G23" s="242"/>
      <c r="H23" s="242"/>
      <c r="I23" s="242"/>
      <c r="J23" s="242"/>
      <c r="K23" s="242"/>
      <c r="L23" s="151"/>
    </row>
    <row r="24" spans="2:12" ht="20.25" customHeight="1">
      <c r="B24" s="152"/>
      <c r="C24" s="145"/>
      <c r="D24" s="145"/>
      <c r="E24" s="145"/>
      <c r="F24" s="145"/>
      <c r="G24" s="145"/>
      <c r="H24" s="145"/>
      <c r="I24" s="145"/>
      <c r="J24" s="145"/>
      <c r="K24" s="145"/>
      <c r="L24" s="151"/>
    </row>
    <row r="25" spans="2:12" ht="20.25" customHeight="1">
      <c r="B25" s="152"/>
      <c r="C25" s="155" t="s">
        <v>125</v>
      </c>
      <c r="D25" s="145"/>
      <c r="E25" s="145"/>
      <c r="F25" s="145"/>
      <c r="G25" s="145"/>
      <c r="H25" s="145"/>
      <c r="I25" s="145"/>
      <c r="J25" s="145"/>
      <c r="K25" s="145"/>
      <c r="L25" s="151"/>
    </row>
    <row r="26" spans="2:12" ht="20.25" customHeight="1">
      <c r="B26" s="152"/>
      <c r="C26" s="243" t="s">
        <v>87</v>
      </c>
      <c r="D26" s="243"/>
      <c r="E26" s="243"/>
      <c r="F26" s="243"/>
      <c r="G26" s="243"/>
      <c r="H26" s="243"/>
      <c r="I26" s="243"/>
      <c r="J26" s="243"/>
      <c r="K26" s="145"/>
      <c r="L26" s="151"/>
    </row>
    <row r="27" spans="2:12" ht="14.25" customHeight="1">
      <c r="B27" s="152"/>
      <c r="C27" s="145"/>
      <c r="D27" s="145"/>
      <c r="E27" s="145"/>
      <c r="F27" s="145"/>
      <c r="G27" s="145"/>
      <c r="H27" s="145"/>
      <c r="I27" s="145"/>
      <c r="J27" s="145"/>
      <c r="K27" s="145"/>
      <c r="L27" s="151"/>
    </row>
    <row r="28" spans="2:12" ht="25.5" customHeight="1">
      <c r="B28" s="152"/>
      <c r="C28" s="240" t="s">
        <v>124</v>
      </c>
      <c r="D28" s="240"/>
      <c r="E28" s="240"/>
      <c r="F28" s="240"/>
      <c r="G28" s="145"/>
      <c r="H28" s="145"/>
      <c r="I28" s="145"/>
      <c r="J28" s="145"/>
      <c r="K28" s="145"/>
      <c r="L28" s="151"/>
    </row>
    <row r="29" spans="2:12" ht="25.5" customHeight="1">
      <c r="B29" s="152"/>
      <c r="C29" s="241" t="s">
        <v>123</v>
      </c>
      <c r="D29" s="241"/>
      <c r="E29" s="241"/>
      <c r="F29" s="241"/>
      <c r="G29" s="145"/>
      <c r="H29" s="145"/>
      <c r="I29" s="145"/>
      <c r="J29" s="145"/>
      <c r="K29" s="145"/>
      <c r="L29" s="151"/>
    </row>
    <row r="30" spans="2:12" ht="20.25" customHeight="1" thickBot="1">
      <c r="B30" s="157"/>
      <c r="C30" s="153"/>
      <c r="D30" s="153"/>
      <c r="E30" s="153"/>
      <c r="F30" s="153"/>
      <c r="G30" s="153"/>
      <c r="H30" s="153"/>
      <c r="I30" s="153"/>
      <c r="J30" s="153"/>
      <c r="K30" s="153"/>
      <c r="L30" s="154"/>
    </row>
  </sheetData>
  <sheetProtection/>
  <mergeCells count="14">
    <mergeCell ref="C29:F29"/>
    <mergeCell ref="C14:J14"/>
    <mergeCell ref="C26:J26"/>
    <mergeCell ref="C16:K16"/>
    <mergeCell ref="C21:K21"/>
    <mergeCell ref="C20:K20"/>
    <mergeCell ref="C18:K19"/>
    <mergeCell ref="C23:K23"/>
    <mergeCell ref="B3:L3"/>
    <mergeCell ref="C6:L6"/>
    <mergeCell ref="C8:J8"/>
    <mergeCell ref="C13:J13"/>
    <mergeCell ref="C10:L11"/>
    <mergeCell ref="C28:F28"/>
  </mergeCells>
  <hyperlinks>
    <hyperlink ref="C28" r:id="rId1" display="　「県税の納付場所アドレス」→クリック"/>
    <hyperlink ref="C29" r:id="rId2" display="　「県税事務所の問い合わせ先」→クリック"/>
    <hyperlink ref="C28:F28" r:id="rId3" display="　「県税の納付場所」→クリック"/>
    <hyperlink ref="C29:F29" r:id="rId4" display="　「県税事務所の問い合わせ先」→クリック"/>
  </hyperlinks>
  <printOptions horizontalCentered="1"/>
  <pageMargins left="0.7874015748031497" right="0.7874015748031497" top="0.7874015748031497" bottom="0.5905511811023623" header="0.5118110236220472" footer="0.5118110236220472"/>
  <pageSetup horizontalDpi="400" verticalDpi="400" orientation="landscape" paperSize="9" scale="75" r:id="rId5"/>
  <headerFooter alignWithMargins="0">
    <oddFooter>&amp;R&amp;D&amp;T</oddFooter>
  </headerFooter>
</worksheet>
</file>

<file path=xl/worksheets/sheet2.xml><?xml version="1.0" encoding="utf-8"?>
<worksheet xmlns="http://schemas.openxmlformats.org/spreadsheetml/2006/main" xmlns:r="http://schemas.openxmlformats.org/officeDocument/2006/relationships">
  <sheetPr>
    <tabColor rgb="FFFFC000"/>
  </sheetPr>
  <dimension ref="A1:BN100"/>
  <sheetViews>
    <sheetView view="pageBreakPreview" zoomScale="90" zoomScaleNormal="80" zoomScaleSheetLayoutView="90" zoomScalePageLayoutView="0" workbookViewId="0" topLeftCell="A25">
      <selection activeCell="I63" sqref="I63:M65"/>
    </sheetView>
  </sheetViews>
  <sheetFormatPr defaultColWidth="9.00390625" defaultRowHeight="9.75" customHeight="1"/>
  <cols>
    <col min="1" max="1" width="1.25" style="1" customWidth="1"/>
    <col min="2" max="33" width="2.00390625" style="1" customWidth="1"/>
    <col min="34" max="34" width="3.625" style="201" customWidth="1"/>
    <col min="35" max="35" width="5.625" style="216" customWidth="1"/>
    <col min="36" max="39" width="15.625" style="106" customWidth="1"/>
    <col min="40" max="40" width="4.50390625" style="106" hidden="1" customWidth="1"/>
    <col min="41" max="41" width="5.25390625" style="106" hidden="1" customWidth="1"/>
    <col min="42" max="46" width="4.25390625" style="106" hidden="1" customWidth="1"/>
    <col min="47" max="47" width="4.75390625" style="106" hidden="1" customWidth="1"/>
    <col min="48" max="48" width="4.25390625" style="106" hidden="1" customWidth="1"/>
    <col min="49" max="49" width="4.00390625" style="106" hidden="1" customWidth="1"/>
    <col min="50" max="50" width="3.875" style="106" hidden="1" customWidth="1"/>
    <col min="51" max="51" width="4.00390625" style="106" hidden="1" customWidth="1"/>
    <col min="52" max="52" width="4.50390625" style="106" hidden="1" customWidth="1"/>
    <col min="53" max="53" width="0.12890625" style="106" customWidth="1"/>
    <col min="54" max="54" width="1.625" style="106" customWidth="1"/>
    <col min="55" max="16384" width="9.00390625" style="106" customWidth="1"/>
  </cols>
  <sheetData>
    <row r="1" spans="2:35" ht="6.7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93"/>
      <c r="AI1" s="196"/>
    </row>
    <row r="2" spans="1:39" ht="15" customHeight="1">
      <c r="A2" s="3"/>
      <c r="B2" s="481" t="s">
        <v>8</v>
      </c>
      <c r="C2" s="369"/>
      <c r="D2" s="369"/>
      <c r="E2" s="369"/>
      <c r="F2" s="369"/>
      <c r="G2" s="370"/>
      <c r="H2" s="42"/>
      <c r="I2" s="42"/>
      <c r="J2" s="2"/>
      <c r="K2" s="493" t="s">
        <v>9</v>
      </c>
      <c r="L2" s="494"/>
      <c r="M2" s="494"/>
      <c r="N2" s="494"/>
      <c r="O2" s="494"/>
      <c r="P2" s="204" t="s">
        <v>10</v>
      </c>
      <c r="Q2" s="13"/>
      <c r="R2" s="204" t="s">
        <v>11</v>
      </c>
      <c r="S2" s="13"/>
      <c r="T2" s="204" t="s">
        <v>12</v>
      </c>
      <c r="U2" s="204"/>
      <c r="V2" s="490" t="s">
        <v>44</v>
      </c>
      <c r="W2" s="490"/>
      <c r="X2" s="490"/>
      <c r="Y2" s="490"/>
      <c r="Z2" s="490"/>
      <c r="AA2" s="490"/>
      <c r="AB2" s="490"/>
      <c r="AC2" s="490"/>
      <c r="AD2" s="490"/>
      <c r="AE2" s="490"/>
      <c r="AF2" s="490"/>
      <c r="AG2" s="490"/>
      <c r="AH2" s="270"/>
      <c r="AI2" s="271"/>
      <c r="AJ2" s="263" t="str">
        <f>IF(AND(AI10="○",AI14="○",AI19="○",AI21="○",AI23="○",AI25="○",AI27="○"),"","必須項目の入力漏れがあります。入力項目①～⑦の内容をご確認ください。")</f>
        <v>必須項目の入力漏れがあります。入力項目①～⑦の内容をご確認ください。</v>
      </c>
      <c r="AK2" s="263"/>
      <c r="AL2" s="263"/>
      <c r="AM2" s="263"/>
    </row>
    <row r="3" spans="1:39" ht="12" customHeight="1">
      <c r="A3" s="3"/>
      <c r="B3" s="284">
        <v>1</v>
      </c>
      <c r="C3" s="287">
        <v>1</v>
      </c>
      <c r="D3" s="287">
        <v>0</v>
      </c>
      <c r="E3" s="287">
        <v>0</v>
      </c>
      <c r="F3" s="287">
        <v>0</v>
      </c>
      <c r="G3" s="482">
        <v>1</v>
      </c>
      <c r="H3" s="42"/>
      <c r="I3" s="42"/>
      <c r="J3" s="2"/>
      <c r="K3" s="495"/>
      <c r="L3" s="495"/>
      <c r="M3" s="495"/>
      <c r="N3" s="495"/>
      <c r="O3" s="495"/>
      <c r="P3" s="204" t="s">
        <v>13</v>
      </c>
      <c r="Q3" s="12"/>
      <c r="R3" s="204" t="s">
        <v>40</v>
      </c>
      <c r="S3" s="12"/>
      <c r="T3" s="204" t="s">
        <v>12</v>
      </c>
      <c r="U3" s="204"/>
      <c r="V3" s="490"/>
      <c r="W3" s="490"/>
      <c r="X3" s="490"/>
      <c r="Y3" s="490"/>
      <c r="Z3" s="490"/>
      <c r="AA3" s="490"/>
      <c r="AB3" s="490"/>
      <c r="AC3" s="490"/>
      <c r="AD3" s="490"/>
      <c r="AE3" s="490"/>
      <c r="AF3" s="490"/>
      <c r="AG3" s="490"/>
      <c r="AH3" s="270"/>
      <c r="AI3" s="271"/>
      <c r="AJ3" s="263"/>
      <c r="AK3" s="263"/>
      <c r="AL3" s="263"/>
      <c r="AM3" s="263"/>
    </row>
    <row r="4" spans="1:39" ht="12" customHeight="1">
      <c r="A4" s="3"/>
      <c r="B4" s="496"/>
      <c r="C4" s="285"/>
      <c r="D4" s="285"/>
      <c r="E4" s="285"/>
      <c r="F4" s="285"/>
      <c r="G4" s="483"/>
      <c r="H4" s="42"/>
      <c r="I4" s="42"/>
      <c r="J4" s="2"/>
      <c r="K4" s="489" t="s">
        <v>176</v>
      </c>
      <c r="L4" s="489"/>
      <c r="M4" s="489"/>
      <c r="N4" s="489"/>
      <c r="O4" s="489"/>
      <c r="P4" s="489"/>
      <c r="Q4" s="489"/>
      <c r="R4" s="489"/>
      <c r="S4" s="489"/>
      <c r="T4" s="489"/>
      <c r="U4" s="489"/>
      <c r="V4" s="490"/>
      <c r="W4" s="490"/>
      <c r="X4" s="490"/>
      <c r="Y4" s="490"/>
      <c r="Z4" s="490"/>
      <c r="AA4" s="490"/>
      <c r="AB4" s="490"/>
      <c r="AC4" s="490"/>
      <c r="AD4" s="490"/>
      <c r="AE4" s="490"/>
      <c r="AF4" s="490"/>
      <c r="AG4" s="490"/>
      <c r="AH4" s="270"/>
      <c r="AI4" s="271"/>
      <c r="AJ4" s="263"/>
      <c r="AK4" s="263"/>
      <c r="AL4" s="263"/>
      <c r="AM4" s="263"/>
    </row>
    <row r="5" spans="1:65" ht="14.25" customHeight="1" thickBot="1">
      <c r="A5" s="3"/>
      <c r="B5" s="496"/>
      <c r="C5" s="285"/>
      <c r="D5" s="285"/>
      <c r="E5" s="285"/>
      <c r="F5" s="285"/>
      <c r="G5" s="483"/>
      <c r="H5" s="42"/>
      <c r="I5" s="42"/>
      <c r="J5" s="18"/>
      <c r="K5" s="492" t="s">
        <v>177</v>
      </c>
      <c r="L5" s="492"/>
      <c r="M5" s="492"/>
      <c r="N5" s="492"/>
      <c r="O5" s="492"/>
      <c r="P5" s="492"/>
      <c r="Q5" s="492"/>
      <c r="R5" s="492"/>
      <c r="S5" s="492"/>
      <c r="T5" s="492"/>
      <c r="U5" s="492"/>
      <c r="V5" s="491"/>
      <c r="W5" s="491"/>
      <c r="X5" s="491"/>
      <c r="Y5" s="491"/>
      <c r="Z5" s="491"/>
      <c r="AA5" s="491"/>
      <c r="AB5" s="491"/>
      <c r="AC5" s="491"/>
      <c r="AD5" s="491"/>
      <c r="AE5" s="491"/>
      <c r="AF5" s="491"/>
      <c r="AG5" s="491"/>
      <c r="AH5" s="194"/>
      <c r="AI5" s="212"/>
      <c r="AJ5" s="217"/>
      <c r="AK5" s="217"/>
      <c r="AL5" s="217"/>
      <c r="AM5" s="217"/>
      <c r="BB5" s="205"/>
      <c r="BC5" s="206"/>
      <c r="BD5" s="206"/>
      <c r="BE5" s="206"/>
      <c r="BF5" s="206"/>
      <c r="BG5" s="206"/>
      <c r="BH5" s="206"/>
      <c r="BI5" s="206"/>
      <c r="BJ5" s="206"/>
      <c r="BK5" s="206"/>
      <c r="BL5" s="206"/>
      <c r="BM5" s="206"/>
    </row>
    <row r="6" spans="1:65" ht="12.75" customHeight="1" thickTop="1">
      <c r="A6" s="3"/>
      <c r="B6" s="497"/>
      <c r="C6" s="286"/>
      <c r="D6" s="286"/>
      <c r="E6" s="286"/>
      <c r="F6" s="286"/>
      <c r="G6" s="328"/>
      <c r="H6" s="42"/>
      <c r="I6" s="42"/>
      <c r="J6" s="107"/>
      <c r="K6" s="484" t="s">
        <v>0</v>
      </c>
      <c r="L6" s="485"/>
      <c r="M6" s="485"/>
      <c r="N6" s="485"/>
      <c r="O6" s="485"/>
      <c r="P6" s="485"/>
      <c r="Q6" s="485"/>
      <c r="R6" s="486"/>
      <c r="S6" s="486"/>
      <c r="T6" s="486"/>
      <c r="U6" s="486"/>
      <c r="V6" s="487"/>
      <c r="W6" s="484" t="s">
        <v>134</v>
      </c>
      <c r="X6" s="485"/>
      <c r="Y6" s="485"/>
      <c r="Z6" s="485"/>
      <c r="AA6" s="485"/>
      <c r="AB6" s="485"/>
      <c r="AC6" s="485"/>
      <c r="AD6" s="485"/>
      <c r="AE6" s="485"/>
      <c r="AF6" s="485"/>
      <c r="AG6" s="488"/>
      <c r="AH6" s="195"/>
      <c r="AI6" s="196"/>
      <c r="AJ6" s="248" t="s">
        <v>207</v>
      </c>
      <c r="AK6" s="249"/>
      <c r="AL6" s="249"/>
      <c r="AM6" s="250"/>
      <c r="BB6" s="207"/>
      <c r="BC6" s="207"/>
      <c r="BD6" s="207"/>
      <c r="BE6" s="207"/>
      <c r="BF6" s="207"/>
      <c r="BG6" s="207"/>
      <c r="BH6" s="207"/>
      <c r="BI6" s="207"/>
      <c r="BJ6" s="207"/>
      <c r="BK6" s="207"/>
      <c r="BL6" s="206"/>
      <c r="BM6" s="206"/>
    </row>
    <row r="7" spans="1:66" ht="17.25" customHeight="1" thickBot="1">
      <c r="A7" s="3"/>
      <c r="B7" s="327" t="s">
        <v>53</v>
      </c>
      <c r="C7" s="288"/>
      <c r="D7" s="288"/>
      <c r="E7" s="288"/>
      <c r="F7" s="288"/>
      <c r="G7" s="289"/>
      <c r="H7" s="42"/>
      <c r="I7" s="42"/>
      <c r="J7" s="2"/>
      <c r="K7" s="284" t="s">
        <v>93</v>
      </c>
      <c r="L7" s="287"/>
      <c r="M7" s="287"/>
      <c r="N7" s="287"/>
      <c r="O7" s="287"/>
      <c r="P7" s="287"/>
      <c r="Q7" s="287"/>
      <c r="R7" s="287"/>
      <c r="S7" s="287"/>
      <c r="T7" s="287"/>
      <c r="U7" s="287"/>
      <c r="V7" s="482"/>
      <c r="W7" s="327" t="s">
        <v>52</v>
      </c>
      <c r="X7" s="288"/>
      <c r="Y7" s="288"/>
      <c r="Z7" s="288"/>
      <c r="AA7" s="288"/>
      <c r="AB7" s="288"/>
      <c r="AC7" s="288"/>
      <c r="AD7" s="288"/>
      <c r="AE7" s="288"/>
      <c r="AF7" s="288"/>
      <c r="AG7" s="289"/>
      <c r="AH7" s="196"/>
      <c r="AI7" s="196"/>
      <c r="AJ7" s="251"/>
      <c r="AK7" s="252"/>
      <c r="AL7" s="252"/>
      <c r="AM7" s="253"/>
      <c r="BB7" s="207"/>
      <c r="BC7" s="221"/>
      <c r="BD7" s="222"/>
      <c r="BE7" s="222"/>
      <c r="BF7" s="222"/>
      <c r="BG7" s="222"/>
      <c r="BH7" s="222"/>
      <c r="BI7" s="222"/>
      <c r="BJ7" s="222"/>
      <c r="BK7" s="222"/>
      <c r="BL7" s="223"/>
      <c r="BM7" s="206"/>
      <c r="BN7" s="229"/>
    </row>
    <row r="8" spans="1:66" ht="18" customHeight="1" thickBot="1" thickTop="1">
      <c r="A8" s="3"/>
      <c r="B8" s="499" t="s">
        <v>94</v>
      </c>
      <c r="C8" s="500"/>
      <c r="D8" s="500"/>
      <c r="E8" s="500"/>
      <c r="F8" s="500"/>
      <c r="G8" s="500"/>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1"/>
      <c r="AH8" s="272" t="s">
        <v>206</v>
      </c>
      <c r="AI8" s="273"/>
      <c r="AJ8" s="203"/>
      <c r="AK8" s="203"/>
      <c r="AL8" s="203"/>
      <c r="BB8" s="207"/>
      <c r="BC8" s="224"/>
      <c r="BD8" s="207"/>
      <c r="BE8" s="207"/>
      <c r="BF8" s="207"/>
      <c r="BG8" s="207"/>
      <c r="BH8" s="207"/>
      <c r="BI8" s="207"/>
      <c r="BJ8" s="207"/>
      <c r="BK8" s="207"/>
      <c r="BL8" s="225"/>
      <c r="BM8" s="206"/>
      <c r="BN8" s="229"/>
    </row>
    <row r="9" spans="1:66" ht="11.25" customHeight="1" thickTop="1">
      <c r="A9" s="3"/>
      <c r="B9" s="511" t="s">
        <v>127</v>
      </c>
      <c r="C9" s="502"/>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4"/>
      <c r="AG9" s="109"/>
      <c r="AH9" s="272"/>
      <c r="AI9" s="273"/>
      <c r="AJ9" s="254" t="s">
        <v>198</v>
      </c>
      <c r="AK9" s="255"/>
      <c r="AL9" s="255"/>
      <c r="AM9" s="256"/>
      <c r="AN9" s="110"/>
      <c r="BB9" s="207"/>
      <c r="BC9" s="224"/>
      <c r="BD9" s="207"/>
      <c r="BE9" s="207"/>
      <c r="BF9" s="207"/>
      <c r="BG9" s="207"/>
      <c r="BH9" s="207"/>
      <c r="BI9" s="207"/>
      <c r="BJ9" s="207"/>
      <c r="BK9" s="207"/>
      <c r="BL9" s="225"/>
      <c r="BM9" s="206"/>
      <c r="BN9" s="229"/>
    </row>
    <row r="10" spans="1:66" ht="11.25" customHeight="1">
      <c r="A10" s="3"/>
      <c r="B10" s="511"/>
      <c r="C10" s="505"/>
      <c r="D10" s="506"/>
      <c r="E10" s="506"/>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7"/>
      <c r="AG10" s="109"/>
      <c r="AH10" s="247" t="s">
        <v>205</v>
      </c>
      <c r="AI10" s="265" t="str">
        <f>IF(C9="","×","○")</f>
        <v>×</v>
      </c>
      <c r="AJ10" s="257"/>
      <c r="AK10" s="258"/>
      <c r="AL10" s="258"/>
      <c r="AM10" s="259"/>
      <c r="AN10" s="110"/>
      <c r="BB10" s="207"/>
      <c r="BC10" s="224"/>
      <c r="BD10" s="207"/>
      <c r="BE10" s="207"/>
      <c r="BF10" s="207"/>
      <c r="BG10" s="207"/>
      <c r="BH10" s="207"/>
      <c r="BI10" s="207"/>
      <c r="BJ10" s="207"/>
      <c r="BK10" s="207"/>
      <c r="BL10" s="225"/>
      <c r="BM10" s="206"/>
      <c r="BN10" s="229"/>
    </row>
    <row r="11" spans="1:66" ht="11.25" customHeight="1">
      <c r="A11" s="3"/>
      <c r="B11" s="511"/>
      <c r="C11" s="505"/>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7"/>
      <c r="AG11" s="109"/>
      <c r="AH11" s="247"/>
      <c r="AI11" s="265"/>
      <c r="AJ11" s="257"/>
      <c r="AK11" s="258"/>
      <c r="AL11" s="258"/>
      <c r="AM11" s="259"/>
      <c r="AN11" s="110"/>
      <c r="BB11" s="207"/>
      <c r="BC11" s="224"/>
      <c r="BD11" s="207"/>
      <c r="BE11" s="207"/>
      <c r="BF11" s="207"/>
      <c r="BG11" s="207"/>
      <c r="BH11" s="207"/>
      <c r="BI11" s="207"/>
      <c r="BJ11" s="207"/>
      <c r="BK11" s="207"/>
      <c r="BL11" s="225"/>
      <c r="BM11" s="206"/>
      <c r="BN11" s="229"/>
    </row>
    <row r="12" spans="1:66" ht="11.25" customHeight="1" thickBot="1">
      <c r="A12" s="3"/>
      <c r="B12" s="511"/>
      <c r="C12" s="508"/>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10"/>
      <c r="AG12" s="109"/>
      <c r="AH12" s="247"/>
      <c r="AI12" s="265"/>
      <c r="AJ12" s="260"/>
      <c r="AK12" s="261"/>
      <c r="AL12" s="261"/>
      <c r="AM12" s="262"/>
      <c r="AN12" s="110"/>
      <c r="BB12" s="207"/>
      <c r="BC12" s="224"/>
      <c r="BD12" s="207"/>
      <c r="BE12" s="207"/>
      <c r="BF12" s="207"/>
      <c r="BG12" s="207"/>
      <c r="BH12" s="207"/>
      <c r="BI12" s="207"/>
      <c r="BJ12" s="207"/>
      <c r="BK12" s="207"/>
      <c r="BL12" s="225"/>
      <c r="BM12" s="206"/>
      <c r="BN12" s="229"/>
    </row>
    <row r="13" spans="1:66" ht="6.75" customHeight="1" thickBot="1">
      <c r="A13" s="3"/>
      <c r="B13" s="108"/>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09"/>
      <c r="AH13" s="211"/>
      <c r="AI13" s="210"/>
      <c r="AJ13" s="112"/>
      <c r="AK13" s="113"/>
      <c r="AL13" s="113"/>
      <c r="AM13" s="113"/>
      <c r="AN13" s="113"/>
      <c r="BB13" s="207"/>
      <c r="BC13" s="224"/>
      <c r="BD13" s="207"/>
      <c r="BE13" s="207"/>
      <c r="BF13" s="207"/>
      <c r="BG13" s="207"/>
      <c r="BH13" s="207"/>
      <c r="BI13" s="207"/>
      <c r="BJ13" s="207"/>
      <c r="BK13" s="207"/>
      <c r="BL13" s="225"/>
      <c r="BM13" s="206"/>
      <c r="BN13" s="229"/>
    </row>
    <row r="14" spans="1:66" ht="12" customHeight="1" thickTop="1">
      <c r="A14" s="3"/>
      <c r="B14" s="362" t="s">
        <v>128</v>
      </c>
      <c r="C14" s="512"/>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4"/>
      <c r="AG14" s="114"/>
      <c r="AH14" s="277" t="s">
        <v>199</v>
      </c>
      <c r="AI14" s="268" t="str">
        <f>IF(C14="","×","○")</f>
        <v>×</v>
      </c>
      <c r="AJ14" s="254" t="s">
        <v>197</v>
      </c>
      <c r="AK14" s="255"/>
      <c r="AL14" s="255"/>
      <c r="AM14" s="256"/>
      <c r="AN14" s="110"/>
      <c r="BB14" s="207"/>
      <c r="BC14" s="224"/>
      <c r="BD14" s="207"/>
      <c r="BE14" s="207"/>
      <c r="BF14" s="207"/>
      <c r="BG14" s="207"/>
      <c r="BH14" s="207"/>
      <c r="BI14" s="207"/>
      <c r="BJ14" s="207"/>
      <c r="BK14" s="207"/>
      <c r="BL14" s="225"/>
      <c r="BM14" s="206"/>
      <c r="BN14" s="229"/>
    </row>
    <row r="15" spans="1:66" ht="12.75" customHeight="1">
      <c r="A15" s="3"/>
      <c r="B15" s="362"/>
      <c r="C15" s="515"/>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7"/>
      <c r="AG15" s="114"/>
      <c r="AH15" s="277"/>
      <c r="AI15" s="268"/>
      <c r="AJ15" s="257"/>
      <c r="AK15" s="258"/>
      <c r="AL15" s="258"/>
      <c r="AM15" s="259"/>
      <c r="AN15" s="110"/>
      <c r="BB15" s="207"/>
      <c r="BC15" s="224"/>
      <c r="BD15" s="207"/>
      <c r="BE15" s="207"/>
      <c r="BF15" s="207"/>
      <c r="BG15" s="207"/>
      <c r="BH15" s="207"/>
      <c r="BI15" s="207"/>
      <c r="BJ15" s="207"/>
      <c r="BK15" s="207"/>
      <c r="BL15" s="225"/>
      <c r="BM15" s="206"/>
      <c r="BN15" s="229"/>
    </row>
    <row r="16" spans="1:66" ht="6.75" customHeight="1" thickBot="1">
      <c r="A16" s="3"/>
      <c r="B16" s="362"/>
      <c r="C16" s="518"/>
      <c r="D16" s="519"/>
      <c r="E16" s="519"/>
      <c r="F16" s="519"/>
      <c r="G16" s="519"/>
      <c r="H16" s="519"/>
      <c r="I16" s="519"/>
      <c r="J16" s="519"/>
      <c r="K16" s="519"/>
      <c r="L16" s="519"/>
      <c r="M16" s="519"/>
      <c r="N16" s="519"/>
      <c r="O16" s="519"/>
      <c r="P16" s="519"/>
      <c r="Q16" s="519"/>
      <c r="R16" s="519"/>
      <c r="S16" s="519"/>
      <c r="T16" s="519"/>
      <c r="U16" s="519"/>
      <c r="V16" s="519"/>
      <c r="W16" s="519"/>
      <c r="X16" s="519"/>
      <c r="Y16" s="519"/>
      <c r="Z16" s="519"/>
      <c r="AA16" s="519"/>
      <c r="AB16" s="519"/>
      <c r="AC16" s="519"/>
      <c r="AD16" s="519"/>
      <c r="AE16" s="519"/>
      <c r="AF16" s="520"/>
      <c r="AG16" s="114"/>
      <c r="AH16" s="277"/>
      <c r="AI16" s="268"/>
      <c r="AJ16" s="260"/>
      <c r="AK16" s="261"/>
      <c r="AL16" s="261"/>
      <c r="AM16" s="262"/>
      <c r="AN16" s="110"/>
      <c r="BB16" s="207"/>
      <c r="BC16" s="224"/>
      <c r="BD16" s="207"/>
      <c r="BE16" s="207"/>
      <c r="BF16" s="207"/>
      <c r="BG16" s="207"/>
      <c r="BH16" s="207"/>
      <c r="BI16" s="207"/>
      <c r="BJ16" s="207"/>
      <c r="BK16" s="207"/>
      <c r="BL16" s="225"/>
      <c r="BM16" s="206"/>
      <c r="BN16" s="229"/>
    </row>
    <row r="17" spans="1:66" ht="3.75" customHeight="1">
      <c r="A17" s="3"/>
      <c r="B17" s="108"/>
      <c r="AC17" s="115"/>
      <c r="AD17" s="115"/>
      <c r="AE17" s="115"/>
      <c r="AF17" s="115"/>
      <c r="AG17" s="109"/>
      <c r="AH17" s="211"/>
      <c r="AI17" s="210"/>
      <c r="AJ17" s="116"/>
      <c r="AK17" s="116"/>
      <c r="AL17" s="116"/>
      <c r="BB17" s="207"/>
      <c r="BC17" s="224"/>
      <c r="BD17" s="207"/>
      <c r="BE17" s="207"/>
      <c r="BF17" s="207"/>
      <c r="BG17" s="207"/>
      <c r="BH17" s="207"/>
      <c r="BI17" s="207"/>
      <c r="BJ17" s="207"/>
      <c r="BK17" s="207"/>
      <c r="BL17" s="225"/>
      <c r="BM17" s="206"/>
      <c r="BN17" s="229"/>
    </row>
    <row r="18" spans="1:66" ht="8.25" customHeight="1" thickBot="1">
      <c r="A18" s="3"/>
      <c r="B18" s="108"/>
      <c r="C18" s="521"/>
      <c r="D18" s="521"/>
      <c r="E18" s="521"/>
      <c r="F18" s="521"/>
      <c r="G18" s="521"/>
      <c r="H18" s="521"/>
      <c r="I18" s="521"/>
      <c r="J18" s="521"/>
      <c r="K18" s="521"/>
      <c r="L18" s="521"/>
      <c r="M18" s="521"/>
      <c r="N18" s="521"/>
      <c r="O18" s="521"/>
      <c r="P18" s="521"/>
      <c r="Q18" s="521"/>
      <c r="R18" s="521"/>
      <c r="S18" s="521"/>
      <c r="T18" s="521"/>
      <c r="U18" s="521"/>
      <c r="V18" s="521"/>
      <c r="W18" s="521"/>
      <c r="X18" s="521"/>
      <c r="Y18" s="521"/>
      <c r="Z18" s="521"/>
      <c r="AA18" s="521"/>
      <c r="AB18" s="521"/>
      <c r="AC18" s="115"/>
      <c r="AD18" s="115"/>
      <c r="AE18" s="115"/>
      <c r="AF18" s="115"/>
      <c r="AG18" s="109"/>
      <c r="AH18" s="211"/>
      <c r="AI18" s="210"/>
      <c r="AJ18" s="116"/>
      <c r="AK18" s="116"/>
      <c r="AL18" s="116"/>
      <c r="BB18" s="207"/>
      <c r="BC18" s="224"/>
      <c r="BD18" s="207"/>
      <c r="BE18" s="207"/>
      <c r="BF18" s="207"/>
      <c r="BG18" s="207"/>
      <c r="BH18" s="207"/>
      <c r="BI18" s="207"/>
      <c r="BJ18" s="207"/>
      <c r="BK18" s="207"/>
      <c r="BL18" s="225"/>
      <c r="BM18" s="206"/>
      <c r="BN18" s="229"/>
    </row>
    <row r="19" spans="1:66" ht="9.75" customHeight="1" thickTop="1">
      <c r="A19" s="3"/>
      <c r="B19" s="117"/>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9"/>
      <c r="AH19" s="247" t="s">
        <v>200</v>
      </c>
      <c r="AI19" s="265" t="str">
        <f>IF(C21="","×","○")</f>
        <v>×</v>
      </c>
      <c r="AJ19" s="536" t="s">
        <v>209</v>
      </c>
      <c r="AK19" s="537"/>
      <c r="AL19" s="537"/>
      <c r="AM19" s="538"/>
      <c r="BB19" s="207"/>
      <c r="BC19" s="224"/>
      <c r="BD19" s="207"/>
      <c r="BE19" s="207"/>
      <c r="BF19" s="207"/>
      <c r="BG19" s="207"/>
      <c r="BH19" s="207"/>
      <c r="BI19" s="207"/>
      <c r="BJ19" s="207"/>
      <c r="BK19" s="207"/>
      <c r="BL19" s="225"/>
      <c r="BM19" s="206"/>
      <c r="BN19" s="229"/>
    </row>
    <row r="20" spans="1:66" ht="19.5" customHeight="1" thickBot="1">
      <c r="A20" s="3"/>
      <c r="B20" s="522" t="s">
        <v>129</v>
      </c>
      <c r="C20" s="523"/>
      <c r="D20" s="523"/>
      <c r="E20" s="523"/>
      <c r="F20" s="523" t="s">
        <v>130</v>
      </c>
      <c r="G20" s="523"/>
      <c r="H20" s="523"/>
      <c r="I20" s="481" t="s">
        <v>50</v>
      </c>
      <c r="J20" s="369"/>
      <c r="K20" s="370"/>
      <c r="L20" s="347" t="s">
        <v>135</v>
      </c>
      <c r="M20" s="369"/>
      <c r="N20" s="369"/>
      <c r="O20" s="369"/>
      <c r="P20" s="369"/>
      <c r="Q20" s="369"/>
      <c r="R20" s="369"/>
      <c r="S20" s="369"/>
      <c r="T20" s="369"/>
      <c r="U20" s="370"/>
      <c r="V20" s="347" t="s">
        <v>49</v>
      </c>
      <c r="W20" s="321"/>
      <c r="X20" s="348"/>
      <c r="Y20" s="347" t="s">
        <v>167</v>
      </c>
      <c r="Z20" s="321"/>
      <c r="AA20" s="321"/>
      <c r="AB20" s="321"/>
      <c r="AC20" s="321"/>
      <c r="AD20" s="321"/>
      <c r="AE20" s="321"/>
      <c r="AF20" s="321"/>
      <c r="AG20" s="348"/>
      <c r="AH20" s="247"/>
      <c r="AI20" s="265"/>
      <c r="AJ20" s="274"/>
      <c r="AK20" s="275"/>
      <c r="AL20" s="275"/>
      <c r="AM20" s="276"/>
      <c r="AN20" s="120"/>
      <c r="BB20" s="207"/>
      <c r="BC20" s="224"/>
      <c r="BD20" s="207"/>
      <c r="BE20" s="207"/>
      <c r="BF20" s="207"/>
      <c r="BG20" s="207"/>
      <c r="BH20" s="207"/>
      <c r="BI20" s="207"/>
      <c r="BJ20" s="207"/>
      <c r="BK20" s="207"/>
      <c r="BL20" s="225"/>
      <c r="BM20" s="206"/>
      <c r="BN20" s="229"/>
    </row>
    <row r="21" spans="1:66" ht="16.5" customHeight="1">
      <c r="A21" s="14"/>
      <c r="B21" s="457">
        <f>IF(C21="","",IF(C21&lt;25,5,4))</f>
      </c>
      <c r="C21" s="459"/>
      <c r="D21" s="460"/>
      <c r="E21" s="461"/>
      <c r="F21" s="468"/>
      <c r="G21" s="469"/>
      <c r="H21" s="470"/>
      <c r="I21" s="477">
        <v>31</v>
      </c>
      <c r="J21" s="477"/>
      <c r="K21" s="477"/>
      <c r="L21" s="457">
        <f>IF(B25="","",IF(B25&lt;25,5,4))</f>
      </c>
      <c r="M21" s="331">
        <f>B25</f>
        <v>0</v>
      </c>
      <c r="N21" s="332"/>
      <c r="O21" s="329" t="s">
        <v>19</v>
      </c>
      <c r="P21" s="292">
        <f>E25</f>
        <v>0</v>
      </c>
      <c r="Q21" s="293"/>
      <c r="R21" s="369" t="s">
        <v>20</v>
      </c>
      <c r="S21" s="292">
        <f>H25</f>
        <v>0</v>
      </c>
      <c r="T21" s="293"/>
      <c r="U21" s="371" t="s">
        <v>21</v>
      </c>
      <c r="V21" s="451">
        <f>IF(V26&lt;&gt;"",'入力用'!AZ80,"")</f>
      </c>
      <c r="W21" s="452"/>
      <c r="X21" s="452"/>
      <c r="Y21" s="311"/>
      <c r="Z21" s="312"/>
      <c r="AA21" s="312"/>
      <c r="AB21" s="312"/>
      <c r="AC21" s="312"/>
      <c r="AD21" s="312"/>
      <c r="AE21" s="312"/>
      <c r="AF21" s="312"/>
      <c r="AG21" s="313"/>
      <c r="AH21" s="269" t="s">
        <v>201</v>
      </c>
      <c r="AI21" s="266" t="str">
        <f>IF(F21="","×","○")</f>
        <v>×</v>
      </c>
      <c r="AJ21" s="274"/>
      <c r="AK21" s="275"/>
      <c r="AL21" s="275"/>
      <c r="AM21" s="276"/>
      <c r="AN21" s="120"/>
      <c r="BB21" s="207"/>
      <c r="BC21" s="224"/>
      <c r="BD21" s="209"/>
      <c r="BE21" s="207"/>
      <c r="BF21" s="207"/>
      <c r="BG21" s="207"/>
      <c r="BH21" s="207"/>
      <c r="BI21" s="207"/>
      <c r="BJ21" s="207"/>
      <c r="BK21" s="207"/>
      <c r="BL21" s="225"/>
      <c r="BM21" s="206"/>
      <c r="BN21" s="229"/>
    </row>
    <row r="22" spans="1:66" ht="14.25" customHeight="1">
      <c r="A22" s="14"/>
      <c r="B22" s="458"/>
      <c r="C22" s="462"/>
      <c r="D22" s="463"/>
      <c r="E22" s="464"/>
      <c r="F22" s="471"/>
      <c r="G22" s="472"/>
      <c r="H22" s="473"/>
      <c r="I22" s="478"/>
      <c r="J22" s="478"/>
      <c r="K22" s="478"/>
      <c r="L22" s="458"/>
      <c r="M22" s="333"/>
      <c r="N22" s="333"/>
      <c r="O22" s="330"/>
      <c r="P22" s="293"/>
      <c r="Q22" s="293"/>
      <c r="R22" s="480"/>
      <c r="S22" s="293"/>
      <c r="T22" s="293"/>
      <c r="U22" s="372"/>
      <c r="V22" s="453"/>
      <c r="W22" s="454"/>
      <c r="X22" s="454"/>
      <c r="Y22" s="314"/>
      <c r="Z22" s="315"/>
      <c r="AA22" s="315"/>
      <c r="AB22" s="315"/>
      <c r="AC22" s="315"/>
      <c r="AD22" s="315"/>
      <c r="AE22" s="315"/>
      <c r="AF22" s="315"/>
      <c r="AG22" s="316"/>
      <c r="AH22" s="269"/>
      <c r="AI22" s="266"/>
      <c r="AJ22" s="274"/>
      <c r="AK22" s="275"/>
      <c r="AL22" s="275"/>
      <c r="AM22" s="276"/>
      <c r="AN22" s="120"/>
      <c r="BB22" s="207"/>
      <c r="BC22" s="224"/>
      <c r="BD22" s="207"/>
      <c r="BE22" s="207"/>
      <c r="BF22" s="207"/>
      <c r="BG22" s="207"/>
      <c r="BH22" s="207"/>
      <c r="BI22" s="207"/>
      <c r="BJ22" s="207"/>
      <c r="BK22" s="207"/>
      <c r="BL22" s="225"/>
      <c r="BM22" s="206"/>
      <c r="BN22" s="229"/>
    </row>
    <row r="23" spans="1:66" ht="14.25" customHeight="1" thickBot="1">
      <c r="A23" s="3"/>
      <c r="B23" s="458"/>
      <c r="C23" s="465"/>
      <c r="D23" s="466"/>
      <c r="E23" s="467"/>
      <c r="F23" s="474"/>
      <c r="G23" s="475"/>
      <c r="H23" s="476"/>
      <c r="I23" s="479"/>
      <c r="J23" s="479"/>
      <c r="K23" s="479"/>
      <c r="L23" s="458"/>
      <c r="M23" s="334"/>
      <c r="N23" s="334"/>
      <c r="O23" s="330"/>
      <c r="P23" s="293"/>
      <c r="Q23" s="293"/>
      <c r="R23" s="480"/>
      <c r="S23" s="293"/>
      <c r="T23" s="293"/>
      <c r="U23" s="372"/>
      <c r="V23" s="455"/>
      <c r="W23" s="456"/>
      <c r="X23" s="456"/>
      <c r="Y23" s="317"/>
      <c r="Z23" s="318"/>
      <c r="AA23" s="318"/>
      <c r="AB23" s="318"/>
      <c r="AC23" s="318"/>
      <c r="AD23" s="318"/>
      <c r="AE23" s="318"/>
      <c r="AF23" s="318"/>
      <c r="AG23" s="319"/>
      <c r="AH23" s="264" t="s">
        <v>202</v>
      </c>
      <c r="AI23" s="267" t="str">
        <f>IF(Y21="","×","○")</f>
        <v>×</v>
      </c>
      <c r="AJ23" s="274" t="s">
        <v>211</v>
      </c>
      <c r="AK23" s="275"/>
      <c r="AL23" s="275"/>
      <c r="AM23" s="276"/>
      <c r="AN23" s="120"/>
      <c r="BB23" s="207"/>
      <c r="BC23" s="224"/>
      <c r="BD23" s="207"/>
      <c r="BE23" s="207"/>
      <c r="BF23" s="207"/>
      <c r="BG23" s="207"/>
      <c r="BH23" s="207"/>
      <c r="BI23" s="207"/>
      <c r="BJ23" s="207"/>
      <c r="BK23" s="207"/>
      <c r="BL23" s="225"/>
      <c r="BM23" s="206"/>
      <c r="BN23" s="229"/>
    </row>
    <row r="24" spans="1:66" ht="13.5" customHeight="1" thickBot="1">
      <c r="A24" s="3"/>
      <c r="B24" s="284" t="s">
        <v>131</v>
      </c>
      <c r="C24" s="285"/>
      <c r="D24" s="286"/>
      <c r="E24" s="285"/>
      <c r="F24" s="285"/>
      <c r="G24" s="286"/>
      <c r="H24" s="285"/>
      <c r="I24" s="287"/>
      <c r="J24" s="288"/>
      <c r="K24" s="288"/>
      <c r="L24" s="285"/>
      <c r="M24" s="287"/>
      <c r="N24" s="288"/>
      <c r="O24" s="287"/>
      <c r="P24" s="287"/>
      <c r="Q24" s="288"/>
      <c r="R24" s="287"/>
      <c r="S24" s="287"/>
      <c r="T24" s="288"/>
      <c r="U24" s="289"/>
      <c r="V24" s="327" t="s">
        <v>132</v>
      </c>
      <c r="W24" s="288"/>
      <c r="X24" s="288"/>
      <c r="Y24" s="286"/>
      <c r="Z24" s="286"/>
      <c r="AA24" s="286"/>
      <c r="AB24" s="286"/>
      <c r="AC24" s="286"/>
      <c r="AD24" s="286"/>
      <c r="AE24" s="286"/>
      <c r="AF24" s="286"/>
      <c r="AG24" s="328"/>
      <c r="AH24" s="264"/>
      <c r="AI24" s="267"/>
      <c r="AJ24" s="294" t="s">
        <v>196</v>
      </c>
      <c r="AK24" s="295"/>
      <c r="AL24" s="295"/>
      <c r="AM24" s="296"/>
      <c r="BB24" s="207"/>
      <c r="BC24" s="224"/>
      <c r="BD24" s="207"/>
      <c r="BE24" s="207"/>
      <c r="BF24" s="207"/>
      <c r="BG24" s="207"/>
      <c r="BH24" s="207"/>
      <c r="BI24" s="207"/>
      <c r="BJ24" s="207"/>
      <c r="BK24" s="207"/>
      <c r="BL24" s="225"/>
      <c r="BM24" s="206"/>
      <c r="BN24" s="229"/>
    </row>
    <row r="25" spans="1:66" ht="8.25" customHeight="1" thickBot="1" thickTop="1">
      <c r="A25" s="14"/>
      <c r="B25" s="353"/>
      <c r="C25" s="354"/>
      <c r="D25" s="321" t="s">
        <v>19</v>
      </c>
      <c r="E25" s="353"/>
      <c r="F25" s="354"/>
      <c r="G25" s="321" t="s">
        <v>20</v>
      </c>
      <c r="H25" s="353"/>
      <c r="I25" s="354"/>
      <c r="J25" s="359" t="s">
        <v>21</v>
      </c>
      <c r="K25" s="335" t="s">
        <v>95</v>
      </c>
      <c r="L25" s="353"/>
      <c r="M25" s="354"/>
      <c r="N25" s="321" t="s">
        <v>19</v>
      </c>
      <c r="O25" s="353"/>
      <c r="P25" s="354"/>
      <c r="Q25" s="321" t="s">
        <v>20</v>
      </c>
      <c r="R25" s="353"/>
      <c r="S25" s="354"/>
      <c r="T25" s="335" t="s">
        <v>21</v>
      </c>
      <c r="U25" s="443" t="s">
        <v>96</v>
      </c>
      <c r="V25" s="89"/>
      <c r="W25" s="61"/>
      <c r="X25" s="61"/>
      <c r="Y25" s="61"/>
      <c r="Z25" s="61"/>
      <c r="AA25" s="61"/>
      <c r="AB25" s="61"/>
      <c r="AC25" s="61"/>
      <c r="AD25" s="61"/>
      <c r="AE25" s="61"/>
      <c r="AF25" s="61"/>
      <c r="AG25" s="61"/>
      <c r="AH25" s="320" t="s">
        <v>203</v>
      </c>
      <c r="AI25" s="290" t="str">
        <f>IF(OR(B25="",E25="",H25="",L25="",O25="",R25=""),"×","○")</f>
        <v>×</v>
      </c>
      <c r="AJ25" s="205"/>
      <c r="AK25" s="232"/>
      <c r="AL25" s="232"/>
      <c r="AM25" s="232"/>
      <c r="AN25" s="120"/>
      <c r="BB25" s="207"/>
      <c r="BC25" s="224"/>
      <c r="BD25" s="207"/>
      <c r="BE25" s="207"/>
      <c r="BF25" s="207"/>
      <c r="BG25" s="207"/>
      <c r="BH25" s="207"/>
      <c r="BI25" s="207"/>
      <c r="BJ25" s="207"/>
      <c r="BK25" s="207"/>
      <c r="BL25" s="225"/>
      <c r="BM25" s="206"/>
      <c r="BN25" s="229"/>
    </row>
    <row r="26" spans="1:66" ht="21.75" customHeight="1" thickTop="1">
      <c r="A26" s="14"/>
      <c r="B26" s="355"/>
      <c r="C26" s="356"/>
      <c r="D26" s="322"/>
      <c r="E26" s="355"/>
      <c r="F26" s="356"/>
      <c r="G26" s="322"/>
      <c r="H26" s="355"/>
      <c r="I26" s="356"/>
      <c r="J26" s="360"/>
      <c r="K26" s="336"/>
      <c r="L26" s="355"/>
      <c r="M26" s="356"/>
      <c r="N26" s="322"/>
      <c r="O26" s="355"/>
      <c r="P26" s="356"/>
      <c r="Q26" s="322"/>
      <c r="R26" s="355"/>
      <c r="S26" s="356"/>
      <c r="T26" s="336"/>
      <c r="U26" s="336"/>
      <c r="V26" s="445"/>
      <c r="W26" s="446"/>
      <c r="X26" s="446"/>
      <c r="Y26" s="446"/>
      <c r="Z26" s="446"/>
      <c r="AA26" s="446"/>
      <c r="AB26" s="446"/>
      <c r="AC26" s="446"/>
      <c r="AD26" s="446"/>
      <c r="AE26" s="446"/>
      <c r="AF26" s="446"/>
      <c r="AG26" s="447"/>
      <c r="AH26" s="320"/>
      <c r="AI26" s="291"/>
      <c r="AJ26" s="254" t="s">
        <v>210</v>
      </c>
      <c r="AK26" s="255"/>
      <c r="AL26" s="255"/>
      <c r="AM26" s="256"/>
      <c r="AN26" s="120"/>
      <c r="BB26" s="207"/>
      <c r="BC26" s="224"/>
      <c r="BD26" s="207"/>
      <c r="BE26" s="207"/>
      <c r="BF26" s="207"/>
      <c r="BG26" s="207"/>
      <c r="BH26" s="207"/>
      <c r="BI26" s="207"/>
      <c r="BJ26" s="207"/>
      <c r="BK26" s="207"/>
      <c r="BL26" s="225"/>
      <c r="BM26" s="206"/>
      <c r="BN26" s="229"/>
    </row>
    <row r="27" spans="1:66" ht="6.75" customHeight="1" thickBot="1">
      <c r="A27" s="3"/>
      <c r="B27" s="355"/>
      <c r="C27" s="356"/>
      <c r="D27" s="322"/>
      <c r="E27" s="355"/>
      <c r="F27" s="356"/>
      <c r="G27" s="322"/>
      <c r="H27" s="355"/>
      <c r="I27" s="356"/>
      <c r="J27" s="360"/>
      <c r="K27" s="336"/>
      <c r="L27" s="355"/>
      <c r="M27" s="356"/>
      <c r="N27" s="322"/>
      <c r="O27" s="355"/>
      <c r="P27" s="356"/>
      <c r="Q27" s="322"/>
      <c r="R27" s="355"/>
      <c r="S27" s="356"/>
      <c r="T27" s="336"/>
      <c r="U27" s="336"/>
      <c r="V27" s="448"/>
      <c r="W27" s="449"/>
      <c r="X27" s="449"/>
      <c r="Y27" s="449"/>
      <c r="Z27" s="449"/>
      <c r="AA27" s="449"/>
      <c r="AB27" s="449"/>
      <c r="AC27" s="449"/>
      <c r="AD27" s="449"/>
      <c r="AE27" s="449"/>
      <c r="AF27" s="449"/>
      <c r="AG27" s="450"/>
      <c r="AH27" s="297" t="s">
        <v>204</v>
      </c>
      <c r="AI27" s="268" t="str">
        <f>IF(V26="","×","○")</f>
        <v>×</v>
      </c>
      <c r="AJ27" s="257"/>
      <c r="AK27" s="258"/>
      <c r="AL27" s="258"/>
      <c r="AM27" s="259"/>
      <c r="AN27" s="528" t="s">
        <v>97</v>
      </c>
      <c r="AO27" s="528"/>
      <c r="AP27" s="528"/>
      <c r="AQ27" s="528"/>
      <c r="AR27" s="528"/>
      <c r="AS27" s="528"/>
      <c r="AT27" s="528"/>
      <c r="AU27" s="528"/>
      <c r="AV27" s="528"/>
      <c r="AW27" s="528"/>
      <c r="AX27" s="528"/>
      <c r="AY27" s="528"/>
      <c r="AZ27" s="528"/>
      <c r="BA27" s="528"/>
      <c r="BB27" s="207"/>
      <c r="BC27" s="224"/>
      <c r="BD27" s="207"/>
      <c r="BE27" s="207"/>
      <c r="BF27" s="207"/>
      <c r="BG27" s="207"/>
      <c r="BH27" s="207"/>
      <c r="BI27" s="207"/>
      <c r="BJ27" s="207"/>
      <c r="BK27" s="207"/>
      <c r="BL27" s="225"/>
      <c r="BM27" s="206"/>
      <c r="BN27" s="229"/>
    </row>
    <row r="28" spans="1:66" ht="9" customHeight="1" thickBot="1">
      <c r="A28" s="3"/>
      <c r="B28" s="357"/>
      <c r="C28" s="358"/>
      <c r="D28" s="323"/>
      <c r="E28" s="357"/>
      <c r="F28" s="358"/>
      <c r="G28" s="323"/>
      <c r="H28" s="357"/>
      <c r="I28" s="358"/>
      <c r="J28" s="361"/>
      <c r="K28" s="337"/>
      <c r="L28" s="357"/>
      <c r="M28" s="358"/>
      <c r="N28" s="323"/>
      <c r="O28" s="357"/>
      <c r="P28" s="358"/>
      <c r="Q28" s="323"/>
      <c r="R28" s="357"/>
      <c r="S28" s="358"/>
      <c r="T28" s="337"/>
      <c r="U28" s="337"/>
      <c r="V28" s="181" t="s">
        <v>136</v>
      </c>
      <c r="W28" s="179"/>
      <c r="X28" s="179"/>
      <c r="Y28" s="179"/>
      <c r="Z28" s="179"/>
      <c r="AA28" s="179"/>
      <c r="AB28" s="179"/>
      <c r="AC28" s="179"/>
      <c r="AD28" s="179"/>
      <c r="AE28" s="179"/>
      <c r="AF28" s="179"/>
      <c r="AG28" s="180"/>
      <c r="AH28" s="297"/>
      <c r="AI28" s="268"/>
      <c r="AJ28" s="257"/>
      <c r="AK28" s="258"/>
      <c r="AL28" s="258"/>
      <c r="AM28" s="259"/>
      <c r="AN28" s="528"/>
      <c r="AO28" s="528"/>
      <c r="AP28" s="528"/>
      <c r="AQ28" s="528"/>
      <c r="AR28" s="528"/>
      <c r="AS28" s="528"/>
      <c r="AT28" s="528"/>
      <c r="AU28" s="528"/>
      <c r="AV28" s="528"/>
      <c r="AW28" s="528"/>
      <c r="AX28" s="528"/>
      <c r="AY28" s="528"/>
      <c r="AZ28" s="528"/>
      <c r="BA28" s="528"/>
      <c r="BB28" s="207"/>
      <c r="BC28" s="224"/>
      <c r="BD28" s="207"/>
      <c r="BE28" s="207"/>
      <c r="BF28" s="207"/>
      <c r="BG28" s="207"/>
      <c r="BH28" s="207"/>
      <c r="BI28" s="207"/>
      <c r="BJ28" s="207"/>
      <c r="BK28" s="207"/>
      <c r="BL28" s="225"/>
      <c r="BM28" s="206"/>
      <c r="BN28" s="229"/>
    </row>
    <row r="29" spans="1:66" ht="14.25" customHeight="1" thickBot="1">
      <c r="A29" s="3"/>
      <c r="B29" s="363" t="s">
        <v>143</v>
      </c>
      <c r="C29" s="364"/>
      <c r="D29" s="364"/>
      <c r="E29" s="364"/>
      <c r="F29" s="364"/>
      <c r="G29" s="365"/>
      <c r="H29" s="440" t="s">
        <v>14</v>
      </c>
      <c r="I29" s="349" t="s">
        <v>64</v>
      </c>
      <c r="J29" s="322"/>
      <c r="K29" s="322"/>
      <c r="L29" s="322"/>
      <c r="M29" s="350"/>
      <c r="N29" s="414" t="s">
        <v>152</v>
      </c>
      <c r="O29" s="147"/>
      <c r="P29" s="3"/>
      <c r="Q29" s="102" t="s">
        <v>2</v>
      </c>
      <c r="R29" s="307" t="s">
        <v>3</v>
      </c>
      <c r="S29" s="308"/>
      <c r="T29" s="309" t="s">
        <v>4</v>
      </c>
      <c r="U29" s="310"/>
      <c r="V29" s="444" t="s">
        <v>5</v>
      </c>
      <c r="W29" s="308"/>
      <c r="X29" s="307" t="s">
        <v>6</v>
      </c>
      <c r="Y29" s="308"/>
      <c r="Z29" s="307" t="s">
        <v>3</v>
      </c>
      <c r="AA29" s="442"/>
      <c r="AB29" s="308" t="s">
        <v>4</v>
      </c>
      <c r="AC29" s="308"/>
      <c r="AD29" s="307" t="s">
        <v>5</v>
      </c>
      <c r="AE29" s="308"/>
      <c r="AF29" s="413" t="s">
        <v>98</v>
      </c>
      <c r="AG29" s="283"/>
      <c r="AH29" s="297"/>
      <c r="AI29" s="268"/>
      <c r="AJ29" s="260"/>
      <c r="AK29" s="261"/>
      <c r="AL29" s="261"/>
      <c r="AM29" s="262"/>
      <c r="AN29" s="529"/>
      <c r="AO29" s="529"/>
      <c r="AP29" s="529"/>
      <c r="AQ29" s="529"/>
      <c r="AR29" s="529"/>
      <c r="AS29" s="529"/>
      <c r="AT29" s="529"/>
      <c r="AU29" s="529"/>
      <c r="AV29" s="529"/>
      <c r="AW29" s="529"/>
      <c r="AX29" s="529"/>
      <c r="AY29" s="529"/>
      <c r="AZ29" s="529"/>
      <c r="BA29" s="529"/>
      <c r="BB29" s="207"/>
      <c r="BC29" s="224"/>
      <c r="BD29" s="207"/>
      <c r="BE29" s="207"/>
      <c r="BF29" s="207"/>
      <c r="BG29" s="207"/>
      <c r="BH29" s="207"/>
      <c r="BI29" s="207"/>
      <c r="BJ29" s="207"/>
      <c r="BK29" s="207"/>
      <c r="BL29" s="225"/>
      <c r="BM29" s="206"/>
      <c r="BN29" s="229"/>
    </row>
    <row r="30" spans="1:66" ht="9" customHeight="1" thickBot="1" thickTop="1">
      <c r="A30" s="3"/>
      <c r="B30" s="363"/>
      <c r="C30" s="364"/>
      <c r="D30" s="364"/>
      <c r="E30" s="364"/>
      <c r="F30" s="364"/>
      <c r="G30" s="365"/>
      <c r="H30" s="441"/>
      <c r="I30" s="349"/>
      <c r="J30" s="322"/>
      <c r="K30" s="322"/>
      <c r="L30" s="322"/>
      <c r="M30" s="350"/>
      <c r="N30" s="415"/>
      <c r="O30" s="394"/>
      <c r="P30" s="395"/>
      <c r="Q30" s="395"/>
      <c r="R30" s="395"/>
      <c r="S30" s="395"/>
      <c r="T30" s="395"/>
      <c r="U30" s="395"/>
      <c r="V30" s="395"/>
      <c r="W30" s="395"/>
      <c r="X30" s="395"/>
      <c r="Y30" s="395"/>
      <c r="Z30" s="395"/>
      <c r="AA30" s="395"/>
      <c r="AB30" s="395"/>
      <c r="AC30" s="395"/>
      <c r="AD30" s="395"/>
      <c r="AE30" s="395"/>
      <c r="AF30" s="395"/>
      <c r="AG30" s="396"/>
      <c r="AH30" s="197"/>
      <c r="AI30" s="213"/>
      <c r="AK30" s="230"/>
      <c r="AL30" s="230"/>
      <c r="AM30" s="231"/>
      <c r="AN30" s="524">
        <f>IF(LEN(O30)&gt;=11,LEFT(RIGHT(O30,11),1),"")</f>
      </c>
      <c r="AO30" s="524">
        <f>IF(LEN(O30)&gt;=10,LEFT(RIGHT(O30,10),1),"")</f>
      </c>
      <c r="AP30" s="524">
        <f>IF(LEN(O30)&gt;=9,LEFT(RIGHT(O30,9),1),"")</f>
      </c>
      <c r="AQ30" s="186"/>
      <c r="AR30" s="186"/>
      <c r="AS30" s="186"/>
      <c r="AT30" s="524">
        <f>IF(LEN(O30)&gt;=8,LEFT(RIGHT(O30,8),1),"")</f>
      </c>
      <c r="AU30" s="524">
        <f>IF(LEN(O30)&gt;=7,LEFT(RIGHT(O30,7),1),"")</f>
      </c>
      <c r="AV30" s="524">
        <f>IF(LEN(O30)&gt;=6,LEFT(RIGHT(O30,6),1),"")</f>
      </c>
      <c r="AW30" s="524">
        <f>IF(LEN(O30)&gt;=5,LEFT(RIGHT(O30,5),1),"")</f>
      </c>
      <c r="AX30" s="524">
        <f>IF(LEN(O30)&gt;=4,LEFT(RIGHT(O30,4),1),"")</f>
      </c>
      <c r="AY30" s="524">
        <f>IF(LEN(O30)&gt;=3,LEFT(RIGHT(O30,3),1),"")</f>
      </c>
      <c r="AZ30" s="524">
        <f>IF(LEN(O30)&gt;=2,LEFT(RIGHT(O30,2),1),"")</f>
      </c>
      <c r="BA30" s="524">
        <f>IF(LEN(O30)&gt;=1,LEFT(RIGHT(O30,1),1),"")</f>
      </c>
      <c r="BB30" s="207"/>
      <c r="BC30" s="224"/>
      <c r="BD30" s="207"/>
      <c r="BE30" s="207"/>
      <c r="BF30" s="207"/>
      <c r="BG30" s="207"/>
      <c r="BH30" s="207"/>
      <c r="BI30" s="207"/>
      <c r="BJ30" s="207"/>
      <c r="BK30" s="207"/>
      <c r="BL30" s="225"/>
      <c r="BM30" s="206"/>
      <c r="BN30" s="229"/>
    </row>
    <row r="31" spans="1:66" ht="19.5" customHeight="1" thickBot="1" thickTop="1">
      <c r="A31" s="3"/>
      <c r="B31" s="366"/>
      <c r="C31" s="367"/>
      <c r="D31" s="367"/>
      <c r="E31" s="367"/>
      <c r="F31" s="367"/>
      <c r="G31" s="368"/>
      <c r="H31" s="441"/>
      <c r="I31" s="351"/>
      <c r="J31" s="323"/>
      <c r="K31" s="323"/>
      <c r="L31" s="323"/>
      <c r="M31" s="352"/>
      <c r="N31" s="416"/>
      <c r="O31" s="394"/>
      <c r="P31" s="395"/>
      <c r="Q31" s="395"/>
      <c r="R31" s="395"/>
      <c r="S31" s="395"/>
      <c r="T31" s="395"/>
      <c r="U31" s="395"/>
      <c r="V31" s="395"/>
      <c r="W31" s="395"/>
      <c r="X31" s="395"/>
      <c r="Y31" s="395"/>
      <c r="Z31" s="395"/>
      <c r="AA31" s="395"/>
      <c r="AB31" s="395"/>
      <c r="AC31" s="395"/>
      <c r="AD31" s="395"/>
      <c r="AE31" s="395"/>
      <c r="AF31" s="395"/>
      <c r="AG31" s="396"/>
      <c r="AH31" s="197"/>
      <c r="AI31" s="213"/>
      <c r="AJ31" s="530" t="s">
        <v>208</v>
      </c>
      <c r="AK31" s="531"/>
      <c r="AL31" s="531"/>
      <c r="AM31" s="532"/>
      <c r="AN31" s="498" t="e">
        <f>IF(LENB(#REF!)&gt;=9,LEFTB(RIGHTB(#REF!,9),1),"")</f>
        <v>#REF!</v>
      </c>
      <c r="AO31" s="498"/>
      <c r="AP31" s="498" t="e">
        <f>IF(LENB(#REF!)&gt;=9,LEFTB(RIGHTB(#REF!,9),1),"")</f>
        <v>#REF!</v>
      </c>
      <c r="AQ31" s="185"/>
      <c r="AR31" s="185"/>
      <c r="AS31" s="185"/>
      <c r="AT31" s="498" t="e">
        <f>IF(LENB(#REF!)&gt;=8,LEFTB(RIGHTB(#REF!,8),1),"")</f>
        <v>#REF!</v>
      </c>
      <c r="AU31" s="498" t="e">
        <f>IF(LENB(#REF!)&gt;=7,LEFTB(RIGHTB(#REF!,7),1),"")</f>
        <v>#REF!</v>
      </c>
      <c r="AV31" s="498" t="e">
        <f>IF(LENB(#REF!)&gt;=6,LEFTB(RIGHTB(#REF!,6),1),"")</f>
        <v>#REF!</v>
      </c>
      <c r="AW31" s="498" t="e">
        <f>IF(LENB(#REF!)&gt;=5,LEFTB(RIGHTB(#REF!,5),1),"")</f>
        <v>#REF!</v>
      </c>
      <c r="AX31" s="498" t="e">
        <f>IF(LENB(#REF!)&gt;=4,LEFTB(RIGHTB(#REF!,4),1),"")</f>
        <v>#REF!</v>
      </c>
      <c r="AY31" s="498" t="e">
        <f>IF(LENB(#REF!)&gt;=3,LEFTB(RIGHTB(#REF!,3),1),"")</f>
        <v>#REF!</v>
      </c>
      <c r="AZ31" s="498" t="e">
        <f>IF(LENB(#REF!)&gt;=2,LEFTB(RIGHTB(#REF!,2),1),"")</f>
        <v>#REF!</v>
      </c>
      <c r="BA31" s="498" t="e">
        <f>IF(LENB(#REF!)&gt;=1,LEFTB(RIGHTB(#REF!,1),1),"")</f>
        <v>#REF!</v>
      </c>
      <c r="BB31" s="207"/>
      <c r="BC31" s="224"/>
      <c r="BD31" s="207"/>
      <c r="BE31" s="207"/>
      <c r="BF31" s="207"/>
      <c r="BG31" s="207"/>
      <c r="BH31" s="207"/>
      <c r="BI31" s="207"/>
      <c r="BJ31" s="207"/>
      <c r="BK31" s="207"/>
      <c r="BL31" s="225"/>
      <c r="BM31" s="206"/>
      <c r="BN31" s="229"/>
    </row>
    <row r="32" spans="1:66" ht="9" customHeight="1" thickBot="1">
      <c r="A32" s="3"/>
      <c r="B32" s="338" t="s">
        <v>170</v>
      </c>
      <c r="C32" s="339"/>
      <c r="D32" s="339"/>
      <c r="E32" s="339"/>
      <c r="F32" s="339"/>
      <c r="G32" s="340"/>
      <c r="H32" s="441"/>
      <c r="I32" s="347" t="s">
        <v>67</v>
      </c>
      <c r="J32" s="321"/>
      <c r="K32" s="321"/>
      <c r="L32" s="321"/>
      <c r="M32" s="348"/>
      <c r="N32" s="417" t="s">
        <v>153</v>
      </c>
      <c r="O32" s="394"/>
      <c r="P32" s="395"/>
      <c r="Q32" s="395"/>
      <c r="R32" s="395"/>
      <c r="S32" s="395"/>
      <c r="T32" s="395"/>
      <c r="U32" s="395"/>
      <c r="V32" s="395"/>
      <c r="W32" s="395"/>
      <c r="X32" s="395"/>
      <c r="Y32" s="395"/>
      <c r="Z32" s="395"/>
      <c r="AA32" s="395"/>
      <c r="AB32" s="395"/>
      <c r="AC32" s="395"/>
      <c r="AD32" s="395"/>
      <c r="AE32" s="395"/>
      <c r="AF32" s="395"/>
      <c r="AG32" s="396"/>
      <c r="AH32" s="197"/>
      <c r="AI32" s="213"/>
      <c r="AJ32" s="533"/>
      <c r="AK32" s="534"/>
      <c r="AL32" s="534"/>
      <c r="AM32" s="535"/>
      <c r="AN32" s="498">
        <f>IF(LEN(O32)&gt;=11,LEFT(RIGHT(O32,11),1),"")</f>
      </c>
      <c r="AO32" s="498">
        <f>IF(LEN(O32)&gt;=10,LEFT(RIGHT(O32,10),1),"")</f>
      </c>
      <c r="AP32" s="498">
        <f>IF(LEN(O32)&gt;=9,LEFT(RIGHT(O32,9),1),"")</f>
      </c>
      <c r="AQ32" s="185"/>
      <c r="AR32" s="185"/>
      <c r="AS32" s="185"/>
      <c r="AT32" s="498">
        <f>IF(LEN(O32)&gt;=8,LEFT(RIGHT(O32,8),1),"")</f>
      </c>
      <c r="AU32" s="498">
        <f>IF(LEN(O32)&gt;=7,LEFT(RIGHT(O32,7),1),"")</f>
      </c>
      <c r="AV32" s="498">
        <f>IF(LEN(O32)&gt;=6,LEFT(RIGHT(O32,6),1),"")</f>
      </c>
      <c r="AW32" s="498">
        <f>IF(LEN(O32)&gt;=5,LEFT(RIGHT(O32,5),1),"")</f>
      </c>
      <c r="AX32" s="498">
        <f>IF(LEN(O32)&gt;=4,LEFT(RIGHT(O32,4),1),"")</f>
      </c>
      <c r="AY32" s="498">
        <f>IF(LEN(O32)&gt;=3,LEFT(RIGHT(O32,3),1),"")</f>
      </c>
      <c r="AZ32" s="498">
        <f>IF(LEN(O32)&gt;=2,LEFT(RIGHT(O32,2),1),"")</f>
      </c>
      <c r="BA32" s="498">
        <f>IF(LEN(O32)&gt;=1,LEFT(RIGHT(O32,1),1),"")</f>
      </c>
      <c r="BB32" s="207"/>
      <c r="BC32" s="224"/>
      <c r="BD32" s="207"/>
      <c r="BE32" s="207"/>
      <c r="BF32" s="207"/>
      <c r="BG32" s="207"/>
      <c r="BH32" s="207"/>
      <c r="BI32" s="207"/>
      <c r="BJ32" s="207"/>
      <c r="BK32" s="207"/>
      <c r="BL32" s="225"/>
      <c r="BM32" s="206"/>
      <c r="BN32" s="229"/>
    </row>
    <row r="33" spans="1:66" ht="9" customHeight="1" thickBot="1">
      <c r="A33" s="3"/>
      <c r="B33" s="341"/>
      <c r="C33" s="342"/>
      <c r="D33" s="342"/>
      <c r="E33" s="342"/>
      <c r="F33" s="342"/>
      <c r="G33" s="343"/>
      <c r="H33" s="441"/>
      <c r="I33" s="349"/>
      <c r="J33" s="322"/>
      <c r="K33" s="322"/>
      <c r="L33" s="322"/>
      <c r="M33" s="350"/>
      <c r="N33" s="415"/>
      <c r="O33" s="394"/>
      <c r="P33" s="395"/>
      <c r="Q33" s="395"/>
      <c r="R33" s="395"/>
      <c r="S33" s="395"/>
      <c r="T33" s="395"/>
      <c r="U33" s="395"/>
      <c r="V33" s="395"/>
      <c r="W33" s="395"/>
      <c r="X33" s="395"/>
      <c r="Y33" s="395"/>
      <c r="Z33" s="395"/>
      <c r="AA33" s="395"/>
      <c r="AB33" s="395"/>
      <c r="AC33" s="395"/>
      <c r="AD33" s="395"/>
      <c r="AE33" s="395"/>
      <c r="AF33" s="395"/>
      <c r="AG33" s="396"/>
      <c r="AH33" s="197"/>
      <c r="AI33" s="213"/>
      <c r="AJ33" s="533"/>
      <c r="AK33" s="534"/>
      <c r="AL33" s="534"/>
      <c r="AM33" s="535"/>
      <c r="AN33" s="498"/>
      <c r="AO33" s="498"/>
      <c r="AP33" s="498"/>
      <c r="AQ33" s="185"/>
      <c r="AR33" s="185"/>
      <c r="AS33" s="185"/>
      <c r="AT33" s="498"/>
      <c r="AU33" s="498"/>
      <c r="AV33" s="498"/>
      <c r="AW33" s="498"/>
      <c r="AX33" s="498"/>
      <c r="AY33" s="498"/>
      <c r="AZ33" s="498"/>
      <c r="BA33" s="498"/>
      <c r="BB33" s="207"/>
      <c r="BC33" s="224"/>
      <c r="BD33" s="207"/>
      <c r="BE33" s="207"/>
      <c r="BF33" s="207"/>
      <c r="BG33" s="207"/>
      <c r="BH33" s="207"/>
      <c r="BI33" s="207"/>
      <c r="BJ33" s="207"/>
      <c r="BK33" s="207"/>
      <c r="BL33" s="225"/>
      <c r="BM33" s="206"/>
      <c r="BN33" s="229"/>
    </row>
    <row r="34" spans="1:66" ht="9" customHeight="1" thickBot="1">
      <c r="A34" s="3"/>
      <c r="B34" s="344"/>
      <c r="C34" s="345"/>
      <c r="D34" s="345"/>
      <c r="E34" s="345"/>
      <c r="F34" s="345"/>
      <c r="G34" s="346"/>
      <c r="H34" s="441"/>
      <c r="I34" s="351"/>
      <c r="J34" s="323"/>
      <c r="K34" s="323"/>
      <c r="L34" s="323"/>
      <c r="M34" s="352"/>
      <c r="N34" s="416"/>
      <c r="O34" s="394"/>
      <c r="P34" s="395"/>
      <c r="Q34" s="395"/>
      <c r="R34" s="395"/>
      <c r="S34" s="395"/>
      <c r="T34" s="395"/>
      <c r="U34" s="395"/>
      <c r="V34" s="395"/>
      <c r="W34" s="395"/>
      <c r="X34" s="395"/>
      <c r="Y34" s="395"/>
      <c r="Z34" s="395"/>
      <c r="AA34" s="395"/>
      <c r="AB34" s="395"/>
      <c r="AC34" s="395"/>
      <c r="AD34" s="395"/>
      <c r="AE34" s="395"/>
      <c r="AF34" s="395"/>
      <c r="AG34" s="396"/>
      <c r="AH34" s="197"/>
      <c r="AI34" s="213"/>
      <c r="AJ34" s="533"/>
      <c r="AK34" s="534"/>
      <c r="AL34" s="534"/>
      <c r="AM34" s="535"/>
      <c r="AN34" s="498"/>
      <c r="AO34" s="498"/>
      <c r="AP34" s="498"/>
      <c r="AQ34" s="185"/>
      <c r="AR34" s="185"/>
      <c r="AS34" s="185"/>
      <c r="AT34" s="498"/>
      <c r="AU34" s="498"/>
      <c r="AV34" s="498"/>
      <c r="AW34" s="498"/>
      <c r="AX34" s="498"/>
      <c r="AY34" s="498"/>
      <c r="AZ34" s="498"/>
      <c r="BA34" s="498"/>
      <c r="BB34" s="207"/>
      <c r="BC34" s="224"/>
      <c r="BD34" s="207"/>
      <c r="BE34" s="207"/>
      <c r="BF34" s="207"/>
      <c r="BG34" s="207"/>
      <c r="BH34" s="207"/>
      <c r="BI34" s="207"/>
      <c r="BJ34" s="207"/>
      <c r="BK34" s="207"/>
      <c r="BL34" s="225"/>
      <c r="BM34" s="206"/>
      <c r="BN34" s="229"/>
    </row>
    <row r="35" spans="1:66" ht="9" customHeight="1" thickBot="1">
      <c r="A35" s="3"/>
      <c r="B35" s="347" t="s">
        <v>144</v>
      </c>
      <c r="C35" s="321"/>
      <c r="D35" s="321"/>
      <c r="E35" s="321"/>
      <c r="F35" s="321"/>
      <c r="G35" s="348"/>
      <c r="H35" s="441"/>
      <c r="I35" s="347" t="s">
        <v>99</v>
      </c>
      <c r="J35" s="321"/>
      <c r="K35" s="321"/>
      <c r="L35" s="321"/>
      <c r="M35" s="348" t="s">
        <v>58</v>
      </c>
      <c r="N35" s="417" t="s">
        <v>58</v>
      </c>
      <c r="O35" s="394"/>
      <c r="P35" s="395"/>
      <c r="Q35" s="395"/>
      <c r="R35" s="395"/>
      <c r="S35" s="395"/>
      <c r="T35" s="395"/>
      <c r="U35" s="395"/>
      <c r="V35" s="395"/>
      <c r="W35" s="395"/>
      <c r="X35" s="395"/>
      <c r="Y35" s="395"/>
      <c r="Z35" s="395"/>
      <c r="AA35" s="395"/>
      <c r="AB35" s="395"/>
      <c r="AC35" s="395"/>
      <c r="AD35" s="395"/>
      <c r="AE35" s="395"/>
      <c r="AF35" s="395"/>
      <c r="AG35" s="396"/>
      <c r="AH35" s="197"/>
      <c r="AI35" s="213"/>
      <c r="AJ35" s="533"/>
      <c r="AK35" s="534"/>
      <c r="AL35" s="534"/>
      <c r="AM35" s="535"/>
      <c r="AN35" s="498">
        <f>IF(LEN(O35)&gt;=11,LEFT(RIGHT(O35,11),1),"")</f>
      </c>
      <c r="AO35" s="498">
        <f>IF(LEN(O35)&gt;=10,LEFT(RIGHT(O35,10),1),"")</f>
      </c>
      <c r="AP35" s="498">
        <f>IF(LEN(O35)&gt;=9,LEFT(RIGHT(O35,9),1),"")</f>
      </c>
      <c r="AQ35" s="185"/>
      <c r="AR35" s="185"/>
      <c r="AS35" s="185"/>
      <c r="AT35" s="498">
        <f>IF(LEN(O35)&gt;=8,LEFT(RIGHT(O35,8),1),"")</f>
      </c>
      <c r="AU35" s="498">
        <f>IF(LEN(O35)&gt;=7,LEFT(RIGHT(O35,7),1),"")</f>
      </c>
      <c r="AV35" s="498">
        <f>IF(LEN(O35)&gt;=6,LEFT(RIGHT(O35,6),1),"")</f>
      </c>
      <c r="AW35" s="498">
        <f>IF(LEN(O35)&gt;=5,LEFT(RIGHT(O35,5),1),"")</f>
      </c>
      <c r="AX35" s="498">
        <f>IF(LEN(O35)&gt;=4,LEFT(RIGHT(O35,4),1),"")</f>
      </c>
      <c r="AY35" s="498">
        <f>IF(LEN(O35)&gt;=3,LEFT(RIGHT(O35,3),1),"")</f>
      </c>
      <c r="AZ35" s="498">
        <f>IF(LEN(O35)&gt;=2,LEFT(RIGHT(O35,2),1),"")</f>
      </c>
      <c r="BA35" s="498">
        <f>IF(LEN(O35)&gt;=1,LEFT(RIGHT(O35,1),1),"")</f>
      </c>
      <c r="BB35" s="207"/>
      <c r="BC35" s="224"/>
      <c r="BD35" s="207"/>
      <c r="BE35" s="207"/>
      <c r="BF35" s="207"/>
      <c r="BG35" s="207"/>
      <c r="BH35" s="207"/>
      <c r="BI35" s="207"/>
      <c r="BJ35" s="207"/>
      <c r="BK35" s="207"/>
      <c r="BL35" s="225"/>
      <c r="BM35" s="206"/>
      <c r="BN35" s="229"/>
    </row>
    <row r="36" spans="1:66" ht="9" customHeight="1" thickBot="1">
      <c r="A36" s="3"/>
      <c r="B36" s="349"/>
      <c r="C36" s="322"/>
      <c r="D36" s="322"/>
      <c r="E36" s="322"/>
      <c r="F36" s="322"/>
      <c r="G36" s="350"/>
      <c r="H36" s="441"/>
      <c r="I36" s="349"/>
      <c r="J36" s="322"/>
      <c r="K36" s="322"/>
      <c r="L36" s="322"/>
      <c r="M36" s="350"/>
      <c r="N36" s="415"/>
      <c r="O36" s="394"/>
      <c r="P36" s="395"/>
      <c r="Q36" s="395"/>
      <c r="R36" s="395"/>
      <c r="S36" s="395"/>
      <c r="T36" s="395"/>
      <c r="U36" s="395"/>
      <c r="V36" s="395"/>
      <c r="W36" s="395"/>
      <c r="X36" s="395"/>
      <c r="Y36" s="395"/>
      <c r="Z36" s="395"/>
      <c r="AA36" s="395"/>
      <c r="AB36" s="395"/>
      <c r="AC36" s="395"/>
      <c r="AD36" s="395"/>
      <c r="AE36" s="395"/>
      <c r="AF36" s="395"/>
      <c r="AG36" s="396"/>
      <c r="AH36" s="197"/>
      <c r="AI36" s="213"/>
      <c r="AJ36" s="533"/>
      <c r="AK36" s="534"/>
      <c r="AL36" s="534"/>
      <c r="AM36" s="535"/>
      <c r="AN36" s="498"/>
      <c r="AO36" s="498"/>
      <c r="AP36" s="498"/>
      <c r="AQ36" s="185"/>
      <c r="AR36" s="185"/>
      <c r="AS36" s="185"/>
      <c r="AT36" s="498"/>
      <c r="AU36" s="498"/>
      <c r="AV36" s="498"/>
      <c r="AW36" s="498"/>
      <c r="AX36" s="498"/>
      <c r="AY36" s="498"/>
      <c r="AZ36" s="498"/>
      <c r="BA36" s="498"/>
      <c r="BB36" s="207"/>
      <c r="BC36" s="224"/>
      <c r="BD36" s="207"/>
      <c r="BE36" s="207"/>
      <c r="BF36" s="207"/>
      <c r="BG36" s="207"/>
      <c r="BH36" s="207"/>
      <c r="BI36" s="207"/>
      <c r="BJ36" s="207"/>
      <c r="BK36" s="207"/>
      <c r="BL36" s="225"/>
      <c r="BM36" s="206"/>
      <c r="BN36" s="229"/>
    </row>
    <row r="37" spans="1:66" ht="9" customHeight="1" thickBot="1">
      <c r="A37" s="3"/>
      <c r="B37" s="351"/>
      <c r="C37" s="323"/>
      <c r="D37" s="323"/>
      <c r="E37" s="323"/>
      <c r="F37" s="323"/>
      <c r="G37" s="352"/>
      <c r="H37" s="441"/>
      <c r="I37" s="351"/>
      <c r="J37" s="323"/>
      <c r="K37" s="323"/>
      <c r="L37" s="323"/>
      <c r="M37" s="352"/>
      <c r="N37" s="415"/>
      <c r="O37" s="394"/>
      <c r="P37" s="395"/>
      <c r="Q37" s="395"/>
      <c r="R37" s="395"/>
      <c r="S37" s="395"/>
      <c r="T37" s="395"/>
      <c r="U37" s="395"/>
      <c r="V37" s="395"/>
      <c r="W37" s="395"/>
      <c r="X37" s="395"/>
      <c r="Y37" s="395"/>
      <c r="Z37" s="395"/>
      <c r="AA37" s="395"/>
      <c r="AB37" s="395"/>
      <c r="AC37" s="395"/>
      <c r="AD37" s="395"/>
      <c r="AE37" s="395"/>
      <c r="AF37" s="395"/>
      <c r="AG37" s="396"/>
      <c r="AH37" s="197"/>
      <c r="AI37" s="213"/>
      <c r="AJ37" s="533"/>
      <c r="AK37" s="534"/>
      <c r="AL37" s="534"/>
      <c r="AM37" s="535"/>
      <c r="AN37" s="498"/>
      <c r="AO37" s="498"/>
      <c r="AP37" s="498"/>
      <c r="AQ37" s="185"/>
      <c r="AR37" s="185"/>
      <c r="AS37" s="185"/>
      <c r="AT37" s="498"/>
      <c r="AU37" s="498"/>
      <c r="AV37" s="498"/>
      <c r="AW37" s="498"/>
      <c r="AX37" s="498"/>
      <c r="AY37" s="498"/>
      <c r="AZ37" s="498"/>
      <c r="BA37" s="498"/>
      <c r="BB37" s="207"/>
      <c r="BC37" s="224"/>
      <c r="BD37" s="207"/>
      <c r="BE37" s="207"/>
      <c r="BF37" s="207"/>
      <c r="BG37" s="207"/>
      <c r="BH37" s="207"/>
      <c r="BI37" s="207"/>
      <c r="BJ37" s="207"/>
      <c r="BK37" s="207"/>
      <c r="BL37" s="225"/>
      <c r="BM37" s="206"/>
      <c r="BN37" s="229"/>
    </row>
    <row r="38" spans="1:66" ht="9" customHeight="1">
      <c r="A38" s="3"/>
      <c r="B38" s="338" t="s">
        <v>150</v>
      </c>
      <c r="C38" s="339"/>
      <c r="D38" s="339"/>
      <c r="E38" s="339"/>
      <c r="F38" s="339"/>
      <c r="G38" s="340"/>
      <c r="H38" s="441"/>
      <c r="I38" s="433" t="s">
        <v>15</v>
      </c>
      <c r="J38" s="434"/>
      <c r="K38" s="434"/>
      <c r="L38" s="434"/>
      <c r="M38" s="434"/>
      <c r="N38" s="438" t="s">
        <v>59</v>
      </c>
      <c r="O38" s="298">
        <f>O30+O32+O35</f>
        <v>0</v>
      </c>
      <c r="P38" s="299"/>
      <c r="Q38" s="299"/>
      <c r="R38" s="299"/>
      <c r="S38" s="299"/>
      <c r="T38" s="299"/>
      <c r="U38" s="299"/>
      <c r="V38" s="299"/>
      <c r="W38" s="299"/>
      <c r="X38" s="299"/>
      <c r="Y38" s="299"/>
      <c r="Z38" s="299"/>
      <c r="AA38" s="299"/>
      <c r="AB38" s="299"/>
      <c r="AC38" s="299"/>
      <c r="AD38" s="299"/>
      <c r="AE38" s="299"/>
      <c r="AF38" s="299"/>
      <c r="AG38" s="300"/>
      <c r="AH38" s="198"/>
      <c r="AI38" s="214"/>
      <c r="AJ38" s="533"/>
      <c r="AK38" s="534"/>
      <c r="AL38" s="534"/>
      <c r="AM38" s="535"/>
      <c r="AN38" s="498">
        <f>IF(LEN(O38)&gt;=11,LEFT(RIGHT(O38,11),1),"")</f>
      </c>
      <c r="AO38" s="498">
        <f>IF(LEN(O38)&gt;=10,LEFT(RIGHT(O38,10),1),"")</f>
      </c>
      <c r="AP38" s="498">
        <f>IF(LEN(O38)&gt;=9,LEFT(RIGHT(O38,9),1),"")</f>
      </c>
      <c r="AQ38" s="185"/>
      <c r="AR38" s="185"/>
      <c r="AS38" s="185"/>
      <c r="AT38" s="498">
        <f>IF(LEN(O38)&gt;=8,LEFT(RIGHT(O38,8),1),"")</f>
      </c>
      <c r="AU38" s="498">
        <f>IF(LEN(O38)&gt;=7,LEFT(RIGHT(O38,7),1),"")</f>
      </c>
      <c r="AV38" s="498">
        <f>IF(LEN(O38)&gt;=6,LEFT(RIGHT(O38,6),1),"")</f>
      </c>
      <c r="AW38" s="498">
        <f>IF(LEN(O38)&gt;=5,LEFT(RIGHT(O38,5),1),"")</f>
      </c>
      <c r="AX38" s="498">
        <f>IF(LEN(O38)&gt;=4,LEFT(RIGHT(O38,4),1),"")</f>
      </c>
      <c r="AY38" s="498">
        <f>IF(LEN(O38)&gt;=3,LEFT(RIGHT(O38,3),1),"")</f>
      </c>
      <c r="AZ38" s="498">
        <f>IF(LEN(O38)&gt;=2,LEFT(RIGHT(O38,2),1),"")</f>
      </c>
      <c r="BA38" s="526" t="str">
        <f>IF(LEN(O38)&gt;=1,LEFT(RIGHT(O38,1),1),"")</f>
        <v>0</v>
      </c>
      <c r="BB38" s="208"/>
      <c r="BC38" s="224"/>
      <c r="BD38" s="207"/>
      <c r="BE38" s="207"/>
      <c r="BF38" s="207"/>
      <c r="BG38" s="207"/>
      <c r="BH38" s="207"/>
      <c r="BI38" s="207"/>
      <c r="BJ38" s="207"/>
      <c r="BK38" s="207"/>
      <c r="BL38" s="225"/>
      <c r="BM38" s="229"/>
      <c r="BN38" s="229"/>
    </row>
    <row r="39" spans="1:66" ht="9" customHeight="1">
      <c r="A39" s="3"/>
      <c r="B39" s="341"/>
      <c r="C39" s="342"/>
      <c r="D39" s="342"/>
      <c r="E39" s="342"/>
      <c r="F39" s="342"/>
      <c r="G39" s="343"/>
      <c r="H39" s="441"/>
      <c r="I39" s="435"/>
      <c r="J39" s="390"/>
      <c r="K39" s="390"/>
      <c r="L39" s="390"/>
      <c r="M39" s="390"/>
      <c r="N39" s="415"/>
      <c r="O39" s="301"/>
      <c r="P39" s="302"/>
      <c r="Q39" s="302"/>
      <c r="R39" s="302"/>
      <c r="S39" s="302"/>
      <c r="T39" s="302"/>
      <c r="U39" s="302"/>
      <c r="V39" s="302"/>
      <c r="W39" s="302"/>
      <c r="X39" s="302"/>
      <c r="Y39" s="302"/>
      <c r="Z39" s="302"/>
      <c r="AA39" s="302"/>
      <c r="AB39" s="302"/>
      <c r="AC39" s="302"/>
      <c r="AD39" s="302"/>
      <c r="AE39" s="302"/>
      <c r="AF39" s="302"/>
      <c r="AG39" s="303"/>
      <c r="AH39" s="198"/>
      <c r="AI39" s="214"/>
      <c r="AJ39" s="533"/>
      <c r="AK39" s="534"/>
      <c r="AL39" s="534"/>
      <c r="AM39" s="535"/>
      <c r="AN39" s="498"/>
      <c r="AO39" s="498"/>
      <c r="AP39" s="498"/>
      <c r="AQ39" s="185"/>
      <c r="AR39" s="185"/>
      <c r="AS39" s="185"/>
      <c r="AT39" s="498"/>
      <c r="AU39" s="498"/>
      <c r="AV39" s="498"/>
      <c r="AW39" s="498"/>
      <c r="AX39" s="498"/>
      <c r="AY39" s="498"/>
      <c r="AZ39" s="498"/>
      <c r="BA39" s="526"/>
      <c r="BB39" s="208"/>
      <c r="BC39" s="224"/>
      <c r="BD39" s="207"/>
      <c r="BE39" s="207"/>
      <c r="BF39" s="207"/>
      <c r="BG39" s="207"/>
      <c r="BH39" s="207"/>
      <c r="BI39" s="207"/>
      <c r="BJ39" s="207"/>
      <c r="BK39" s="207"/>
      <c r="BL39" s="225"/>
      <c r="BM39" s="229"/>
      <c r="BN39" s="229"/>
    </row>
    <row r="40" spans="1:66" ht="9" customHeight="1" thickBot="1">
      <c r="A40" s="3"/>
      <c r="B40" s="344"/>
      <c r="C40" s="345"/>
      <c r="D40" s="345"/>
      <c r="E40" s="345"/>
      <c r="F40" s="345"/>
      <c r="G40" s="346"/>
      <c r="H40" s="441"/>
      <c r="I40" s="436"/>
      <c r="J40" s="437"/>
      <c r="K40" s="437"/>
      <c r="L40" s="437"/>
      <c r="M40" s="437"/>
      <c r="N40" s="439"/>
      <c r="O40" s="304"/>
      <c r="P40" s="305"/>
      <c r="Q40" s="305"/>
      <c r="R40" s="305"/>
      <c r="S40" s="305"/>
      <c r="T40" s="305"/>
      <c r="U40" s="305"/>
      <c r="V40" s="305"/>
      <c r="W40" s="305"/>
      <c r="X40" s="305"/>
      <c r="Y40" s="305"/>
      <c r="Z40" s="305"/>
      <c r="AA40" s="305"/>
      <c r="AB40" s="305"/>
      <c r="AC40" s="305"/>
      <c r="AD40" s="305"/>
      <c r="AE40" s="305"/>
      <c r="AF40" s="305"/>
      <c r="AG40" s="306"/>
      <c r="AH40" s="198"/>
      <c r="AI40" s="214"/>
      <c r="AJ40" s="533"/>
      <c r="AK40" s="534"/>
      <c r="AL40" s="534"/>
      <c r="AM40" s="535"/>
      <c r="AN40" s="498"/>
      <c r="AO40" s="498"/>
      <c r="AP40" s="498"/>
      <c r="AQ40" s="185"/>
      <c r="AR40" s="185"/>
      <c r="AS40" s="185"/>
      <c r="AT40" s="498"/>
      <c r="AU40" s="498"/>
      <c r="AV40" s="498"/>
      <c r="AW40" s="498"/>
      <c r="AX40" s="498"/>
      <c r="AY40" s="498"/>
      <c r="AZ40" s="498"/>
      <c r="BA40" s="526"/>
      <c r="BB40" s="208"/>
      <c r="BC40" s="224"/>
      <c r="BD40" s="207"/>
      <c r="BE40" s="207"/>
      <c r="BF40" s="207"/>
      <c r="BG40" s="207"/>
      <c r="BH40" s="207"/>
      <c r="BI40" s="207"/>
      <c r="BJ40" s="207"/>
      <c r="BK40" s="207"/>
      <c r="BL40" s="225"/>
      <c r="BM40" s="229"/>
      <c r="BN40" s="229"/>
    </row>
    <row r="41" spans="1:66" ht="9" customHeight="1" thickBot="1">
      <c r="A41" s="3"/>
      <c r="B41" s="347" t="s">
        <v>145</v>
      </c>
      <c r="C41" s="321"/>
      <c r="D41" s="321"/>
      <c r="E41" s="321"/>
      <c r="F41" s="321"/>
      <c r="G41" s="348"/>
      <c r="H41" s="425" t="s">
        <v>171</v>
      </c>
      <c r="I41" s="390" t="s">
        <v>69</v>
      </c>
      <c r="J41" s="390"/>
      <c r="K41" s="390"/>
      <c r="L41" s="390"/>
      <c r="M41" s="390"/>
      <c r="N41" s="415" t="s">
        <v>60</v>
      </c>
      <c r="O41" s="394"/>
      <c r="P41" s="395"/>
      <c r="Q41" s="395"/>
      <c r="R41" s="395"/>
      <c r="S41" s="395"/>
      <c r="T41" s="395"/>
      <c r="U41" s="395"/>
      <c r="V41" s="395"/>
      <c r="W41" s="395"/>
      <c r="X41" s="395"/>
      <c r="Y41" s="395"/>
      <c r="Z41" s="395"/>
      <c r="AA41" s="395"/>
      <c r="AB41" s="395"/>
      <c r="AC41" s="395"/>
      <c r="AD41" s="395"/>
      <c r="AE41" s="395"/>
      <c r="AF41" s="395"/>
      <c r="AG41" s="396"/>
      <c r="AH41" s="197"/>
      <c r="AI41" s="213"/>
      <c r="AJ41" s="533"/>
      <c r="AK41" s="534"/>
      <c r="AL41" s="534"/>
      <c r="AM41" s="535"/>
      <c r="AN41" s="498">
        <f>IF(LEN(O41)&gt;=11,LEFT(RIGHT(O41,11),1),"")</f>
      </c>
      <c r="AO41" s="498">
        <f>IF(LEN(O41)&gt;=10,LEFT(RIGHT(O41,10),1),"")</f>
      </c>
      <c r="AP41" s="498">
        <f>IF(LEN(O41)&gt;=9,LEFT(RIGHT(O41,9),1),"")</f>
      </c>
      <c r="AQ41" s="185"/>
      <c r="AR41" s="185"/>
      <c r="AS41" s="185"/>
      <c r="AT41" s="498">
        <f>IF(LEN(O41)&gt;=8,LEFT(RIGHT(O41,8),1),"")</f>
      </c>
      <c r="AU41" s="498">
        <f>IF(LEN(O41)&gt;=7,LEFT(RIGHT(O41,7),1),"")</f>
      </c>
      <c r="AV41" s="498">
        <f>IF(LEN(O41)&gt;=6,LEFT(RIGHT(O41,6),1),"")</f>
      </c>
      <c r="AW41" s="498">
        <f>IF(LEN(O41)&gt;=5,LEFT(RIGHT(O41,5),1),"")</f>
      </c>
      <c r="AX41" s="498">
        <f>IF(LEN(O41)&gt;=4,LEFT(RIGHT(O41,4),1),"")</f>
      </c>
      <c r="AY41" s="498">
        <f>IF(LEN(O41)&gt;=3,LEFT(RIGHT(O41,3),1),"")</f>
      </c>
      <c r="AZ41" s="498">
        <f>IF(LEN(O41)&gt;=2,LEFT(RIGHT(O41,2),1),"")</f>
      </c>
      <c r="BA41" s="526">
        <f>IF(LEN(O41)&gt;=1,LEFT(RIGHT(O41,1),1),"")</f>
      </c>
      <c r="BB41" s="208"/>
      <c r="BC41" s="224"/>
      <c r="BD41" s="207"/>
      <c r="BE41" s="207"/>
      <c r="BF41" s="207"/>
      <c r="BG41" s="207"/>
      <c r="BH41" s="207"/>
      <c r="BI41" s="207"/>
      <c r="BJ41" s="207"/>
      <c r="BK41" s="207"/>
      <c r="BL41" s="225"/>
      <c r="BM41" s="229"/>
      <c r="BN41" s="229"/>
    </row>
    <row r="42" spans="1:66" ht="9" customHeight="1" thickBot="1">
      <c r="A42" s="3"/>
      <c r="B42" s="349"/>
      <c r="C42" s="322"/>
      <c r="D42" s="322"/>
      <c r="E42" s="322"/>
      <c r="F42" s="322"/>
      <c r="G42" s="350"/>
      <c r="H42" s="426"/>
      <c r="I42" s="390"/>
      <c r="J42" s="390"/>
      <c r="K42" s="390"/>
      <c r="L42" s="390"/>
      <c r="M42" s="390"/>
      <c r="N42" s="415"/>
      <c r="O42" s="394"/>
      <c r="P42" s="395"/>
      <c r="Q42" s="395"/>
      <c r="R42" s="395"/>
      <c r="S42" s="395"/>
      <c r="T42" s="395"/>
      <c r="U42" s="395"/>
      <c r="V42" s="395"/>
      <c r="W42" s="395"/>
      <c r="X42" s="395"/>
      <c r="Y42" s="395"/>
      <c r="Z42" s="395"/>
      <c r="AA42" s="395"/>
      <c r="AB42" s="395"/>
      <c r="AC42" s="395"/>
      <c r="AD42" s="395"/>
      <c r="AE42" s="395"/>
      <c r="AF42" s="395"/>
      <c r="AG42" s="396"/>
      <c r="AH42" s="197"/>
      <c r="AI42" s="213"/>
      <c r="AJ42" s="533"/>
      <c r="AK42" s="534"/>
      <c r="AL42" s="534"/>
      <c r="AM42" s="535"/>
      <c r="AN42" s="498"/>
      <c r="AO42" s="498"/>
      <c r="AP42" s="498"/>
      <c r="AQ42" s="185"/>
      <c r="AR42" s="185"/>
      <c r="AS42" s="185"/>
      <c r="AT42" s="498"/>
      <c r="AU42" s="498"/>
      <c r="AV42" s="498"/>
      <c r="AW42" s="498"/>
      <c r="AX42" s="498"/>
      <c r="AY42" s="498"/>
      <c r="AZ42" s="498"/>
      <c r="BA42" s="526"/>
      <c r="BB42" s="208"/>
      <c r="BC42" s="224"/>
      <c r="BD42" s="207"/>
      <c r="BE42" s="207"/>
      <c r="BF42" s="207"/>
      <c r="BG42" s="207"/>
      <c r="BH42" s="207"/>
      <c r="BI42" s="207"/>
      <c r="BJ42" s="207"/>
      <c r="BK42" s="207"/>
      <c r="BL42" s="225"/>
      <c r="BM42" s="229"/>
      <c r="BN42" s="229"/>
    </row>
    <row r="43" spans="1:66" ht="9" customHeight="1" thickBot="1">
      <c r="A43" s="3"/>
      <c r="B43" s="351"/>
      <c r="C43" s="323"/>
      <c r="D43" s="323"/>
      <c r="E43" s="323"/>
      <c r="F43" s="323"/>
      <c r="G43" s="352"/>
      <c r="H43" s="426"/>
      <c r="I43" s="390"/>
      <c r="J43" s="390"/>
      <c r="K43" s="390"/>
      <c r="L43" s="390"/>
      <c r="M43" s="390"/>
      <c r="N43" s="416"/>
      <c r="O43" s="394"/>
      <c r="P43" s="395"/>
      <c r="Q43" s="395"/>
      <c r="R43" s="395"/>
      <c r="S43" s="395"/>
      <c r="T43" s="395"/>
      <c r="U43" s="395"/>
      <c r="V43" s="395"/>
      <c r="W43" s="395"/>
      <c r="X43" s="395"/>
      <c r="Y43" s="395"/>
      <c r="Z43" s="395"/>
      <c r="AA43" s="395"/>
      <c r="AB43" s="395"/>
      <c r="AC43" s="395"/>
      <c r="AD43" s="395"/>
      <c r="AE43" s="395"/>
      <c r="AF43" s="395"/>
      <c r="AG43" s="396"/>
      <c r="AH43" s="197"/>
      <c r="AI43" s="213"/>
      <c r="AJ43" s="533"/>
      <c r="AK43" s="534"/>
      <c r="AL43" s="534"/>
      <c r="AM43" s="535"/>
      <c r="AN43" s="498"/>
      <c r="AO43" s="498"/>
      <c r="AP43" s="498"/>
      <c r="AQ43" s="185"/>
      <c r="AR43" s="185"/>
      <c r="AS43" s="185"/>
      <c r="AT43" s="498"/>
      <c r="AU43" s="498"/>
      <c r="AV43" s="498"/>
      <c r="AW43" s="498"/>
      <c r="AX43" s="498"/>
      <c r="AY43" s="498"/>
      <c r="AZ43" s="498"/>
      <c r="BA43" s="526"/>
      <c r="BB43" s="208"/>
      <c r="BC43" s="224"/>
      <c r="BD43" s="207"/>
      <c r="BE43" s="207"/>
      <c r="BF43" s="207"/>
      <c r="BG43" s="207"/>
      <c r="BH43" s="207"/>
      <c r="BI43" s="207"/>
      <c r="BJ43" s="207"/>
      <c r="BK43" s="207"/>
      <c r="BL43" s="225"/>
      <c r="BM43" s="229"/>
      <c r="BN43" s="229"/>
    </row>
    <row r="44" spans="1:66" ht="9" customHeight="1" thickBot="1">
      <c r="A44" s="3"/>
      <c r="B44" s="338" t="s">
        <v>166</v>
      </c>
      <c r="C44" s="339"/>
      <c r="D44" s="339"/>
      <c r="E44" s="339"/>
      <c r="F44" s="339"/>
      <c r="G44" s="340"/>
      <c r="H44" s="426"/>
      <c r="I44" s="389" t="s">
        <v>70</v>
      </c>
      <c r="J44" s="389"/>
      <c r="K44" s="389"/>
      <c r="L44" s="389"/>
      <c r="M44" s="389"/>
      <c r="N44" s="417" t="s">
        <v>61</v>
      </c>
      <c r="O44" s="394"/>
      <c r="P44" s="395"/>
      <c r="Q44" s="395"/>
      <c r="R44" s="395"/>
      <c r="S44" s="395"/>
      <c r="T44" s="395"/>
      <c r="U44" s="395"/>
      <c r="V44" s="395"/>
      <c r="W44" s="395"/>
      <c r="X44" s="395"/>
      <c r="Y44" s="395"/>
      <c r="Z44" s="395"/>
      <c r="AA44" s="395"/>
      <c r="AB44" s="395"/>
      <c r="AC44" s="395"/>
      <c r="AD44" s="395"/>
      <c r="AE44" s="395"/>
      <c r="AF44" s="395"/>
      <c r="AG44" s="396"/>
      <c r="AH44" s="197"/>
      <c r="AI44" s="213"/>
      <c r="AJ44" s="533"/>
      <c r="AK44" s="534"/>
      <c r="AL44" s="534"/>
      <c r="AM44" s="535"/>
      <c r="AN44" s="498">
        <f>IF(LEN(O44)&gt;=11,LEFT(RIGHT(O44,11),1),"")</f>
      </c>
      <c r="AO44" s="498">
        <f>IF(LEN(O44)&gt;=10,LEFT(RIGHT(O44,10),1),"")</f>
      </c>
      <c r="AP44" s="498">
        <f>IF(LEN(O44)&gt;=9,LEFT(RIGHT(O44,9),1),"")</f>
      </c>
      <c r="AQ44" s="185"/>
      <c r="AR44" s="185"/>
      <c r="AS44" s="185"/>
      <c r="AT44" s="498">
        <f>IF(LEN(O44)&gt;=8,LEFT(RIGHT(O44,8),1),"")</f>
      </c>
      <c r="AU44" s="498">
        <f>IF(LEN(O44)&gt;=7,LEFT(RIGHT(O44,7),1),"")</f>
      </c>
      <c r="AV44" s="498">
        <f>IF(LEN(O44)&gt;=6,LEFT(RIGHT(O44,6),1),"")</f>
      </c>
      <c r="AW44" s="498">
        <f>IF(LEN(O44)&gt;=5,LEFT(RIGHT(O44,5),1),"")</f>
      </c>
      <c r="AX44" s="498">
        <f>IF(LEN(O44)&gt;=4,LEFT(RIGHT(O44,4),1),"")</f>
      </c>
      <c r="AY44" s="498">
        <f>IF(LEN(O44)&gt;=3,LEFT(RIGHT(O44,3),1),"")</f>
      </c>
      <c r="AZ44" s="498">
        <f>IF(LEN(O44)&gt;=2,LEFT(RIGHT(O44,2),1),"")</f>
      </c>
      <c r="BA44" s="526">
        <f>IF(LEN(O44)&gt;=1,LEFT(RIGHT(O44,1),1),"")</f>
      </c>
      <c r="BB44" s="208"/>
      <c r="BC44" s="224"/>
      <c r="BD44" s="207"/>
      <c r="BE44" s="207"/>
      <c r="BF44" s="207"/>
      <c r="BG44" s="207"/>
      <c r="BH44" s="207"/>
      <c r="BI44" s="207"/>
      <c r="BJ44" s="207"/>
      <c r="BK44" s="207"/>
      <c r="BL44" s="225"/>
      <c r="BM44" s="229"/>
      <c r="BN44" s="229"/>
    </row>
    <row r="45" spans="1:66" ht="9" customHeight="1" thickBot="1">
      <c r="A45" s="3"/>
      <c r="B45" s="341"/>
      <c r="C45" s="342"/>
      <c r="D45" s="342"/>
      <c r="E45" s="342"/>
      <c r="F45" s="342"/>
      <c r="G45" s="343"/>
      <c r="H45" s="426"/>
      <c r="I45" s="390"/>
      <c r="J45" s="390"/>
      <c r="K45" s="390"/>
      <c r="L45" s="390"/>
      <c r="M45" s="390"/>
      <c r="N45" s="415"/>
      <c r="O45" s="394"/>
      <c r="P45" s="395"/>
      <c r="Q45" s="395"/>
      <c r="R45" s="395"/>
      <c r="S45" s="395"/>
      <c r="T45" s="395"/>
      <c r="U45" s="395"/>
      <c r="V45" s="395"/>
      <c r="W45" s="395"/>
      <c r="X45" s="395"/>
      <c r="Y45" s="395"/>
      <c r="Z45" s="395"/>
      <c r="AA45" s="395"/>
      <c r="AB45" s="395"/>
      <c r="AC45" s="395"/>
      <c r="AD45" s="395"/>
      <c r="AE45" s="395"/>
      <c r="AF45" s="395"/>
      <c r="AG45" s="396"/>
      <c r="AH45" s="197"/>
      <c r="AI45" s="213"/>
      <c r="AJ45" s="533"/>
      <c r="AK45" s="534"/>
      <c r="AL45" s="534"/>
      <c r="AM45" s="535"/>
      <c r="AN45" s="498"/>
      <c r="AO45" s="498"/>
      <c r="AP45" s="498"/>
      <c r="AQ45" s="185"/>
      <c r="AR45" s="185"/>
      <c r="AS45" s="185"/>
      <c r="AT45" s="498"/>
      <c r="AU45" s="498"/>
      <c r="AV45" s="498"/>
      <c r="AW45" s="498"/>
      <c r="AX45" s="498"/>
      <c r="AY45" s="498"/>
      <c r="AZ45" s="498"/>
      <c r="BA45" s="526"/>
      <c r="BB45" s="208"/>
      <c r="BC45" s="224"/>
      <c r="BD45" s="207"/>
      <c r="BE45" s="207"/>
      <c r="BF45" s="207"/>
      <c r="BG45" s="207"/>
      <c r="BH45" s="207"/>
      <c r="BI45" s="207"/>
      <c r="BJ45" s="207"/>
      <c r="BK45" s="207"/>
      <c r="BL45" s="225"/>
      <c r="BM45" s="229"/>
      <c r="BN45" s="229"/>
    </row>
    <row r="46" spans="1:66" ht="9" customHeight="1" thickBot="1">
      <c r="A46" s="3"/>
      <c r="B46" s="344"/>
      <c r="C46" s="345"/>
      <c r="D46" s="345"/>
      <c r="E46" s="345"/>
      <c r="F46" s="345"/>
      <c r="G46" s="346"/>
      <c r="H46" s="426"/>
      <c r="I46" s="390"/>
      <c r="J46" s="390"/>
      <c r="K46" s="390"/>
      <c r="L46" s="390"/>
      <c r="M46" s="390"/>
      <c r="N46" s="416"/>
      <c r="O46" s="394"/>
      <c r="P46" s="395"/>
      <c r="Q46" s="395"/>
      <c r="R46" s="395"/>
      <c r="S46" s="395"/>
      <c r="T46" s="395"/>
      <c r="U46" s="395"/>
      <c r="V46" s="395"/>
      <c r="W46" s="395"/>
      <c r="X46" s="395"/>
      <c r="Y46" s="395"/>
      <c r="Z46" s="395"/>
      <c r="AA46" s="395"/>
      <c r="AB46" s="395"/>
      <c r="AC46" s="395"/>
      <c r="AD46" s="395"/>
      <c r="AE46" s="395"/>
      <c r="AF46" s="395"/>
      <c r="AG46" s="396"/>
      <c r="AH46" s="197"/>
      <c r="AI46" s="213"/>
      <c r="AJ46" s="533"/>
      <c r="AK46" s="534"/>
      <c r="AL46" s="534"/>
      <c r="AM46" s="535"/>
      <c r="AN46" s="498"/>
      <c r="AO46" s="498"/>
      <c r="AP46" s="498"/>
      <c r="AQ46" s="185"/>
      <c r="AR46" s="185"/>
      <c r="AS46" s="185"/>
      <c r="AT46" s="498"/>
      <c r="AU46" s="498"/>
      <c r="AV46" s="498"/>
      <c r="AW46" s="498"/>
      <c r="AX46" s="498"/>
      <c r="AY46" s="498"/>
      <c r="AZ46" s="498"/>
      <c r="BA46" s="526"/>
      <c r="BB46" s="208"/>
      <c r="BC46" s="224"/>
      <c r="BD46" s="207"/>
      <c r="BE46" s="207"/>
      <c r="BF46" s="207"/>
      <c r="BG46" s="207"/>
      <c r="BH46" s="207"/>
      <c r="BI46" s="207"/>
      <c r="BJ46" s="207"/>
      <c r="BK46" s="207"/>
      <c r="BL46" s="225"/>
      <c r="BM46" s="229"/>
      <c r="BN46" s="229"/>
    </row>
    <row r="47" spans="1:66" ht="9" customHeight="1" thickBot="1">
      <c r="A47" s="3"/>
      <c r="B47" s="389" t="s">
        <v>161</v>
      </c>
      <c r="C47" s="389"/>
      <c r="D47" s="389"/>
      <c r="E47" s="389"/>
      <c r="F47" s="389"/>
      <c r="G47" s="389"/>
      <c r="H47" s="426"/>
      <c r="I47" s="389" t="s">
        <v>71</v>
      </c>
      <c r="J47" s="389"/>
      <c r="K47" s="389"/>
      <c r="L47" s="389"/>
      <c r="M47" s="389"/>
      <c r="N47" s="417" t="s">
        <v>62</v>
      </c>
      <c r="O47" s="394"/>
      <c r="P47" s="395"/>
      <c r="Q47" s="395"/>
      <c r="R47" s="395"/>
      <c r="S47" s="395"/>
      <c r="T47" s="395"/>
      <c r="U47" s="395"/>
      <c r="V47" s="395"/>
      <c r="W47" s="395"/>
      <c r="X47" s="395"/>
      <c r="Y47" s="395"/>
      <c r="Z47" s="395"/>
      <c r="AA47" s="395"/>
      <c r="AB47" s="395"/>
      <c r="AC47" s="395"/>
      <c r="AD47" s="395"/>
      <c r="AE47" s="395"/>
      <c r="AF47" s="395"/>
      <c r="AG47" s="396"/>
      <c r="AH47" s="197"/>
      <c r="AI47" s="213"/>
      <c r="AJ47" s="533"/>
      <c r="AK47" s="534"/>
      <c r="AL47" s="534"/>
      <c r="AM47" s="535"/>
      <c r="AN47" s="498">
        <f>IF(LEN(O47)&gt;=11,LEFT(RIGHT(O47,11),1),"")</f>
      </c>
      <c r="AO47" s="498">
        <f>IF(LEN(O47)&gt;=10,LEFT(RIGHT(O47,10),1),"")</f>
      </c>
      <c r="AP47" s="498">
        <f>IF(LEN(O47)&gt;=9,LEFT(RIGHT(O47,9),1),"")</f>
      </c>
      <c r="AQ47" s="185"/>
      <c r="AR47" s="185"/>
      <c r="AS47" s="185"/>
      <c r="AT47" s="498">
        <f>IF(LEN(O47)&gt;=8,LEFT(RIGHT(O47,8),1),"")</f>
      </c>
      <c r="AU47" s="498">
        <f>IF(LEN(O47)&gt;=7,LEFT(RIGHT(O47,7),1),"")</f>
      </c>
      <c r="AV47" s="498">
        <f>IF(LEN(O47)&gt;=6,LEFT(RIGHT(O47,6),1),"")</f>
      </c>
      <c r="AW47" s="498">
        <f>IF(LEN(O47)&gt;=5,LEFT(RIGHT(O47,5),1),"")</f>
      </c>
      <c r="AX47" s="498">
        <f>IF(LEN(O47)&gt;=4,LEFT(RIGHT(O47,4),1),"")</f>
      </c>
      <c r="AY47" s="498">
        <f>IF(LEN(O47)&gt;=3,LEFT(RIGHT(O47,3),1),"")</f>
      </c>
      <c r="AZ47" s="498">
        <f>IF(LEN(O47)&gt;=2,LEFT(RIGHT(O47,2),1),"")</f>
      </c>
      <c r="BA47" s="526">
        <f>IF(LEN(O47)&gt;=1,LEFT(RIGHT(O47,1),1),"")</f>
      </c>
      <c r="BB47" s="208"/>
      <c r="BC47" s="224"/>
      <c r="BD47" s="207"/>
      <c r="BE47" s="207"/>
      <c r="BF47" s="207"/>
      <c r="BG47" s="207"/>
      <c r="BH47" s="207"/>
      <c r="BI47" s="207"/>
      <c r="BJ47" s="207"/>
      <c r="BK47" s="207"/>
      <c r="BL47" s="225"/>
      <c r="BM47" s="229"/>
      <c r="BN47" s="229"/>
    </row>
    <row r="48" spans="1:66" ht="9" customHeight="1" thickBot="1">
      <c r="A48" s="3"/>
      <c r="B48" s="390"/>
      <c r="C48" s="390"/>
      <c r="D48" s="390"/>
      <c r="E48" s="390"/>
      <c r="F48" s="390"/>
      <c r="G48" s="390"/>
      <c r="H48" s="426"/>
      <c r="I48" s="390"/>
      <c r="J48" s="390"/>
      <c r="K48" s="390"/>
      <c r="L48" s="390"/>
      <c r="M48" s="390"/>
      <c r="N48" s="415"/>
      <c r="O48" s="394"/>
      <c r="P48" s="395"/>
      <c r="Q48" s="395"/>
      <c r="R48" s="395"/>
      <c r="S48" s="395"/>
      <c r="T48" s="395"/>
      <c r="U48" s="395"/>
      <c r="V48" s="395"/>
      <c r="W48" s="395"/>
      <c r="X48" s="395"/>
      <c r="Y48" s="395"/>
      <c r="Z48" s="395"/>
      <c r="AA48" s="395"/>
      <c r="AB48" s="395"/>
      <c r="AC48" s="395"/>
      <c r="AD48" s="395"/>
      <c r="AE48" s="395"/>
      <c r="AF48" s="395"/>
      <c r="AG48" s="396"/>
      <c r="AH48" s="197"/>
      <c r="AI48" s="213"/>
      <c r="AJ48" s="533"/>
      <c r="AK48" s="534"/>
      <c r="AL48" s="534"/>
      <c r="AM48" s="535"/>
      <c r="AN48" s="498"/>
      <c r="AO48" s="498"/>
      <c r="AP48" s="498"/>
      <c r="AQ48" s="185"/>
      <c r="AR48" s="185"/>
      <c r="AS48" s="185"/>
      <c r="AT48" s="498"/>
      <c r="AU48" s="498"/>
      <c r="AV48" s="498"/>
      <c r="AW48" s="498"/>
      <c r="AX48" s="498"/>
      <c r="AY48" s="498"/>
      <c r="AZ48" s="498"/>
      <c r="BA48" s="526"/>
      <c r="BB48" s="208"/>
      <c r="BC48" s="224"/>
      <c r="BD48" s="207"/>
      <c r="BE48" s="207"/>
      <c r="BF48" s="207"/>
      <c r="BG48" s="207"/>
      <c r="BH48" s="207"/>
      <c r="BI48" s="207"/>
      <c r="BJ48" s="207"/>
      <c r="BK48" s="207"/>
      <c r="BL48" s="225"/>
      <c r="BM48" s="229"/>
      <c r="BN48" s="229"/>
    </row>
    <row r="49" spans="1:66" ht="9" customHeight="1" thickBot="1">
      <c r="A49" s="3"/>
      <c r="B49" s="390"/>
      <c r="C49" s="390"/>
      <c r="D49" s="390"/>
      <c r="E49" s="390"/>
      <c r="F49" s="390"/>
      <c r="G49" s="390"/>
      <c r="H49" s="426"/>
      <c r="I49" s="390"/>
      <c r="J49" s="390"/>
      <c r="K49" s="390"/>
      <c r="L49" s="390"/>
      <c r="M49" s="390"/>
      <c r="N49" s="416"/>
      <c r="O49" s="394"/>
      <c r="P49" s="395"/>
      <c r="Q49" s="395"/>
      <c r="R49" s="395"/>
      <c r="S49" s="395"/>
      <c r="T49" s="395"/>
      <c r="U49" s="395"/>
      <c r="V49" s="395"/>
      <c r="W49" s="395"/>
      <c r="X49" s="395"/>
      <c r="Y49" s="395"/>
      <c r="Z49" s="395"/>
      <c r="AA49" s="395"/>
      <c r="AB49" s="395"/>
      <c r="AC49" s="395"/>
      <c r="AD49" s="395"/>
      <c r="AE49" s="395"/>
      <c r="AF49" s="395"/>
      <c r="AG49" s="396"/>
      <c r="AH49" s="197"/>
      <c r="AI49" s="213"/>
      <c r="AJ49" s="533"/>
      <c r="AK49" s="534"/>
      <c r="AL49" s="534"/>
      <c r="AM49" s="535"/>
      <c r="AN49" s="498"/>
      <c r="AO49" s="498"/>
      <c r="AP49" s="498"/>
      <c r="AQ49" s="185"/>
      <c r="AR49" s="185"/>
      <c r="AS49" s="185"/>
      <c r="AT49" s="498"/>
      <c r="AU49" s="498"/>
      <c r="AV49" s="498"/>
      <c r="AW49" s="498"/>
      <c r="AX49" s="498"/>
      <c r="AY49" s="498"/>
      <c r="AZ49" s="498"/>
      <c r="BA49" s="526"/>
      <c r="BB49" s="208"/>
      <c r="BC49" s="224"/>
      <c r="BD49" s="207"/>
      <c r="BE49" s="207"/>
      <c r="BF49" s="207"/>
      <c r="BG49" s="207"/>
      <c r="BH49" s="207"/>
      <c r="BI49" s="207"/>
      <c r="BJ49" s="207"/>
      <c r="BK49" s="207"/>
      <c r="BL49" s="225"/>
      <c r="BM49" s="229"/>
      <c r="BN49" s="229"/>
    </row>
    <row r="50" spans="1:66" ht="9" customHeight="1" thickBot="1">
      <c r="A50" s="3"/>
      <c r="B50" s="427"/>
      <c r="C50" s="428"/>
      <c r="D50" s="428"/>
      <c r="E50" s="428"/>
      <c r="F50" s="428"/>
      <c r="G50" s="418" t="s">
        <v>96</v>
      </c>
      <c r="H50" s="426"/>
      <c r="I50" s="389" t="s">
        <v>72</v>
      </c>
      <c r="J50" s="389"/>
      <c r="K50" s="389"/>
      <c r="L50" s="389"/>
      <c r="M50" s="389"/>
      <c r="N50" s="417" t="s">
        <v>63</v>
      </c>
      <c r="O50" s="394"/>
      <c r="P50" s="395"/>
      <c r="Q50" s="395"/>
      <c r="R50" s="395"/>
      <c r="S50" s="395"/>
      <c r="T50" s="395"/>
      <c r="U50" s="395"/>
      <c r="V50" s="395"/>
      <c r="W50" s="395"/>
      <c r="X50" s="395"/>
      <c r="Y50" s="395"/>
      <c r="Z50" s="395"/>
      <c r="AA50" s="395"/>
      <c r="AB50" s="395"/>
      <c r="AC50" s="395"/>
      <c r="AD50" s="395"/>
      <c r="AE50" s="395"/>
      <c r="AF50" s="395"/>
      <c r="AG50" s="396"/>
      <c r="AH50" s="197"/>
      <c r="AI50" s="213"/>
      <c r="AJ50" s="533"/>
      <c r="AK50" s="534"/>
      <c r="AL50" s="534"/>
      <c r="AM50" s="535"/>
      <c r="AN50" s="498">
        <f>IF(LEN(O50)&gt;=11,LEFT(RIGHT(O50,11),1),"")</f>
      </c>
      <c r="AO50" s="498">
        <f>IF(LEN(O50)&gt;=10,LEFT(RIGHT(O50,10),1),"")</f>
      </c>
      <c r="AP50" s="498">
        <f>IF(LEN(O50)&gt;=9,LEFT(RIGHT(O50,9),1),"")</f>
      </c>
      <c r="AQ50" s="185"/>
      <c r="AR50" s="185"/>
      <c r="AS50" s="185"/>
      <c r="AT50" s="498">
        <f>IF(LEN(O50)&gt;=8,LEFT(RIGHT(O50,8),1),"")</f>
      </c>
      <c r="AU50" s="498">
        <f>IF(LEN(O50)&gt;=7,LEFT(RIGHT(O50,7),1),"")</f>
      </c>
      <c r="AV50" s="498">
        <f>IF(LEN(O50)&gt;=6,LEFT(RIGHT(O50,6),1),"")</f>
      </c>
      <c r="AW50" s="498">
        <f>IF(LEN(O50)&gt;=5,LEFT(RIGHT(O50,5),1),"")</f>
      </c>
      <c r="AX50" s="498">
        <f>IF(LEN(O50)&gt;=4,LEFT(RIGHT(O50,4),1),"")</f>
      </c>
      <c r="AY50" s="498">
        <f>IF(LEN(O50)&gt;=3,LEFT(RIGHT(O50,3),1),"")</f>
      </c>
      <c r="AZ50" s="498">
        <f>IF(LEN(O50)&gt;=2,LEFT(RIGHT(O50,2),1),"")</f>
      </c>
      <c r="BA50" s="526">
        <f>IF(LEN(O50)&gt;=1,LEFT(RIGHT(O50,1),1),"")</f>
      </c>
      <c r="BB50" s="208"/>
      <c r="BC50" s="226"/>
      <c r="BD50" s="227"/>
      <c r="BE50" s="227"/>
      <c r="BF50" s="227"/>
      <c r="BG50" s="227"/>
      <c r="BH50" s="227"/>
      <c r="BI50" s="227"/>
      <c r="BJ50" s="227"/>
      <c r="BK50" s="227"/>
      <c r="BL50" s="228"/>
      <c r="BM50" s="229"/>
      <c r="BN50" s="229"/>
    </row>
    <row r="51" spans="1:66" ht="9" customHeight="1" thickBot="1">
      <c r="A51" s="3"/>
      <c r="B51" s="429"/>
      <c r="C51" s="430"/>
      <c r="D51" s="430"/>
      <c r="E51" s="430"/>
      <c r="F51" s="430"/>
      <c r="G51" s="419"/>
      <c r="H51" s="426"/>
      <c r="I51" s="390"/>
      <c r="J51" s="390"/>
      <c r="K51" s="390"/>
      <c r="L51" s="390"/>
      <c r="M51" s="390"/>
      <c r="N51" s="415"/>
      <c r="O51" s="394"/>
      <c r="P51" s="395"/>
      <c r="Q51" s="395"/>
      <c r="R51" s="395"/>
      <c r="S51" s="395"/>
      <c r="T51" s="395"/>
      <c r="U51" s="395"/>
      <c r="V51" s="395"/>
      <c r="W51" s="395"/>
      <c r="X51" s="395"/>
      <c r="Y51" s="395"/>
      <c r="Z51" s="395"/>
      <c r="AA51" s="395"/>
      <c r="AB51" s="395"/>
      <c r="AC51" s="395"/>
      <c r="AD51" s="395"/>
      <c r="AE51" s="395"/>
      <c r="AF51" s="395"/>
      <c r="AG51" s="396"/>
      <c r="AH51" s="197"/>
      <c r="AI51" s="213"/>
      <c r="AJ51" s="533"/>
      <c r="AK51" s="534"/>
      <c r="AL51" s="534"/>
      <c r="AM51" s="535"/>
      <c r="AN51" s="498"/>
      <c r="AO51" s="498"/>
      <c r="AP51" s="498"/>
      <c r="AQ51" s="185"/>
      <c r="AR51" s="185"/>
      <c r="AS51" s="185"/>
      <c r="AT51" s="498"/>
      <c r="AU51" s="498"/>
      <c r="AV51" s="498"/>
      <c r="AW51" s="498"/>
      <c r="AX51" s="498"/>
      <c r="AY51" s="498"/>
      <c r="AZ51" s="498"/>
      <c r="BA51" s="526"/>
      <c r="BB51" s="208"/>
      <c r="BC51" s="229"/>
      <c r="BD51" s="229"/>
      <c r="BE51" s="229"/>
      <c r="BF51" s="229"/>
      <c r="BG51" s="229"/>
      <c r="BH51" s="229"/>
      <c r="BI51" s="229"/>
      <c r="BJ51" s="229"/>
      <c r="BK51" s="229"/>
      <c r="BL51" s="229"/>
      <c r="BM51" s="229"/>
      <c r="BN51" s="229"/>
    </row>
    <row r="52" spans="1:66" ht="9" customHeight="1" thickBot="1">
      <c r="A52" s="3"/>
      <c r="B52" s="431"/>
      <c r="C52" s="432"/>
      <c r="D52" s="432"/>
      <c r="E52" s="432"/>
      <c r="F52" s="432"/>
      <c r="G52" s="420"/>
      <c r="H52" s="426"/>
      <c r="I52" s="390"/>
      <c r="J52" s="390"/>
      <c r="K52" s="390"/>
      <c r="L52" s="390"/>
      <c r="M52" s="390"/>
      <c r="N52" s="416"/>
      <c r="O52" s="394"/>
      <c r="P52" s="395"/>
      <c r="Q52" s="395"/>
      <c r="R52" s="395"/>
      <c r="S52" s="395"/>
      <c r="T52" s="395"/>
      <c r="U52" s="395"/>
      <c r="V52" s="395"/>
      <c r="W52" s="395"/>
      <c r="X52" s="395"/>
      <c r="Y52" s="395"/>
      <c r="Z52" s="395"/>
      <c r="AA52" s="395"/>
      <c r="AB52" s="395"/>
      <c r="AC52" s="395"/>
      <c r="AD52" s="395"/>
      <c r="AE52" s="395"/>
      <c r="AF52" s="395"/>
      <c r="AG52" s="396"/>
      <c r="AH52" s="197"/>
      <c r="AI52" s="213"/>
      <c r="AJ52" s="533"/>
      <c r="AK52" s="534"/>
      <c r="AL52" s="534"/>
      <c r="AM52" s="535"/>
      <c r="AN52" s="498"/>
      <c r="AO52" s="498"/>
      <c r="AP52" s="498"/>
      <c r="AQ52" s="185"/>
      <c r="AR52" s="185"/>
      <c r="AS52" s="185"/>
      <c r="AT52" s="498"/>
      <c r="AU52" s="498"/>
      <c r="AV52" s="498"/>
      <c r="AW52" s="498"/>
      <c r="AX52" s="498"/>
      <c r="AY52" s="498"/>
      <c r="AZ52" s="498"/>
      <c r="BA52" s="526"/>
      <c r="BB52" s="208"/>
      <c r="BC52" s="229"/>
      <c r="BD52" s="229"/>
      <c r="BE52" s="229"/>
      <c r="BF52" s="229"/>
      <c r="BG52" s="229"/>
      <c r="BH52" s="229"/>
      <c r="BI52" s="229"/>
      <c r="BJ52" s="229"/>
      <c r="BK52" s="229"/>
      <c r="BL52" s="229"/>
      <c r="BM52" s="229"/>
      <c r="BN52" s="229"/>
    </row>
    <row r="53" spans="1:66" ht="9" customHeight="1" thickBot="1">
      <c r="A53" s="3"/>
      <c r="B53" s="347" t="s">
        <v>146</v>
      </c>
      <c r="C53" s="321"/>
      <c r="D53" s="321"/>
      <c r="E53" s="321"/>
      <c r="F53" s="321"/>
      <c r="G53" s="348"/>
      <c r="H53" s="426"/>
      <c r="I53" s="278" t="s">
        <v>172</v>
      </c>
      <c r="J53" s="279"/>
      <c r="K53" s="279"/>
      <c r="L53" s="279"/>
      <c r="M53" s="280"/>
      <c r="N53" s="417" t="s">
        <v>25</v>
      </c>
      <c r="O53" s="394"/>
      <c r="P53" s="395"/>
      <c r="Q53" s="395"/>
      <c r="R53" s="395"/>
      <c r="S53" s="395"/>
      <c r="T53" s="395"/>
      <c r="U53" s="395"/>
      <c r="V53" s="395"/>
      <c r="W53" s="395"/>
      <c r="X53" s="395"/>
      <c r="Y53" s="395"/>
      <c r="Z53" s="395"/>
      <c r="AA53" s="395"/>
      <c r="AB53" s="395"/>
      <c r="AC53" s="395"/>
      <c r="AD53" s="395"/>
      <c r="AE53" s="395"/>
      <c r="AF53" s="395"/>
      <c r="AG53" s="396"/>
      <c r="AH53" s="197"/>
      <c r="AI53" s="213"/>
      <c r="AJ53" s="533"/>
      <c r="AK53" s="534"/>
      <c r="AL53" s="534"/>
      <c r="AM53" s="535"/>
      <c r="AN53" s="498">
        <f>IF(LEN(O53)&gt;=11,LEFT(RIGHT(O53,11),1),"")</f>
      </c>
      <c r="AO53" s="498">
        <f>IF(LEN(O53)&gt;=10,LEFT(RIGHT(O53,10),1),"")</f>
      </c>
      <c r="AP53" s="498">
        <f>IF(LEN(O53)&gt;=9,LEFT(RIGHT(O53,9),1),"")</f>
      </c>
      <c r="AQ53" s="185"/>
      <c r="AR53" s="185"/>
      <c r="AS53" s="185"/>
      <c r="AT53" s="498">
        <f>IF(LEN(O53)&gt;=8,LEFT(RIGHT(O53,8),1),"")</f>
      </c>
      <c r="AU53" s="498">
        <f>IF(LEN(O53)&gt;=7,LEFT(RIGHT(O53,7),1),"")</f>
      </c>
      <c r="AV53" s="498">
        <f>IF(LEN(O53)&gt;=6,LEFT(RIGHT(O53,6),1),"")</f>
      </c>
      <c r="AW53" s="498">
        <f>IF(LEN(O53)&gt;=5,LEFT(RIGHT(O53,5),1),"")</f>
      </c>
      <c r="AX53" s="498">
        <f>IF(LEN(O53)&gt;=4,LEFT(RIGHT(O53,4),1),"")</f>
      </c>
      <c r="AY53" s="498">
        <f>IF(LEN(O53)&gt;=3,LEFT(RIGHT(O53,3),1),"")</f>
      </c>
      <c r="AZ53" s="498">
        <f>IF(LEN(O53)&gt;=2,LEFT(RIGHT(O53,2),1),"")</f>
      </c>
      <c r="BA53" s="526">
        <f>IF(LEN(O53)&gt;=1,LEFT(RIGHT(O53,1),1),"")</f>
      </c>
      <c r="BB53" s="208"/>
      <c r="BC53" s="229"/>
      <c r="BD53" s="229"/>
      <c r="BE53" s="229"/>
      <c r="BF53" s="229"/>
      <c r="BG53" s="229"/>
      <c r="BH53" s="229"/>
      <c r="BI53" s="229"/>
      <c r="BJ53" s="229"/>
      <c r="BK53" s="229"/>
      <c r="BL53" s="229"/>
      <c r="BM53" s="229"/>
      <c r="BN53" s="229"/>
    </row>
    <row r="54" spans="1:66" ht="9" customHeight="1" thickBot="1">
      <c r="A54" s="3"/>
      <c r="B54" s="349"/>
      <c r="C54" s="322"/>
      <c r="D54" s="322"/>
      <c r="E54" s="322"/>
      <c r="F54" s="322"/>
      <c r="G54" s="350"/>
      <c r="H54" s="426"/>
      <c r="I54" s="281"/>
      <c r="J54" s="282"/>
      <c r="K54" s="282"/>
      <c r="L54" s="282"/>
      <c r="M54" s="283"/>
      <c r="N54" s="415"/>
      <c r="O54" s="394"/>
      <c r="P54" s="395"/>
      <c r="Q54" s="395"/>
      <c r="R54" s="395"/>
      <c r="S54" s="395"/>
      <c r="T54" s="395"/>
      <c r="U54" s="395"/>
      <c r="V54" s="395"/>
      <c r="W54" s="395"/>
      <c r="X54" s="395"/>
      <c r="Y54" s="395"/>
      <c r="Z54" s="395"/>
      <c r="AA54" s="395"/>
      <c r="AB54" s="395"/>
      <c r="AC54" s="395"/>
      <c r="AD54" s="395"/>
      <c r="AE54" s="395"/>
      <c r="AF54" s="395"/>
      <c r="AG54" s="396"/>
      <c r="AH54" s="197"/>
      <c r="AI54" s="213"/>
      <c r="AJ54" s="533"/>
      <c r="AK54" s="534"/>
      <c r="AL54" s="534"/>
      <c r="AM54" s="535"/>
      <c r="AN54" s="498"/>
      <c r="AO54" s="498"/>
      <c r="AP54" s="498"/>
      <c r="AQ54" s="185"/>
      <c r="AR54" s="185"/>
      <c r="AS54" s="185"/>
      <c r="AT54" s="498"/>
      <c r="AU54" s="498"/>
      <c r="AV54" s="498"/>
      <c r="AW54" s="498"/>
      <c r="AX54" s="498"/>
      <c r="AY54" s="498"/>
      <c r="AZ54" s="498"/>
      <c r="BA54" s="526"/>
      <c r="BB54" s="208"/>
      <c r="BC54" s="229"/>
      <c r="BD54" s="229"/>
      <c r="BE54" s="229"/>
      <c r="BF54" s="229"/>
      <c r="BG54" s="229"/>
      <c r="BH54" s="229"/>
      <c r="BI54" s="229"/>
      <c r="BJ54" s="229"/>
      <c r="BK54" s="229"/>
      <c r="BL54" s="229"/>
      <c r="BM54" s="229"/>
      <c r="BN54" s="229"/>
    </row>
    <row r="55" spans="1:66" ht="9" customHeight="1" thickBot="1">
      <c r="A55" s="3"/>
      <c r="B55" s="349"/>
      <c r="C55" s="322"/>
      <c r="D55" s="322"/>
      <c r="E55" s="322"/>
      <c r="F55" s="322"/>
      <c r="G55" s="350"/>
      <c r="H55" s="426"/>
      <c r="I55" s="281" t="s">
        <v>173</v>
      </c>
      <c r="J55" s="282"/>
      <c r="K55" s="282"/>
      <c r="L55" s="282"/>
      <c r="M55" s="283"/>
      <c r="N55" s="415"/>
      <c r="O55" s="394"/>
      <c r="P55" s="395"/>
      <c r="Q55" s="395"/>
      <c r="R55" s="395"/>
      <c r="S55" s="395"/>
      <c r="T55" s="395"/>
      <c r="U55" s="395"/>
      <c r="V55" s="395"/>
      <c r="W55" s="395"/>
      <c r="X55" s="395"/>
      <c r="Y55" s="395"/>
      <c r="Z55" s="395"/>
      <c r="AA55" s="395"/>
      <c r="AB55" s="395"/>
      <c r="AC55" s="395"/>
      <c r="AD55" s="395"/>
      <c r="AE55" s="395"/>
      <c r="AF55" s="395"/>
      <c r="AG55" s="396"/>
      <c r="AH55" s="197"/>
      <c r="AI55" s="213"/>
      <c r="AJ55" s="533"/>
      <c r="AK55" s="534"/>
      <c r="AL55" s="534"/>
      <c r="AM55" s="535"/>
      <c r="AN55" s="498"/>
      <c r="AO55" s="498"/>
      <c r="AP55" s="498"/>
      <c r="AQ55" s="185"/>
      <c r="AR55" s="185"/>
      <c r="AS55" s="185"/>
      <c r="AT55" s="498"/>
      <c r="AU55" s="498"/>
      <c r="AV55" s="498"/>
      <c r="AW55" s="498"/>
      <c r="AX55" s="498"/>
      <c r="AY55" s="498"/>
      <c r="AZ55" s="498"/>
      <c r="BA55" s="526"/>
      <c r="BB55" s="208"/>
      <c r="BC55" s="229"/>
      <c r="BD55" s="229"/>
      <c r="BE55" s="229"/>
      <c r="BF55" s="229"/>
      <c r="BG55" s="229"/>
      <c r="BH55" s="229"/>
      <c r="BI55" s="229"/>
      <c r="BJ55" s="229"/>
      <c r="BK55" s="229"/>
      <c r="BL55" s="229"/>
      <c r="BM55" s="229"/>
      <c r="BN55" s="229"/>
    </row>
    <row r="56" spans="1:66" ht="9" customHeight="1" thickBot="1">
      <c r="A56" s="3"/>
      <c r="B56" s="351"/>
      <c r="C56" s="323"/>
      <c r="D56" s="323"/>
      <c r="E56" s="323"/>
      <c r="F56" s="323"/>
      <c r="G56" s="352"/>
      <c r="H56" s="426"/>
      <c r="I56" s="324"/>
      <c r="J56" s="325"/>
      <c r="K56" s="325"/>
      <c r="L56" s="325"/>
      <c r="M56" s="326"/>
      <c r="N56" s="415"/>
      <c r="O56" s="394"/>
      <c r="P56" s="395"/>
      <c r="Q56" s="395"/>
      <c r="R56" s="395"/>
      <c r="S56" s="395"/>
      <c r="T56" s="395"/>
      <c r="U56" s="395"/>
      <c r="V56" s="395"/>
      <c r="W56" s="395"/>
      <c r="X56" s="395"/>
      <c r="Y56" s="395"/>
      <c r="Z56" s="395"/>
      <c r="AA56" s="395"/>
      <c r="AB56" s="395"/>
      <c r="AC56" s="395"/>
      <c r="AD56" s="395"/>
      <c r="AE56" s="395"/>
      <c r="AF56" s="395"/>
      <c r="AG56" s="396"/>
      <c r="AH56" s="197"/>
      <c r="AI56" s="213"/>
      <c r="AJ56" s="533"/>
      <c r="AK56" s="534"/>
      <c r="AL56" s="534"/>
      <c r="AM56" s="535"/>
      <c r="AN56" s="498"/>
      <c r="AO56" s="498"/>
      <c r="AP56" s="498"/>
      <c r="AQ56" s="185"/>
      <c r="AR56" s="185"/>
      <c r="AS56" s="185"/>
      <c r="AT56" s="498"/>
      <c r="AU56" s="498"/>
      <c r="AV56" s="498"/>
      <c r="AW56" s="498"/>
      <c r="AX56" s="498"/>
      <c r="AY56" s="498"/>
      <c r="AZ56" s="498"/>
      <c r="BA56" s="526"/>
      <c r="BB56" s="208"/>
      <c r="BC56" s="229"/>
      <c r="BD56" s="229"/>
      <c r="BE56" s="229"/>
      <c r="BF56" s="229"/>
      <c r="BG56" s="229"/>
      <c r="BH56" s="229"/>
      <c r="BI56" s="229"/>
      <c r="BJ56" s="229"/>
      <c r="BK56" s="229"/>
      <c r="BL56" s="229"/>
      <c r="BM56" s="229"/>
      <c r="BN56" s="229"/>
    </row>
    <row r="57" spans="1:66" ht="9" customHeight="1">
      <c r="A57" s="3"/>
      <c r="B57" s="397" t="s">
        <v>151</v>
      </c>
      <c r="C57" s="398"/>
      <c r="D57" s="398"/>
      <c r="E57" s="398"/>
      <c r="F57" s="398"/>
      <c r="G57" s="418" t="s">
        <v>95</v>
      </c>
      <c r="H57" s="426"/>
      <c r="I57" s="376" t="s">
        <v>15</v>
      </c>
      <c r="J57" s="377"/>
      <c r="K57" s="377"/>
      <c r="L57" s="377"/>
      <c r="M57" s="378"/>
      <c r="N57" s="383" t="s">
        <v>26</v>
      </c>
      <c r="O57" s="404">
        <f>SUM(O41:AG56)</f>
        <v>0</v>
      </c>
      <c r="P57" s="405"/>
      <c r="Q57" s="405"/>
      <c r="R57" s="405"/>
      <c r="S57" s="405"/>
      <c r="T57" s="405"/>
      <c r="U57" s="405"/>
      <c r="V57" s="405"/>
      <c r="W57" s="405"/>
      <c r="X57" s="405"/>
      <c r="Y57" s="405"/>
      <c r="Z57" s="405"/>
      <c r="AA57" s="405"/>
      <c r="AB57" s="405"/>
      <c r="AC57" s="405"/>
      <c r="AD57" s="405"/>
      <c r="AE57" s="405"/>
      <c r="AF57" s="405"/>
      <c r="AG57" s="406"/>
      <c r="AH57" s="199"/>
      <c r="AI57" s="215"/>
      <c r="AJ57" s="533"/>
      <c r="AK57" s="534"/>
      <c r="AL57" s="534"/>
      <c r="AM57" s="535"/>
      <c r="AN57" s="498">
        <f>IF(LEN(O57)&gt;=11,LEFT(RIGHT(O57,11),1),"")</f>
      </c>
      <c r="AO57" s="498">
        <f>IF(LEN(O57)&gt;=10,LEFT(RIGHT(O57,10),1),"")</f>
      </c>
      <c r="AP57" s="498">
        <f>IF(LEN(O57)&gt;=9,LEFT(RIGHT(O57,9),1),"")</f>
      </c>
      <c r="AQ57" s="185"/>
      <c r="AR57" s="185"/>
      <c r="AS57" s="185"/>
      <c r="AT57" s="498">
        <f>IF(LEN(O57)&gt;=8,LEFT(RIGHT(O57,8),1),"")</f>
      </c>
      <c r="AU57" s="498">
        <f>IF(LEN(O57)&gt;=7,LEFT(RIGHT(O57,7),1),"")</f>
      </c>
      <c r="AV57" s="498">
        <f>IF(LEN(O57)&gt;=6,LEFT(RIGHT(O57,6),1),"")</f>
      </c>
      <c r="AW57" s="498">
        <f>IF(LEN(O57)&gt;=5,LEFT(RIGHT(O57,5),1),"")</f>
      </c>
      <c r="AX57" s="498">
        <f>IF(LEN(O57)&gt;=4,LEFT(RIGHT(O57,4),1),"")</f>
      </c>
      <c r="AY57" s="498">
        <f>IF(LEN(O57)&gt;=3,LEFT(RIGHT(O57,3),1),"")</f>
      </c>
      <c r="AZ57" s="498">
        <f>IF(LEN(O57)&gt;=2,LEFT(RIGHT(O57,2),1),"")</f>
      </c>
      <c r="BA57" s="526" t="str">
        <f>IF(LEN(O57)&gt;=1,LEFT(RIGHT(O57,1),1),"")</f>
        <v>0</v>
      </c>
      <c r="BB57" s="208"/>
      <c r="BC57" s="229"/>
      <c r="BD57" s="229"/>
      <c r="BE57" s="229"/>
      <c r="BF57" s="229"/>
      <c r="BG57" s="229"/>
      <c r="BH57" s="229"/>
      <c r="BI57" s="229"/>
      <c r="BJ57" s="229"/>
      <c r="BK57" s="229"/>
      <c r="BL57" s="229"/>
      <c r="BM57" s="229"/>
      <c r="BN57" s="229"/>
    </row>
    <row r="58" spans="1:66" ht="9" customHeight="1">
      <c r="A58" s="3"/>
      <c r="B58" s="399"/>
      <c r="C58" s="400"/>
      <c r="D58" s="400"/>
      <c r="E58" s="400"/>
      <c r="F58" s="400"/>
      <c r="G58" s="419"/>
      <c r="H58" s="426"/>
      <c r="I58" s="379"/>
      <c r="J58" s="322"/>
      <c r="K58" s="322"/>
      <c r="L58" s="322"/>
      <c r="M58" s="350"/>
      <c r="N58" s="384"/>
      <c r="O58" s="407"/>
      <c r="P58" s="408"/>
      <c r="Q58" s="408"/>
      <c r="R58" s="408"/>
      <c r="S58" s="408"/>
      <c r="T58" s="408"/>
      <c r="U58" s="408"/>
      <c r="V58" s="408"/>
      <c r="W58" s="408"/>
      <c r="X58" s="408"/>
      <c r="Y58" s="408"/>
      <c r="Z58" s="408"/>
      <c r="AA58" s="408"/>
      <c r="AB58" s="408"/>
      <c r="AC58" s="408"/>
      <c r="AD58" s="408"/>
      <c r="AE58" s="408"/>
      <c r="AF58" s="408"/>
      <c r="AG58" s="409"/>
      <c r="AH58" s="199"/>
      <c r="AI58" s="215"/>
      <c r="AJ58" s="533"/>
      <c r="AK58" s="534"/>
      <c r="AL58" s="534"/>
      <c r="AM58" s="535"/>
      <c r="AN58" s="498"/>
      <c r="AO58" s="498"/>
      <c r="AP58" s="498"/>
      <c r="AQ58" s="185"/>
      <c r="AR58" s="185"/>
      <c r="AS58" s="185"/>
      <c r="AT58" s="498"/>
      <c r="AU58" s="498"/>
      <c r="AV58" s="498"/>
      <c r="AW58" s="498"/>
      <c r="AX58" s="498"/>
      <c r="AY58" s="498"/>
      <c r="AZ58" s="498"/>
      <c r="BA58" s="526"/>
      <c r="BB58" s="208"/>
      <c r="BC58" s="229"/>
      <c r="BD58" s="229"/>
      <c r="BE58" s="229"/>
      <c r="BF58" s="229"/>
      <c r="BG58" s="229"/>
      <c r="BH58" s="229"/>
      <c r="BI58" s="229"/>
      <c r="BJ58" s="229"/>
      <c r="BK58" s="229"/>
      <c r="BL58" s="229"/>
      <c r="BM58" s="229"/>
      <c r="BN58" s="229"/>
    </row>
    <row r="59" spans="1:66" ht="9" customHeight="1" thickBot="1">
      <c r="A59" s="3"/>
      <c r="B59" s="399"/>
      <c r="C59" s="400"/>
      <c r="D59" s="400"/>
      <c r="E59" s="400"/>
      <c r="F59" s="400"/>
      <c r="G59" s="419"/>
      <c r="H59" s="426"/>
      <c r="I59" s="380" t="s">
        <v>100</v>
      </c>
      <c r="J59" s="381"/>
      <c r="K59" s="381"/>
      <c r="L59" s="381"/>
      <c r="M59" s="382"/>
      <c r="N59" s="385"/>
      <c r="O59" s="410"/>
      <c r="P59" s="411"/>
      <c r="Q59" s="411"/>
      <c r="R59" s="411"/>
      <c r="S59" s="411"/>
      <c r="T59" s="411"/>
      <c r="U59" s="411"/>
      <c r="V59" s="411"/>
      <c r="W59" s="411"/>
      <c r="X59" s="411"/>
      <c r="Y59" s="411"/>
      <c r="Z59" s="411"/>
      <c r="AA59" s="411"/>
      <c r="AB59" s="411"/>
      <c r="AC59" s="411"/>
      <c r="AD59" s="411"/>
      <c r="AE59" s="411"/>
      <c r="AF59" s="411"/>
      <c r="AG59" s="412"/>
      <c r="AH59" s="199"/>
      <c r="AI59" s="215"/>
      <c r="AJ59" s="533"/>
      <c r="AK59" s="534"/>
      <c r="AL59" s="534"/>
      <c r="AM59" s="535"/>
      <c r="AN59" s="498"/>
      <c r="AO59" s="498"/>
      <c r="AP59" s="498"/>
      <c r="AQ59" s="185"/>
      <c r="AR59" s="185"/>
      <c r="AS59" s="185"/>
      <c r="AT59" s="498"/>
      <c r="AU59" s="498"/>
      <c r="AV59" s="498"/>
      <c r="AW59" s="498"/>
      <c r="AX59" s="498"/>
      <c r="AY59" s="498"/>
      <c r="AZ59" s="498"/>
      <c r="BA59" s="526"/>
      <c r="BB59" s="208"/>
      <c r="BC59" s="229"/>
      <c r="BD59" s="229"/>
      <c r="BE59" s="229"/>
      <c r="BF59" s="229"/>
      <c r="BG59" s="229"/>
      <c r="BH59" s="229"/>
      <c r="BI59" s="229"/>
      <c r="BJ59" s="229"/>
      <c r="BK59" s="229"/>
      <c r="BL59" s="229"/>
      <c r="BM59" s="229"/>
      <c r="BN59" s="229"/>
    </row>
    <row r="60" spans="1:66" ht="9" customHeight="1" thickBot="1">
      <c r="A60" s="3"/>
      <c r="B60" s="399" t="s">
        <v>165</v>
      </c>
      <c r="C60" s="400"/>
      <c r="D60" s="400"/>
      <c r="E60" s="400"/>
      <c r="F60" s="400"/>
      <c r="G60" s="419" t="s">
        <v>96</v>
      </c>
      <c r="H60" s="426"/>
      <c r="I60" s="390" t="s">
        <v>68</v>
      </c>
      <c r="J60" s="390"/>
      <c r="K60" s="390"/>
      <c r="L60" s="390"/>
      <c r="M60" s="390"/>
      <c r="N60" s="384" t="s">
        <v>27</v>
      </c>
      <c r="O60" s="394"/>
      <c r="P60" s="395"/>
      <c r="Q60" s="395"/>
      <c r="R60" s="395"/>
      <c r="S60" s="395"/>
      <c r="T60" s="395"/>
      <c r="U60" s="395"/>
      <c r="V60" s="395"/>
      <c r="W60" s="395"/>
      <c r="X60" s="395"/>
      <c r="Y60" s="395"/>
      <c r="Z60" s="395"/>
      <c r="AA60" s="395"/>
      <c r="AB60" s="395"/>
      <c r="AC60" s="395"/>
      <c r="AD60" s="395"/>
      <c r="AE60" s="395"/>
      <c r="AF60" s="395"/>
      <c r="AG60" s="396"/>
      <c r="AH60" s="197"/>
      <c r="AI60" s="213"/>
      <c r="AJ60" s="533"/>
      <c r="AK60" s="534"/>
      <c r="AL60" s="534"/>
      <c r="AM60" s="535"/>
      <c r="AN60" s="498">
        <f>IF(LEN(O60)&gt;=11,LEFT(RIGHT(O60,11),1),"")</f>
      </c>
      <c r="AO60" s="498">
        <f>IF(LEN(O60)&gt;=10,LEFT(RIGHT(O60,10),1),"")</f>
      </c>
      <c r="AP60" s="498">
        <f>IF(LEN(O60)&gt;=9,LEFT(RIGHT(O60,9),1),"")</f>
      </c>
      <c r="AQ60" s="185"/>
      <c r="AR60" s="185"/>
      <c r="AS60" s="185"/>
      <c r="AT60" s="498">
        <f>IF(LEN(O60)&gt;=8,LEFT(RIGHT(O60,8),1),"")</f>
      </c>
      <c r="AU60" s="498">
        <f>IF(LEN(O60)&gt;=7,LEFT(RIGHT(O60,7),1),"")</f>
      </c>
      <c r="AV60" s="498">
        <f>IF(LEN(O60)&gt;=6,LEFT(RIGHT(O60,6),1),"")</f>
      </c>
      <c r="AW60" s="498">
        <f>IF(LEN(O60)&gt;=5,LEFT(RIGHT(O60,5),1),"")</f>
      </c>
      <c r="AX60" s="498">
        <f>IF(LEN(O60)&gt;=4,LEFT(RIGHT(O60,4),1),"")</f>
      </c>
      <c r="AY60" s="498">
        <f>IF(LEN(O60)&gt;=3,LEFT(RIGHT(O60,3),1),"")</f>
      </c>
      <c r="AZ60" s="498">
        <f>IF(LEN(O60)&gt;=2,LEFT(RIGHT(O60,2),1),"")</f>
      </c>
      <c r="BA60" s="526">
        <f>IF(LEN(O60)&gt;=1,LEFT(RIGHT(O60,1),1),"")</f>
      </c>
      <c r="BB60" s="208"/>
      <c r="BC60" s="229"/>
      <c r="BD60" s="229"/>
      <c r="BE60" s="229"/>
      <c r="BF60" s="229"/>
      <c r="BG60" s="229"/>
      <c r="BH60" s="229"/>
      <c r="BI60" s="229"/>
      <c r="BJ60" s="229"/>
      <c r="BK60" s="229"/>
      <c r="BL60" s="229"/>
      <c r="BM60" s="229"/>
      <c r="BN60" s="229"/>
    </row>
    <row r="61" spans="1:66" ht="9" customHeight="1" thickBot="1">
      <c r="A61" s="3"/>
      <c r="B61" s="399"/>
      <c r="C61" s="400"/>
      <c r="D61" s="400"/>
      <c r="E61" s="400"/>
      <c r="F61" s="400"/>
      <c r="G61" s="419"/>
      <c r="H61" s="426"/>
      <c r="I61" s="390"/>
      <c r="J61" s="390"/>
      <c r="K61" s="390"/>
      <c r="L61" s="390"/>
      <c r="M61" s="390"/>
      <c r="N61" s="384"/>
      <c r="O61" s="394"/>
      <c r="P61" s="395"/>
      <c r="Q61" s="395"/>
      <c r="R61" s="395"/>
      <c r="S61" s="395"/>
      <c r="T61" s="395"/>
      <c r="U61" s="395"/>
      <c r="V61" s="395"/>
      <c r="W61" s="395"/>
      <c r="X61" s="395"/>
      <c r="Y61" s="395"/>
      <c r="Z61" s="395"/>
      <c r="AA61" s="395"/>
      <c r="AB61" s="395"/>
      <c r="AC61" s="395"/>
      <c r="AD61" s="395"/>
      <c r="AE61" s="395"/>
      <c r="AF61" s="395"/>
      <c r="AG61" s="396"/>
      <c r="AH61" s="197"/>
      <c r="AI61" s="213"/>
      <c r="AJ61" s="533"/>
      <c r="AK61" s="534"/>
      <c r="AL61" s="534"/>
      <c r="AM61" s="535"/>
      <c r="AN61" s="498"/>
      <c r="AO61" s="498"/>
      <c r="AP61" s="498"/>
      <c r="AQ61" s="185"/>
      <c r="AR61" s="185"/>
      <c r="AS61" s="185"/>
      <c r="AT61" s="498"/>
      <c r="AU61" s="498"/>
      <c r="AV61" s="498"/>
      <c r="AW61" s="498"/>
      <c r="AX61" s="498"/>
      <c r="AY61" s="498"/>
      <c r="AZ61" s="498"/>
      <c r="BA61" s="526"/>
      <c r="BB61" s="208"/>
      <c r="BC61" s="229"/>
      <c r="BD61" s="229"/>
      <c r="BE61" s="229"/>
      <c r="BF61" s="229"/>
      <c r="BG61" s="229"/>
      <c r="BH61" s="229"/>
      <c r="BI61" s="229"/>
      <c r="BJ61" s="229"/>
      <c r="BK61" s="229"/>
      <c r="BL61" s="229"/>
      <c r="BM61" s="229"/>
      <c r="BN61" s="229"/>
    </row>
    <row r="62" spans="1:66" ht="9" customHeight="1" thickBot="1">
      <c r="A62" s="3"/>
      <c r="B62" s="401"/>
      <c r="C62" s="402"/>
      <c r="D62" s="402"/>
      <c r="E62" s="402"/>
      <c r="F62" s="402"/>
      <c r="G62" s="420"/>
      <c r="H62" s="426"/>
      <c r="I62" s="390"/>
      <c r="J62" s="390"/>
      <c r="K62" s="390"/>
      <c r="L62" s="390"/>
      <c r="M62" s="390"/>
      <c r="N62" s="403"/>
      <c r="O62" s="394"/>
      <c r="P62" s="395"/>
      <c r="Q62" s="395"/>
      <c r="R62" s="395"/>
      <c r="S62" s="395"/>
      <c r="T62" s="395"/>
      <c r="U62" s="395"/>
      <c r="V62" s="395"/>
      <c r="W62" s="395"/>
      <c r="X62" s="395"/>
      <c r="Y62" s="395"/>
      <c r="Z62" s="395"/>
      <c r="AA62" s="395"/>
      <c r="AB62" s="395"/>
      <c r="AC62" s="395"/>
      <c r="AD62" s="395"/>
      <c r="AE62" s="395"/>
      <c r="AF62" s="395"/>
      <c r="AG62" s="396"/>
      <c r="AH62" s="197"/>
      <c r="AI62" s="213"/>
      <c r="AJ62" s="533"/>
      <c r="AK62" s="534"/>
      <c r="AL62" s="534"/>
      <c r="AM62" s="535"/>
      <c r="AN62" s="498"/>
      <c r="AO62" s="498"/>
      <c r="AP62" s="498"/>
      <c r="AQ62" s="185"/>
      <c r="AR62" s="185"/>
      <c r="AS62" s="185"/>
      <c r="AT62" s="498"/>
      <c r="AU62" s="498"/>
      <c r="AV62" s="498"/>
      <c r="AW62" s="498"/>
      <c r="AX62" s="498"/>
      <c r="AY62" s="498"/>
      <c r="AZ62" s="498"/>
      <c r="BA62" s="526"/>
      <c r="BB62" s="208"/>
      <c r="BC62" s="229"/>
      <c r="BD62" s="229"/>
      <c r="BE62" s="229"/>
      <c r="BF62" s="229"/>
      <c r="BG62" s="229"/>
      <c r="BH62" s="229"/>
      <c r="BI62" s="229"/>
      <c r="BJ62" s="229"/>
      <c r="BK62" s="229"/>
      <c r="BL62" s="229"/>
      <c r="BM62" s="229"/>
      <c r="BN62" s="229"/>
    </row>
    <row r="63" spans="1:66" ht="9" customHeight="1" thickBot="1">
      <c r="A63" s="3"/>
      <c r="B63" s="278" t="s">
        <v>147</v>
      </c>
      <c r="C63" s="279"/>
      <c r="D63" s="279"/>
      <c r="E63" s="279"/>
      <c r="F63" s="279"/>
      <c r="G63" s="280"/>
      <c r="H63" s="426"/>
      <c r="I63" s="389" t="s">
        <v>212</v>
      </c>
      <c r="J63" s="389"/>
      <c r="K63" s="389"/>
      <c r="L63" s="389"/>
      <c r="M63" s="389"/>
      <c r="N63" s="421" t="s">
        <v>28</v>
      </c>
      <c r="O63" s="394"/>
      <c r="P63" s="395"/>
      <c r="Q63" s="395"/>
      <c r="R63" s="395"/>
      <c r="S63" s="395"/>
      <c r="T63" s="395"/>
      <c r="U63" s="395"/>
      <c r="V63" s="395"/>
      <c r="W63" s="395"/>
      <c r="X63" s="395"/>
      <c r="Y63" s="395"/>
      <c r="Z63" s="395"/>
      <c r="AA63" s="395"/>
      <c r="AB63" s="395"/>
      <c r="AC63" s="395"/>
      <c r="AD63" s="395"/>
      <c r="AE63" s="395"/>
      <c r="AF63" s="395"/>
      <c r="AG63" s="396"/>
      <c r="AH63" s="197"/>
      <c r="AI63" s="213"/>
      <c r="AJ63" s="533"/>
      <c r="AK63" s="534"/>
      <c r="AL63" s="534"/>
      <c r="AM63" s="535"/>
      <c r="AN63" s="498">
        <f>IF(LEN(O63)&gt;=11,LEFT(RIGHT(O63,11),1),"")</f>
      </c>
      <c r="AO63" s="498">
        <f>IF(LEN(O63)&gt;=10,LEFT(RIGHT(O63,10),1),"")</f>
      </c>
      <c r="AP63" s="498">
        <f>IF(LEN(O63)&gt;=9,LEFT(RIGHT(O63,9),1),"")</f>
      </c>
      <c r="AQ63" s="185"/>
      <c r="AR63" s="185"/>
      <c r="AS63" s="185"/>
      <c r="AT63" s="498">
        <f>IF(LEN(O63)&gt;=8,LEFT(RIGHT(O63,8),1),"")</f>
      </c>
      <c r="AU63" s="498">
        <f>IF(LEN(O63)&gt;=7,LEFT(RIGHT(O63,7),1),"")</f>
      </c>
      <c r="AV63" s="498">
        <f>IF(LEN(O63)&gt;=6,LEFT(RIGHT(O63,6),1),"")</f>
      </c>
      <c r="AW63" s="498">
        <f>IF(LEN(O63)&gt;=5,LEFT(RIGHT(O63,5),1),"")</f>
      </c>
      <c r="AX63" s="498">
        <f>IF(LEN(O63)&gt;=4,LEFT(RIGHT(O63,4),1),"")</f>
      </c>
      <c r="AY63" s="498">
        <f>IF(LEN(O63)&gt;=3,LEFT(RIGHT(O63,3),1),"")</f>
      </c>
      <c r="AZ63" s="498">
        <f>IF(LEN(O63)&gt;=2,LEFT(RIGHT(O63,2),1),"")</f>
      </c>
      <c r="BA63" s="526">
        <f>IF(LEN(O63)&gt;=1,LEFT(RIGHT(O63,1),1),"")</f>
      </c>
      <c r="BB63" s="208"/>
      <c r="BC63" s="229"/>
      <c r="BD63" s="229"/>
      <c r="BE63" s="229"/>
      <c r="BF63" s="229"/>
      <c r="BG63" s="229"/>
      <c r="BH63" s="229"/>
      <c r="BI63" s="229"/>
      <c r="BJ63" s="229"/>
      <c r="BK63" s="229"/>
      <c r="BL63" s="229"/>
      <c r="BM63" s="229"/>
      <c r="BN63" s="229"/>
    </row>
    <row r="64" spans="1:66" ht="9" customHeight="1" thickBot="1">
      <c r="A64" s="3"/>
      <c r="B64" s="281"/>
      <c r="C64" s="282"/>
      <c r="D64" s="282"/>
      <c r="E64" s="282"/>
      <c r="F64" s="282"/>
      <c r="G64" s="283"/>
      <c r="H64" s="426"/>
      <c r="I64" s="390"/>
      <c r="J64" s="390"/>
      <c r="K64" s="390"/>
      <c r="L64" s="390"/>
      <c r="M64" s="390"/>
      <c r="N64" s="384"/>
      <c r="O64" s="394"/>
      <c r="P64" s="395"/>
      <c r="Q64" s="395"/>
      <c r="R64" s="395"/>
      <c r="S64" s="395"/>
      <c r="T64" s="395"/>
      <c r="U64" s="395"/>
      <c r="V64" s="395"/>
      <c r="W64" s="395"/>
      <c r="X64" s="395"/>
      <c r="Y64" s="395"/>
      <c r="Z64" s="395"/>
      <c r="AA64" s="395"/>
      <c r="AB64" s="395"/>
      <c r="AC64" s="395"/>
      <c r="AD64" s="395"/>
      <c r="AE64" s="395"/>
      <c r="AF64" s="395"/>
      <c r="AG64" s="396"/>
      <c r="AH64" s="197"/>
      <c r="AI64" s="213"/>
      <c r="AJ64" s="541">
        <f>IF(O75&gt;=100000000000,"納付額が1,000億円以上のため、この納付書は使用できません。対応した納付書(手書き納付書等)による納付をお願いします。","")</f>
      </c>
      <c r="AK64" s="542"/>
      <c r="AL64" s="542"/>
      <c r="AM64" s="543"/>
      <c r="AN64" s="498"/>
      <c r="AO64" s="498"/>
      <c r="AP64" s="498"/>
      <c r="AQ64" s="185"/>
      <c r="AR64" s="185"/>
      <c r="AS64" s="185"/>
      <c r="AT64" s="498"/>
      <c r="AU64" s="498"/>
      <c r="AV64" s="498"/>
      <c r="AW64" s="498"/>
      <c r="AX64" s="498"/>
      <c r="AY64" s="498"/>
      <c r="AZ64" s="498"/>
      <c r="BA64" s="526"/>
      <c r="BB64" s="208"/>
      <c r="BC64" s="229"/>
      <c r="BD64" s="229"/>
      <c r="BE64" s="229"/>
      <c r="BF64" s="229"/>
      <c r="BG64" s="229"/>
      <c r="BH64" s="229"/>
      <c r="BI64" s="229"/>
      <c r="BJ64" s="229"/>
      <c r="BK64" s="229"/>
      <c r="BL64" s="229"/>
      <c r="BM64" s="229"/>
      <c r="BN64" s="229"/>
    </row>
    <row r="65" spans="1:66" ht="9" customHeight="1" thickBot="1">
      <c r="A65" s="3"/>
      <c r="B65" s="386"/>
      <c r="C65" s="387"/>
      <c r="D65" s="387"/>
      <c r="E65" s="387"/>
      <c r="F65" s="387"/>
      <c r="G65" s="388"/>
      <c r="H65" s="426"/>
      <c r="I65" s="390"/>
      <c r="J65" s="390"/>
      <c r="K65" s="390"/>
      <c r="L65" s="390"/>
      <c r="M65" s="390"/>
      <c r="N65" s="403"/>
      <c r="O65" s="394"/>
      <c r="P65" s="395"/>
      <c r="Q65" s="395"/>
      <c r="R65" s="395"/>
      <c r="S65" s="395"/>
      <c r="T65" s="395"/>
      <c r="U65" s="395"/>
      <c r="V65" s="395"/>
      <c r="W65" s="395"/>
      <c r="X65" s="395"/>
      <c r="Y65" s="395"/>
      <c r="Z65" s="395"/>
      <c r="AA65" s="395"/>
      <c r="AB65" s="395"/>
      <c r="AC65" s="395"/>
      <c r="AD65" s="395"/>
      <c r="AE65" s="395"/>
      <c r="AF65" s="395"/>
      <c r="AG65" s="396"/>
      <c r="AH65" s="197"/>
      <c r="AI65" s="213"/>
      <c r="AJ65" s="541"/>
      <c r="AK65" s="542"/>
      <c r="AL65" s="542"/>
      <c r="AM65" s="543"/>
      <c r="AN65" s="498"/>
      <c r="AO65" s="498"/>
      <c r="AP65" s="498"/>
      <c r="AQ65" s="185"/>
      <c r="AR65" s="185"/>
      <c r="AS65" s="185"/>
      <c r="AT65" s="498"/>
      <c r="AU65" s="498"/>
      <c r="AV65" s="498"/>
      <c r="AW65" s="498"/>
      <c r="AX65" s="498"/>
      <c r="AY65" s="498"/>
      <c r="AZ65" s="498"/>
      <c r="BA65" s="526"/>
      <c r="BB65" s="208"/>
      <c r="BC65" s="229"/>
      <c r="BD65" s="229"/>
      <c r="BE65" s="229"/>
      <c r="BF65" s="229"/>
      <c r="BG65" s="229"/>
      <c r="BH65" s="229"/>
      <c r="BI65" s="229"/>
      <c r="BJ65" s="229"/>
      <c r="BK65" s="229"/>
      <c r="BL65" s="229"/>
      <c r="BM65" s="229"/>
      <c r="BN65" s="229"/>
    </row>
    <row r="66" spans="1:66" ht="9" customHeight="1" thickBot="1">
      <c r="A66" s="3"/>
      <c r="B66" s="391" t="s">
        <v>10</v>
      </c>
      <c r="C66" s="397"/>
      <c r="D66" s="398"/>
      <c r="E66" s="398"/>
      <c r="F66" s="398"/>
      <c r="G66" s="418" t="s">
        <v>7</v>
      </c>
      <c r="H66" s="426"/>
      <c r="I66" s="389" t="s">
        <v>16</v>
      </c>
      <c r="J66" s="389"/>
      <c r="K66" s="389"/>
      <c r="L66" s="389"/>
      <c r="M66" s="389"/>
      <c r="N66" s="421" t="s">
        <v>29</v>
      </c>
      <c r="O66" s="394"/>
      <c r="P66" s="395"/>
      <c r="Q66" s="395"/>
      <c r="R66" s="395"/>
      <c r="S66" s="395"/>
      <c r="T66" s="395"/>
      <c r="U66" s="395"/>
      <c r="V66" s="395"/>
      <c r="W66" s="395"/>
      <c r="X66" s="395"/>
      <c r="Y66" s="395"/>
      <c r="Z66" s="395"/>
      <c r="AA66" s="395"/>
      <c r="AB66" s="395"/>
      <c r="AC66" s="395"/>
      <c r="AD66" s="395"/>
      <c r="AE66" s="395"/>
      <c r="AF66" s="395"/>
      <c r="AG66" s="396"/>
      <c r="AH66" s="197"/>
      <c r="AI66" s="213"/>
      <c r="AJ66" s="541"/>
      <c r="AK66" s="542"/>
      <c r="AL66" s="542"/>
      <c r="AM66" s="543"/>
      <c r="AN66" s="498">
        <f>IF(LEN(O66)&gt;=11,LEFT(RIGHT(O66,11),1),"")</f>
      </c>
      <c r="AO66" s="498">
        <f>IF(LEN(O66)&gt;=10,LEFT(RIGHT(O66,10),1),"")</f>
      </c>
      <c r="AP66" s="498">
        <f>IF(LEN(O66)&gt;=9,LEFT(RIGHT(O66,9),1),"")</f>
      </c>
      <c r="AQ66" s="185"/>
      <c r="AR66" s="185"/>
      <c r="AS66" s="185"/>
      <c r="AT66" s="498">
        <f>IF(LEN(O66)&gt;=8,LEFT(RIGHT(O66,8),1),"")</f>
      </c>
      <c r="AU66" s="498">
        <f>IF(LEN(O66)&gt;=7,LEFT(RIGHT(O66,7),1),"")</f>
      </c>
      <c r="AV66" s="498">
        <f>IF(LEN(O66)&gt;=6,LEFT(RIGHT(O66,6),1),"")</f>
      </c>
      <c r="AW66" s="498">
        <f>IF(LEN(O66)&gt;=5,LEFT(RIGHT(O66,5),1),"")</f>
      </c>
      <c r="AX66" s="498">
        <f>IF(LEN(O66)&gt;=4,LEFT(RIGHT(O66,4),1),"")</f>
      </c>
      <c r="AY66" s="498">
        <f>IF(LEN(O66)&gt;=3,LEFT(RIGHT(O66,3),1),"")</f>
      </c>
      <c r="AZ66" s="498">
        <f>IF(LEN(O66)&gt;=2,LEFT(RIGHT(O66,2),1),"")</f>
      </c>
      <c r="BA66" s="526">
        <f>IF(LEN(O66)&gt;=1,LEFT(RIGHT(O66,1),1),"")</f>
      </c>
      <c r="BB66" s="208"/>
      <c r="BC66" s="229"/>
      <c r="BD66" s="229"/>
      <c r="BE66" s="229"/>
      <c r="BF66" s="229"/>
      <c r="BG66" s="229"/>
      <c r="BH66" s="229"/>
      <c r="BI66" s="229"/>
      <c r="BJ66" s="229"/>
      <c r="BK66" s="229"/>
      <c r="BL66" s="229"/>
      <c r="BM66" s="229"/>
      <c r="BN66" s="229"/>
    </row>
    <row r="67" spans="1:66" ht="9" customHeight="1" thickBot="1">
      <c r="A67" s="3"/>
      <c r="B67" s="392"/>
      <c r="C67" s="399"/>
      <c r="D67" s="400"/>
      <c r="E67" s="400"/>
      <c r="F67" s="400"/>
      <c r="G67" s="419"/>
      <c r="H67" s="426"/>
      <c r="I67" s="390"/>
      <c r="J67" s="390"/>
      <c r="K67" s="390"/>
      <c r="L67" s="390"/>
      <c r="M67" s="390"/>
      <c r="N67" s="384"/>
      <c r="O67" s="394"/>
      <c r="P67" s="395"/>
      <c r="Q67" s="395"/>
      <c r="R67" s="395"/>
      <c r="S67" s="395"/>
      <c r="T67" s="395"/>
      <c r="U67" s="395"/>
      <c r="V67" s="395"/>
      <c r="W67" s="395"/>
      <c r="X67" s="395"/>
      <c r="Y67" s="395"/>
      <c r="Z67" s="395"/>
      <c r="AA67" s="395"/>
      <c r="AB67" s="395"/>
      <c r="AC67" s="395"/>
      <c r="AD67" s="395"/>
      <c r="AE67" s="395"/>
      <c r="AF67" s="395"/>
      <c r="AG67" s="396"/>
      <c r="AH67" s="197"/>
      <c r="AI67" s="213"/>
      <c r="AJ67" s="541"/>
      <c r="AK67" s="542"/>
      <c r="AL67" s="542"/>
      <c r="AM67" s="543"/>
      <c r="AN67" s="498"/>
      <c r="AO67" s="498"/>
      <c r="AP67" s="498"/>
      <c r="AQ67" s="185"/>
      <c r="AR67" s="185"/>
      <c r="AS67" s="185"/>
      <c r="AT67" s="498"/>
      <c r="AU67" s="498"/>
      <c r="AV67" s="498"/>
      <c r="AW67" s="498"/>
      <c r="AX67" s="498"/>
      <c r="AY67" s="498"/>
      <c r="AZ67" s="498"/>
      <c r="BA67" s="526"/>
      <c r="BB67" s="208"/>
      <c r="BC67" s="229"/>
      <c r="BD67" s="229"/>
      <c r="BE67" s="229"/>
      <c r="BF67" s="229"/>
      <c r="BG67" s="229"/>
      <c r="BH67" s="229"/>
      <c r="BI67" s="229"/>
      <c r="BJ67" s="229"/>
      <c r="BK67" s="229"/>
      <c r="BL67" s="229"/>
      <c r="BM67" s="229"/>
      <c r="BN67" s="229"/>
    </row>
    <row r="68" spans="1:66" ht="9" customHeight="1" thickBot="1">
      <c r="A68" s="3"/>
      <c r="B68" s="393"/>
      <c r="C68" s="401"/>
      <c r="D68" s="402"/>
      <c r="E68" s="402"/>
      <c r="F68" s="402"/>
      <c r="G68" s="420"/>
      <c r="H68" s="426"/>
      <c r="I68" s="390"/>
      <c r="J68" s="390"/>
      <c r="K68" s="390"/>
      <c r="L68" s="390"/>
      <c r="M68" s="390"/>
      <c r="N68" s="403"/>
      <c r="O68" s="394"/>
      <c r="P68" s="395"/>
      <c r="Q68" s="395"/>
      <c r="R68" s="395"/>
      <c r="S68" s="395"/>
      <c r="T68" s="395"/>
      <c r="U68" s="395"/>
      <c r="V68" s="395"/>
      <c r="W68" s="395"/>
      <c r="X68" s="395"/>
      <c r="Y68" s="395"/>
      <c r="Z68" s="395"/>
      <c r="AA68" s="395"/>
      <c r="AB68" s="395"/>
      <c r="AC68" s="395"/>
      <c r="AD68" s="395"/>
      <c r="AE68" s="395"/>
      <c r="AF68" s="395"/>
      <c r="AG68" s="396"/>
      <c r="AH68" s="197"/>
      <c r="AI68" s="213"/>
      <c r="AJ68" s="541"/>
      <c r="AK68" s="542"/>
      <c r="AL68" s="542"/>
      <c r="AM68" s="543"/>
      <c r="AN68" s="498"/>
      <c r="AO68" s="498"/>
      <c r="AP68" s="498"/>
      <c r="AQ68" s="185"/>
      <c r="AR68" s="185"/>
      <c r="AS68" s="185"/>
      <c r="AT68" s="498"/>
      <c r="AU68" s="498"/>
      <c r="AV68" s="498"/>
      <c r="AW68" s="498"/>
      <c r="AX68" s="498"/>
      <c r="AY68" s="498"/>
      <c r="AZ68" s="498"/>
      <c r="BA68" s="526"/>
      <c r="BB68" s="208"/>
      <c r="BC68" s="229"/>
      <c r="BD68" s="229"/>
      <c r="BE68" s="229"/>
      <c r="BF68" s="229"/>
      <c r="BG68" s="229"/>
      <c r="BH68" s="229"/>
      <c r="BI68" s="229"/>
      <c r="BJ68" s="229"/>
      <c r="BK68" s="229"/>
      <c r="BL68" s="229"/>
      <c r="BM68" s="229"/>
      <c r="BN68" s="229"/>
    </row>
    <row r="69" spans="1:66" ht="9" customHeight="1" thickBot="1">
      <c r="A69" s="3"/>
      <c r="B69" s="391" t="s">
        <v>13</v>
      </c>
      <c r="C69" s="397"/>
      <c r="D69" s="398"/>
      <c r="E69" s="398"/>
      <c r="F69" s="398"/>
      <c r="G69" s="418" t="s">
        <v>7</v>
      </c>
      <c r="H69" s="426"/>
      <c r="I69" s="389" t="s">
        <v>42</v>
      </c>
      <c r="J69" s="389"/>
      <c r="K69" s="389"/>
      <c r="L69" s="389"/>
      <c r="M69" s="389"/>
      <c r="N69" s="421" t="s">
        <v>30</v>
      </c>
      <c r="O69" s="394"/>
      <c r="P69" s="395"/>
      <c r="Q69" s="395"/>
      <c r="R69" s="395"/>
      <c r="S69" s="395"/>
      <c r="T69" s="395"/>
      <c r="U69" s="395"/>
      <c r="V69" s="395"/>
      <c r="W69" s="395"/>
      <c r="X69" s="395"/>
      <c r="Y69" s="395"/>
      <c r="Z69" s="395"/>
      <c r="AA69" s="395"/>
      <c r="AB69" s="395"/>
      <c r="AC69" s="395"/>
      <c r="AD69" s="395"/>
      <c r="AE69" s="395"/>
      <c r="AF69" s="395"/>
      <c r="AG69" s="396"/>
      <c r="AH69" s="197"/>
      <c r="AI69" s="213"/>
      <c r="AJ69" s="541"/>
      <c r="AK69" s="542"/>
      <c r="AL69" s="542"/>
      <c r="AM69" s="543"/>
      <c r="AN69" s="498">
        <f>IF(LEN(O69)&gt;=11,LEFT(RIGHT(O69,11),1),"")</f>
      </c>
      <c r="AO69" s="498">
        <f>IF(LEN(O69)&gt;=10,LEFT(RIGHT(O69,10),1),"")</f>
      </c>
      <c r="AP69" s="498">
        <f>IF(LEN(O69)&gt;=9,LEFT(RIGHT(O69,9),1),"")</f>
      </c>
      <c r="AQ69" s="185"/>
      <c r="AR69" s="185"/>
      <c r="AS69" s="185"/>
      <c r="AT69" s="498">
        <f>IF(LEN(O69)&gt;=8,LEFT(RIGHT(O69,8),1),"")</f>
      </c>
      <c r="AU69" s="498">
        <f>IF(LEN(O69)&gt;=7,LEFT(RIGHT(O69,7),1),"")</f>
      </c>
      <c r="AV69" s="498">
        <f>IF(LEN(O69)&gt;=6,LEFT(RIGHT(O69,6),1),"")</f>
      </c>
      <c r="AW69" s="498">
        <f>IF(LEN(O69)&gt;=5,LEFT(RIGHT(O69,5),1),"")</f>
      </c>
      <c r="AX69" s="498">
        <f>IF(LEN(O69)&gt;=4,LEFT(RIGHT(O69,4),1),"")</f>
      </c>
      <c r="AY69" s="498">
        <f>IF(LEN(O69)&gt;=3,LEFT(RIGHT(O69,3),1),"")</f>
      </c>
      <c r="AZ69" s="498">
        <f>IF(LEN(O69)&gt;=2,LEFT(RIGHT(O69,2),1),"")</f>
      </c>
      <c r="BA69" s="526">
        <f>IF(LEN(O69)&gt;=1,LEFT(RIGHT(O69,1),1),"")</f>
      </c>
      <c r="BB69" s="208"/>
      <c r="BC69" s="229"/>
      <c r="BD69" s="229"/>
      <c r="BE69" s="229"/>
      <c r="BF69" s="229"/>
      <c r="BG69" s="229"/>
      <c r="BH69" s="229"/>
      <c r="BI69" s="229"/>
      <c r="BJ69" s="229"/>
      <c r="BK69" s="229"/>
      <c r="BL69" s="229"/>
      <c r="BM69" s="229"/>
      <c r="BN69" s="229"/>
    </row>
    <row r="70" spans="1:66" ht="9" customHeight="1" thickBot="1">
      <c r="A70" s="3"/>
      <c r="B70" s="392"/>
      <c r="C70" s="399"/>
      <c r="D70" s="400"/>
      <c r="E70" s="400"/>
      <c r="F70" s="400"/>
      <c r="G70" s="419"/>
      <c r="H70" s="426"/>
      <c r="I70" s="390"/>
      <c r="J70" s="390"/>
      <c r="K70" s="390"/>
      <c r="L70" s="390"/>
      <c r="M70" s="390"/>
      <c r="N70" s="384"/>
      <c r="O70" s="394"/>
      <c r="P70" s="395"/>
      <c r="Q70" s="395"/>
      <c r="R70" s="395"/>
      <c r="S70" s="395"/>
      <c r="T70" s="395"/>
      <c r="U70" s="395"/>
      <c r="V70" s="395"/>
      <c r="W70" s="395"/>
      <c r="X70" s="395"/>
      <c r="Y70" s="395"/>
      <c r="Z70" s="395"/>
      <c r="AA70" s="395"/>
      <c r="AB70" s="395"/>
      <c r="AC70" s="395"/>
      <c r="AD70" s="395"/>
      <c r="AE70" s="395"/>
      <c r="AF70" s="395"/>
      <c r="AG70" s="396"/>
      <c r="AH70" s="197"/>
      <c r="AI70" s="213"/>
      <c r="AJ70" s="541"/>
      <c r="AK70" s="542"/>
      <c r="AL70" s="542"/>
      <c r="AM70" s="543"/>
      <c r="AN70" s="498"/>
      <c r="AO70" s="498"/>
      <c r="AP70" s="498"/>
      <c r="AQ70" s="185"/>
      <c r="AR70" s="185"/>
      <c r="AS70" s="185"/>
      <c r="AT70" s="498"/>
      <c r="AU70" s="498"/>
      <c r="AV70" s="498"/>
      <c r="AW70" s="498"/>
      <c r="AX70" s="498"/>
      <c r="AY70" s="498"/>
      <c r="AZ70" s="498"/>
      <c r="BA70" s="526"/>
      <c r="BB70" s="208"/>
      <c r="BC70" s="229"/>
      <c r="BD70" s="229"/>
      <c r="BE70" s="229"/>
      <c r="BF70" s="229"/>
      <c r="BG70" s="229"/>
      <c r="BH70" s="229"/>
      <c r="BI70" s="229"/>
      <c r="BJ70" s="229"/>
      <c r="BK70" s="229"/>
      <c r="BL70" s="229"/>
      <c r="BM70" s="229"/>
      <c r="BN70" s="229"/>
    </row>
    <row r="71" spans="1:66" ht="9" customHeight="1" thickBot="1">
      <c r="A71" s="3"/>
      <c r="B71" s="393"/>
      <c r="C71" s="401"/>
      <c r="D71" s="402"/>
      <c r="E71" s="402"/>
      <c r="F71" s="402"/>
      <c r="G71" s="420"/>
      <c r="H71" s="426"/>
      <c r="I71" s="390"/>
      <c r="J71" s="390"/>
      <c r="K71" s="390"/>
      <c r="L71" s="390"/>
      <c r="M71" s="390"/>
      <c r="N71" s="384"/>
      <c r="O71" s="394"/>
      <c r="P71" s="395"/>
      <c r="Q71" s="395"/>
      <c r="R71" s="395"/>
      <c r="S71" s="395"/>
      <c r="T71" s="395"/>
      <c r="U71" s="395"/>
      <c r="V71" s="395"/>
      <c r="W71" s="395"/>
      <c r="X71" s="395"/>
      <c r="Y71" s="395"/>
      <c r="Z71" s="395"/>
      <c r="AA71" s="395"/>
      <c r="AB71" s="395"/>
      <c r="AC71" s="395"/>
      <c r="AD71" s="395"/>
      <c r="AE71" s="395"/>
      <c r="AF71" s="395"/>
      <c r="AG71" s="396"/>
      <c r="AH71" s="197"/>
      <c r="AI71" s="213"/>
      <c r="AJ71" s="541"/>
      <c r="AK71" s="542"/>
      <c r="AL71" s="542"/>
      <c r="AM71" s="543"/>
      <c r="AN71" s="498"/>
      <c r="AO71" s="498"/>
      <c r="AP71" s="498"/>
      <c r="AQ71" s="185"/>
      <c r="AR71" s="185"/>
      <c r="AS71" s="185"/>
      <c r="AT71" s="498"/>
      <c r="AU71" s="498"/>
      <c r="AV71" s="498"/>
      <c r="AW71" s="498"/>
      <c r="AX71" s="498"/>
      <c r="AY71" s="498"/>
      <c r="AZ71" s="498"/>
      <c r="BA71" s="526"/>
      <c r="BB71" s="208"/>
      <c r="BC71" s="229"/>
      <c r="BD71" s="229"/>
      <c r="BE71" s="229"/>
      <c r="BF71" s="229"/>
      <c r="BG71" s="229"/>
      <c r="BH71" s="229"/>
      <c r="BI71" s="229"/>
      <c r="BJ71" s="229"/>
      <c r="BK71" s="229"/>
      <c r="BL71" s="229"/>
      <c r="BM71" s="229"/>
      <c r="BN71" s="229"/>
    </row>
    <row r="72" spans="1:66" ht="9" customHeight="1">
      <c r="A72" s="3"/>
      <c r="B72" s="347" t="s">
        <v>148</v>
      </c>
      <c r="C72" s="321"/>
      <c r="D72" s="321"/>
      <c r="E72" s="321"/>
      <c r="F72" s="321"/>
      <c r="G72" s="348"/>
      <c r="H72" s="426"/>
      <c r="I72" s="376" t="s">
        <v>15</v>
      </c>
      <c r="J72" s="377"/>
      <c r="K72" s="377"/>
      <c r="L72" s="377"/>
      <c r="M72" s="378"/>
      <c r="N72" s="422" t="s">
        <v>31</v>
      </c>
      <c r="O72" s="404">
        <f>O57+O60+O63+O66+O69</f>
        <v>0</v>
      </c>
      <c r="P72" s="405"/>
      <c r="Q72" s="405"/>
      <c r="R72" s="405"/>
      <c r="S72" s="405"/>
      <c r="T72" s="405"/>
      <c r="U72" s="405"/>
      <c r="V72" s="405"/>
      <c r="W72" s="405"/>
      <c r="X72" s="405"/>
      <c r="Y72" s="405"/>
      <c r="Z72" s="405"/>
      <c r="AA72" s="405"/>
      <c r="AB72" s="405"/>
      <c r="AC72" s="405"/>
      <c r="AD72" s="405"/>
      <c r="AE72" s="405"/>
      <c r="AF72" s="405"/>
      <c r="AG72" s="406"/>
      <c r="AH72" s="199"/>
      <c r="AI72" s="215"/>
      <c r="AJ72" s="541"/>
      <c r="AK72" s="542"/>
      <c r="AL72" s="542"/>
      <c r="AM72" s="543"/>
      <c r="AN72" s="498">
        <f>IF(LEN(O72)&gt;=11,LEFT(RIGHT(O72,11),1),"")</f>
      </c>
      <c r="AO72" s="498">
        <f>IF(LEN(O72)&gt;=10,LEFT(RIGHT(O72,10),1),"")</f>
      </c>
      <c r="AP72" s="498">
        <f>IF(LEN(O72)&gt;=9,LEFT(RIGHT(O72,9),1),"")</f>
      </c>
      <c r="AQ72" s="185"/>
      <c r="AR72" s="185"/>
      <c r="AS72" s="185"/>
      <c r="AT72" s="498">
        <f>IF(LEN(O72)&gt;=8,LEFT(RIGHT(O72,8),1),"")</f>
      </c>
      <c r="AU72" s="498">
        <f>IF(LEN(O72)&gt;=7,LEFT(RIGHT(O72,7),1),"")</f>
      </c>
      <c r="AV72" s="498">
        <f>IF(LEN(O72)&gt;=6,LEFT(RIGHT(O72,6),1),"")</f>
      </c>
      <c r="AW72" s="498">
        <f>IF(LEN(O72)&gt;=5,LEFT(RIGHT(O72,5),1),"")</f>
      </c>
      <c r="AX72" s="498">
        <f>IF(LEN(O72)&gt;=4,LEFT(RIGHT(O72,4),1),"")</f>
      </c>
      <c r="AY72" s="498">
        <f>IF(LEN(O72)&gt;=3,LEFT(RIGHT(O72,3),1),"")</f>
      </c>
      <c r="AZ72" s="498">
        <f>IF(LEN(O72)&gt;=2,LEFT(RIGHT(O72,2),1),"")</f>
      </c>
      <c r="BA72" s="526" t="str">
        <f>IF(LEN(O72)&gt;=1,LEFT(RIGHT(O72,1),1),"")</f>
        <v>0</v>
      </c>
      <c r="BB72" s="208"/>
      <c r="BC72" s="229"/>
      <c r="BD72" s="229"/>
      <c r="BE72" s="229"/>
      <c r="BF72" s="229"/>
      <c r="BG72" s="229"/>
      <c r="BH72" s="229"/>
      <c r="BI72" s="229"/>
      <c r="BJ72" s="229"/>
      <c r="BK72" s="229"/>
      <c r="BL72" s="229"/>
      <c r="BM72" s="229"/>
      <c r="BN72" s="229"/>
    </row>
    <row r="73" spans="1:66" ht="9" customHeight="1">
      <c r="A73" s="3"/>
      <c r="B73" s="349"/>
      <c r="C73" s="322"/>
      <c r="D73" s="322"/>
      <c r="E73" s="322"/>
      <c r="F73" s="322"/>
      <c r="G73" s="350"/>
      <c r="H73" s="426"/>
      <c r="I73" s="379"/>
      <c r="J73" s="322"/>
      <c r="K73" s="322"/>
      <c r="L73" s="322"/>
      <c r="M73" s="350"/>
      <c r="N73" s="423"/>
      <c r="O73" s="407"/>
      <c r="P73" s="408"/>
      <c r="Q73" s="408"/>
      <c r="R73" s="408"/>
      <c r="S73" s="408"/>
      <c r="T73" s="408"/>
      <c r="U73" s="408"/>
      <c r="V73" s="408"/>
      <c r="W73" s="408"/>
      <c r="X73" s="408"/>
      <c r="Y73" s="408"/>
      <c r="Z73" s="408"/>
      <c r="AA73" s="408"/>
      <c r="AB73" s="408"/>
      <c r="AC73" s="408"/>
      <c r="AD73" s="408"/>
      <c r="AE73" s="408"/>
      <c r="AF73" s="408"/>
      <c r="AG73" s="409"/>
      <c r="AH73" s="199"/>
      <c r="AI73" s="215"/>
      <c r="AJ73" s="541"/>
      <c r="AK73" s="542"/>
      <c r="AL73" s="542"/>
      <c r="AM73" s="543"/>
      <c r="AN73" s="498"/>
      <c r="AO73" s="498"/>
      <c r="AP73" s="498"/>
      <c r="AQ73" s="185"/>
      <c r="AR73" s="185"/>
      <c r="AS73" s="185"/>
      <c r="AT73" s="498"/>
      <c r="AU73" s="498"/>
      <c r="AV73" s="498"/>
      <c r="AW73" s="498"/>
      <c r="AX73" s="498"/>
      <c r="AY73" s="498"/>
      <c r="AZ73" s="498"/>
      <c r="BA73" s="526"/>
      <c r="BB73" s="208"/>
      <c r="BC73" s="229"/>
      <c r="BD73" s="229"/>
      <c r="BE73" s="229"/>
      <c r="BF73" s="229"/>
      <c r="BG73" s="229"/>
      <c r="BH73" s="229"/>
      <c r="BI73" s="229"/>
      <c r="BJ73" s="229"/>
      <c r="BK73" s="229"/>
      <c r="BL73" s="229"/>
      <c r="BM73" s="229"/>
      <c r="BN73" s="229"/>
    </row>
    <row r="74" spans="1:66" ht="9" customHeight="1" thickBot="1">
      <c r="A74" s="3"/>
      <c r="B74" s="351"/>
      <c r="C74" s="323"/>
      <c r="D74" s="323"/>
      <c r="E74" s="323"/>
      <c r="F74" s="323"/>
      <c r="G74" s="352"/>
      <c r="H74" s="426"/>
      <c r="I74" s="380" t="s">
        <v>101</v>
      </c>
      <c r="J74" s="381"/>
      <c r="K74" s="381"/>
      <c r="L74" s="381"/>
      <c r="M74" s="382"/>
      <c r="N74" s="424"/>
      <c r="O74" s="410"/>
      <c r="P74" s="411"/>
      <c r="Q74" s="411"/>
      <c r="R74" s="411"/>
      <c r="S74" s="411"/>
      <c r="T74" s="411"/>
      <c r="U74" s="411"/>
      <c r="V74" s="411"/>
      <c r="W74" s="411"/>
      <c r="X74" s="411"/>
      <c r="Y74" s="411"/>
      <c r="Z74" s="411"/>
      <c r="AA74" s="411"/>
      <c r="AB74" s="411"/>
      <c r="AC74" s="411"/>
      <c r="AD74" s="411"/>
      <c r="AE74" s="411"/>
      <c r="AF74" s="411"/>
      <c r="AG74" s="412"/>
      <c r="AH74" s="199"/>
      <c r="AI74" s="215"/>
      <c r="AJ74" s="541"/>
      <c r="AK74" s="542"/>
      <c r="AL74" s="542"/>
      <c r="AM74" s="543"/>
      <c r="AN74" s="498"/>
      <c r="AO74" s="498"/>
      <c r="AP74" s="498"/>
      <c r="AQ74" s="185"/>
      <c r="AR74" s="185"/>
      <c r="AS74" s="185"/>
      <c r="AT74" s="498"/>
      <c r="AU74" s="498"/>
      <c r="AV74" s="498"/>
      <c r="AW74" s="498"/>
      <c r="AX74" s="498"/>
      <c r="AY74" s="498"/>
      <c r="AZ74" s="498"/>
      <c r="BA74" s="526"/>
      <c r="BB74" s="208"/>
      <c r="BC74" s="229"/>
      <c r="BD74" s="229"/>
      <c r="BE74" s="229"/>
      <c r="BF74" s="229"/>
      <c r="BG74" s="229"/>
      <c r="BH74" s="229"/>
      <c r="BI74" s="229"/>
      <c r="BJ74" s="229"/>
      <c r="BK74" s="229"/>
      <c r="BL74" s="229"/>
      <c r="BM74" s="229"/>
      <c r="BN74" s="229"/>
    </row>
    <row r="75" spans="1:66" ht="9" customHeight="1">
      <c r="A75" s="3"/>
      <c r="B75" s="338" t="s">
        <v>166</v>
      </c>
      <c r="C75" s="339"/>
      <c r="D75" s="339"/>
      <c r="E75" s="339"/>
      <c r="F75" s="339"/>
      <c r="G75" s="373"/>
      <c r="H75" s="376" t="s">
        <v>41</v>
      </c>
      <c r="I75" s="377"/>
      <c r="J75" s="377"/>
      <c r="K75" s="377"/>
      <c r="L75" s="377"/>
      <c r="M75" s="378"/>
      <c r="N75" s="383" t="s">
        <v>32</v>
      </c>
      <c r="O75" s="404">
        <f>O38+O72</f>
        <v>0</v>
      </c>
      <c r="P75" s="405"/>
      <c r="Q75" s="405"/>
      <c r="R75" s="405"/>
      <c r="S75" s="405"/>
      <c r="T75" s="405"/>
      <c r="U75" s="405"/>
      <c r="V75" s="405"/>
      <c r="W75" s="405"/>
      <c r="X75" s="405"/>
      <c r="Y75" s="405"/>
      <c r="Z75" s="405"/>
      <c r="AA75" s="405"/>
      <c r="AB75" s="405"/>
      <c r="AC75" s="405"/>
      <c r="AD75" s="405"/>
      <c r="AE75" s="405"/>
      <c r="AF75" s="405"/>
      <c r="AG75" s="406"/>
      <c r="AH75" s="539">
        <f>IF(O75&gt;=100000000000,"→","")</f>
      </c>
      <c r="AI75" s="540"/>
      <c r="AJ75" s="541"/>
      <c r="AK75" s="542"/>
      <c r="AL75" s="542"/>
      <c r="AM75" s="543"/>
      <c r="AN75" s="498">
        <f>IF(LEN(O75)&gt;=11,LEFT(RIGHT(O75,11),1),"")</f>
      </c>
      <c r="AO75" s="498">
        <f>IF(LEN(O75)&gt;=10,LEFT(RIGHT(O75,10),1),"")</f>
      </c>
      <c r="AP75" s="498">
        <f>IF(LEN(O75)&gt;=9,LEFT(RIGHT(O75,9),1),"")</f>
      </c>
      <c r="AQ75" s="185"/>
      <c r="AR75" s="185"/>
      <c r="AS75" s="185"/>
      <c r="AT75" s="498">
        <f>IF(LEN(O75)&gt;=8,LEFT(RIGHT(O75,8),1),"")</f>
      </c>
      <c r="AU75" s="498">
        <f>IF(LEN(O75)&gt;=7,LEFT(RIGHT(O75,7),1),"")</f>
      </c>
      <c r="AV75" s="498">
        <f>IF(LEN(O75)&gt;=6,LEFT(RIGHT(O75,6),1),"")</f>
      </c>
      <c r="AW75" s="498">
        <f>IF(LEN(O75)&gt;=5,LEFT(RIGHT(O75,5),1),"")</f>
      </c>
      <c r="AX75" s="498">
        <f>IF(LEN(O75)&gt;=4,LEFT(RIGHT(O75,4),1),"")</f>
      </c>
      <c r="AY75" s="498">
        <f>IF(LEN(O75)&gt;=3,LEFT(RIGHT(O75,3),1),"")</f>
      </c>
      <c r="AZ75" s="498">
        <f>IF(LEN(O75)&gt;=2,LEFT(RIGHT(O75,2),1),"")</f>
      </c>
      <c r="BA75" s="526" t="str">
        <f>IF(LEN(O75)&gt;=1,LEFT(RIGHT(O75,1),1),"")</f>
        <v>0</v>
      </c>
      <c r="BB75" s="208"/>
      <c r="BC75" s="229"/>
      <c r="BD75" s="229"/>
      <c r="BE75" s="229"/>
      <c r="BF75" s="229"/>
      <c r="BG75" s="229"/>
      <c r="BH75" s="229"/>
      <c r="BI75" s="229"/>
      <c r="BJ75" s="229"/>
      <c r="BK75" s="229"/>
      <c r="BL75" s="229"/>
      <c r="BM75" s="229"/>
      <c r="BN75" s="229"/>
    </row>
    <row r="76" spans="1:66" ht="9" customHeight="1">
      <c r="A76" s="3"/>
      <c r="B76" s="341"/>
      <c r="C76" s="342"/>
      <c r="D76" s="342"/>
      <c r="E76" s="342"/>
      <c r="F76" s="342"/>
      <c r="G76" s="374"/>
      <c r="H76" s="379"/>
      <c r="I76" s="322"/>
      <c r="J76" s="322"/>
      <c r="K76" s="322"/>
      <c r="L76" s="322"/>
      <c r="M76" s="350"/>
      <c r="N76" s="384"/>
      <c r="O76" s="407"/>
      <c r="P76" s="408"/>
      <c r="Q76" s="408"/>
      <c r="R76" s="408"/>
      <c r="S76" s="408"/>
      <c r="T76" s="408"/>
      <c r="U76" s="408"/>
      <c r="V76" s="408"/>
      <c r="W76" s="408"/>
      <c r="X76" s="408"/>
      <c r="Y76" s="408"/>
      <c r="Z76" s="408"/>
      <c r="AA76" s="408"/>
      <c r="AB76" s="408"/>
      <c r="AC76" s="408"/>
      <c r="AD76" s="408"/>
      <c r="AE76" s="408"/>
      <c r="AF76" s="408"/>
      <c r="AG76" s="409"/>
      <c r="AH76" s="539"/>
      <c r="AI76" s="540"/>
      <c r="AJ76" s="541"/>
      <c r="AK76" s="542"/>
      <c r="AL76" s="542"/>
      <c r="AM76" s="543"/>
      <c r="AN76" s="498"/>
      <c r="AO76" s="498"/>
      <c r="AP76" s="498"/>
      <c r="AQ76" s="185"/>
      <c r="AR76" s="185"/>
      <c r="AS76" s="185"/>
      <c r="AT76" s="498"/>
      <c r="AU76" s="498"/>
      <c r="AV76" s="498"/>
      <c r="AW76" s="498"/>
      <c r="AX76" s="498"/>
      <c r="AY76" s="498"/>
      <c r="AZ76" s="498"/>
      <c r="BA76" s="526"/>
      <c r="BB76" s="208"/>
      <c r="BC76" s="229"/>
      <c r="BD76" s="229"/>
      <c r="BE76" s="229"/>
      <c r="BF76" s="229"/>
      <c r="BG76" s="229"/>
      <c r="BH76" s="229"/>
      <c r="BI76" s="229"/>
      <c r="BJ76" s="229"/>
      <c r="BK76" s="229"/>
      <c r="BL76" s="229"/>
      <c r="BM76" s="229"/>
      <c r="BN76" s="229"/>
    </row>
    <row r="77" spans="1:66" ht="9" customHeight="1" thickBot="1">
      <c r="A77" s="3"/>
      <c r="B77" s="344"/>
      <c r="C77" s="345"/>
      <c r="D77" s="345"/>
      <c r="E77" s="345"/>
      <c r="F77" s="345"/>
      <c r="G77" s="375"/>
      <c r="H77" s="380"/>
      <c r="I77" s="381"/>
      <c r="J77" s="381"/>
      <c r="K77" s="381"/>
      <c r="L77" s="381"/>
      <c r="M77" s="382"/>
      <c r="N77" s="385"/>
      <c r="O77" s="410"/>
      <c r="P77" s="411"/>
      <c r="Q77" s="411"/>
      <c r="R77" s="411"/>
      <c r="S77" s="411"/>
      <c r="T77" s="411"/>
      <c r="U77" s="411"/>
      <c r="V77" s="411"/>
      <c r="W77" s="411"/>
      <c r="X77" s="411"/>
      <c r="Y77" s="411"/>
      <c r="Z77" s="411"/>
      <c r="AA77" s="411"/>
      <c r="AB77" s="411"/>
      <c r="AC77" s="411"/>
      <c r="AD77" s="411"/>
      <c r="AE77" s="411"/>
      <c r="AF77" s="411"/>
      <c r="AG77" s="412"/>
      <c r="AH77" s="539"/>
      <c r="AI77" s="540"/>
      <c r="AJ77" s="218"/>
      <c r="AK77" s="219"/>
      <c r="AL77" s="219"/>
      <c r="AM77" s="220"/>
      <c r="AN77" s="525"/>
      <c r="AO77" s="525"/>
      <c r="AP77" s="525"/>
      <c r="AQ77" s="187"/>
      <c r="AR77" s="187"/>
      <c r="AS77" s="187"/>
      <c r="AT77" s="525"/>
      <c r="AU77" s="525"/>
      <c r="AV77" s="525"/>
      <c r="AW77" s="525"/>
      <c r="AX77" s="525"/>
      <c r="AY77" s="525"/>
      <c r="AZ77" s="525"/>
      <c r="BA77" s="527"/>
      <c r="BB77" s="208"/>
      <c r="BC77" s="229"/>
      <c r="BD77" s="229"/>
      <c r="BE77" s="229"/>
      <c r="BF77" s="229"/>
      <c r="BG77" s="229"/>
      <c r="BH77" s="229"/>
      <c r="BI77" s="229"/>
      <c r="BJ77" s="229"/>
      <c r="BK77" s="229"/>
      <c r="BL77" s="229"/>
      <c r="BM77" s="229"/>
      <c r="BN77" s="229"/>
    </row>
    <row r="78" spans="1:66" ht="15.75" customHeight="1">
      <c r="A78" s="3"/>
      <c r="B78" s="121"/>
      <c r="C78" s="121"/>
      <c r="D78" s="121"/>
      <c r="E78" s="121"/>
      <c r="F78" s="121"/>
      <c r="G78" s="121"/>
      <c r="H78" s="121"/>
      <c r="I78" s="121"/>
      <c r="J78" s="122"/>
      <c r="K78" s="122"/>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200"/>
      <c r="AI78" s="200"/>
      <c r="AJ78" s="202"/>
      <c r="AK78" s="202"/>
      <c r="AL78" s="202"/>
      <c r="AM78" s="120"/>
      <c r="BC78" s="229"/>
      <c r="BD78" s="229"/>
      <c r="BE78" s="229"/>
      <c r="BF78" s="229"/>
      <c r="BG78" s="229"/>
      <c r="BH78" s="229"/>
      <c r="BI78" s="229"/>
      <c r="BJ78" s="229"/>
      <c r="BK78" s="229"/>
      <c r="BL78" s="229"/>
      <c r="BM78" s="229"/>
      <c r="BN78" s="229"/>
    </row>
    <row r="79" spans="65:66" ht="9.75" customHeight="1">
      <c r="BM79" s="229"/>
      <c r="BN79" s="229"/>
    </row>
    <row r="80" spans="1:66" ht="33" customHeight="1">
      <c r="A80" s="3"/>
      <c r="B80" s="14"/>
      <c r="C80" s="14"/>
      <c r="D80" s="14"/>
      <c r="E80" s="14"/>
      <c r="F80" s="14"/>
      <c r="G80" s="14"/>
      <c r="H80" s="14"/>
      <c r="I80" s="14"/>
      <c r="J80" s="14"/>
      <c r="K80" s="14"/>
      <c r="L80" s="14"/>
      <c r="M80" s="3"/>
      <c r="N80" s="3"/>
      <c r="O80" s="3"/>
      <c r="P80" s="3"/>
      <c r="Q80" s="3"/>
      <c r="R80" s="3"/>
      <c r="S80" s="3"/>
      <c r="T80" s="3"/>
      <c r="U80" s="3"/>
      <c r="V80" s="3"/>
      <c r="W80" s="3"/>
      <c r="X80" s="3"/>
      <c r="Y80" s="3"/>
      <c r="Z80" s="3"/>
      <c r="AA80" s="3"/>
      <c r="AB80" s="3"/>
      <c r="AC80" s="3"/>
      <c r="AD80" s="3"/>
      <c r="AE80" s="3"/>
      <c r="AF80" s="3"/>
      <c r="AG80" s="3"/>
      <c r="AH80" s="193"/>
      <c r="AI80" s="196"/>
      <c r="AN80" s="131"/>
      <c r="AO80" s="133">
        <f>IF(F21="","",VLOOKUP(1,AN83:AP96,2,FALSE))</f>
      </c>
      <c r="AP80" s="132">
        <f>IF(F21="","",VLOOKUP(1,AN83:AP96,3))</f>
      </c>
      <c r="AQ80" s="188"/>
      <c r="AR80" s="188"/>
      <c r="AS80" s="132">
        <f>IF(L21="","",VLOOKUP(1,AR83:AT84,2,FALSE))</f>
      </c>
      <c r="AT80" s="132">
        <f>IF(L21="","",VLOOKUP(1,AR83:AT84,3))</f>
      </c>
      <c r="AW80" s="134" t="e">
        <f>IF(25="","",VLOOKUP(1,AV83:AZ91,2,FALSE))</f>
        <v>#N/A</v>
      </c>
      <c r="AX80" s="138"/>
      <c r="AY80" s="139"/>
      <c r="AZ80" s="132">
        <f>IF(V26="","",VLOOKUP(1,AV83:AZ91,5))</f>
      </c>
      <c r="BM80" s="229"/>
      <c r="BN80" s="229"/>
    </row>
    <row r="81" spans="1:12" ht="9.75" customHeight="1">
      <c r="A81" s="3"/>
      <c r="B81" s="3"/>
      <c r="C81" s="3"/>
      <c r="D81" s="3"/>
      <c r="E81" s="3"/>
      <c r="F81" s="3"/>
      <c r="G81" s="3"/>
      <c r="H81" s="3"/>
      <c r="I81" s="3"/>
      <c r="J81" s="3"/>
      <c r="K81" s="3"/>
      <c r="L81" s="3"/>
    </row>
    <row r="82" spans="1:12" ht="9.75" customHeight="1">
      <c r="A82" s="3"/>
      <c r="B82" s="3"/>
      <c r="C82" s="3"/>
      <c r="D82" s="3"/>
      <c r="E82" s="3"/>
      <c r="F82" s="3"/>
      <c r="G82" s="3"/>
      <c r="H82" s="3"/>
      <c r="I82" s="3"/>
      <c r="J82" s="3"/>
      <c r="K82" s="3"/>
      <c r="L82" s="3"/>
    </row>
    <row r="83" spans="1:52" ht="27.75" customHeight="1">
      <c r="A83" s="3"/>
      <c r="B83" s="14"/>
      <c r="C83" s="14"/>
      <c r="D83" s="105"/>
      <c r="E83" s="105"/>
      <c r="F83" s="105"/>
      <c r="G83" s="105"/>
      <c r="H83" s="105"/>
      <c r="I83" s="105"/>
      <c r="J83" s="122"/>
      <c r="K83" s="122"/>
      <c r="L83" s="122"/>
      <c r="AN83" s="128">
        <f>IF($F$21=AO83,1,"")</f>
      </c>
      <c r="AO83" s="129" t="s">
        <v>159</v>
      </c>
      <c r="AP83" s="130" t="s">
        <v>113</v>
      </c>
      <c r="AQ83" s="189"/>
      <c r="AR83" s="192">
        <f>IF($L$21=AS83,1,"")</f>
      </c>
      <c r="AS83" s="191" t="s">
        <v>174</v>
      </c>
      <c r="AT83" s="190">
        <v>4</v>
      </c>
      <c r="AU83" s="124"/>
      <c r="AV83" s="128">
        <f>IF($V$26=AW83,1,"")</f>
      </c>
      <c r="AW83" s="134" t="s">
        <v>115</v>
      </c>
      <c r="AX83" s="135"/>
      <c r="AY83" s="136"/>
      <c r="AZ83" s="137">
        <v>21</v>
      </c>
    </row>
    <row r="84" spans="1:60" s="126" customFormat="1" ht="27.75" customHeight="1">
      <c r="A84" s="3"/>
      <c r="B84" s="14"/>
      <c r="C84" s="14"/>
      <c r="D84" s="105"/>
      <c r="E84" s="105"/>
      <c r="F84" s="105"/>
      <c r="G84" s="105"/>
      <c r="H84" s="105"/>
      <c r="I84" s="105"/>
      <c r="J84" s="122"/>
      <c r="K84" s="122"/>
      <c r="L84" s="122"/>
      <c r="M84" s="1"/>
      <c r="N84" s="1"/>
      <c r="O84" s="1"/>
      <c r="P84" s="1"/>
      <c r="Q84" s="1"/>
      <c r="R84" s="1"/>
      <c r="S84" s="1"/>
      <c r="T84" s="1"/>
      <c r="U84" s="1"/>
      <c r="V84" s="1"/>
      <c r="W84" s="1"/>
      <c r="X84" s="1"/>
      <c r="Y84" s="1"/>
      <c r="Z84" s="1"/>
      <c r="AA84" s="1"/>
      <c r="AB84" s="1"/>
      <c r="AC84" s="1"/>
      <c r="AD84" s="1"/>
      <c r="AE84" s="1"/>
      <c r="AF84" s="1"/>
      <c r="AG84" s="1"/>
      <c r="AH84" s="201"/>
      <c r="AI84" s="216"/>
      <c r="AJ84" s="124"/>
      <c r="AK84" s="124"/>
      <c r="AL84" s="124"/>
      <c r="AM84" s="124"/>
      <c r="AN84" s="128">
        <f aca="true" t="shared" si="0" ref="AN84:AN96">IF($F$21=AO84,1,"")</f>
      </c>
      <c r="AO84" s="129" t="s">
        <v>102</v>
      </c>
      <c r="AP84" s="130" t="s">
        <v>91</v>
      </c>
      <c r="AQ84" s="189"/>
      <c r="AR84" s="192">
        <f>IF($L$21=AS84,1,"")</f>
      </c>
      <c r="AS84" s="130" t="s">
        <v>175</v>
      </c>
      <c r="AT84" s="190">
        <v>5</v>
      </c>
      <c r="AU84" s="124"/>
      <c r="AV84" s="128">
        <f aca="true" t="shared" si="1" ref="AV84:AV89">IF($V$26=AW84,1,"")</f>
      </c>
      <c r="AW84" s="134" t="s">
        <v>116</v>
      </c>
      <c r="AX84" s="135"/>
      <c r="AY84" s="136"/>
      <c r="AZ84" s="137">
        <v>11</v>
      </c>
      <c r="BA84" s="125"/>
      <c r="BB84" s="125"/>
      <c r="BC84" s="125"/>
      <c r="BD84" s="125"/>
      <c r="BE84" s="125"/>
      <c r="BF84" s="125"/>
      <c r="BG84" s="125"/>
      <c r="BH84" s="125"/>
    </row>
    <row r="85" spans="1:52" s="125" customFormat="1" ht="27.75" customHeight="1">
      <c r="A85" s="3"/>
      <c r="B85" s="14"/>
      <c r="C85" s="14"/>
      <c r="D85" s="105"/>
      <c r="E85" s="105"/>
      <c r="F85" s="105"/>
      <c r="G85" s="105"/>
      <c r="H85" s="105"/>
      <c r="I85" s="105"/>
      <c r="J85" s="122"/>
      <c r="K85" s="122"/>
      <c r="L85" s="122"/>
      <c r="M85" s="1"/>
      <c r="N85" s="1"/>
      <c r="O85" s="1"/>
      <c r="P85" s="1"/>
      <c r="Q85" s="1"/>
      <c r="R85" s="1"/>
      <c r="S85" s="1"/>
      <c r="T85" s="1"/>
      <c r="U85" s="1"/>
      <c r="V85" s="1"/>
      <c r="W85" s="1"/>
      <c r="X85" s="1"/>
      <c r="Y85" s="1"/>
      <c r="Z85" s="1"/>
      <c r="AA85" s="1"/>
      <c r="AB85" s="1"/>
      <c r="AC85" s="1"/>
      <c r="AD85" s="1"/>
      <c r="AE85" s="1"/>
      <c r="AF85" s="1"/>
      <c r="AG85" s="1"/>
      <c r="AH85" s="201"/>
      <c r="AI85" s="216"/>
      <c r="AJ85" s="124"/>
      <c r="AK85" s="124"/>
      <c r="AL85" s="124"/>
      <c r="AM85" s="124"/>
      <c r="AN85" s="128">
        <f t="shared" si="0"/>
      </c>
      <c r="AO85" s="129" t="s">
        <v>103</v>
      </c>
      <c r="AP85" s="130" t="s">
        <v>59</v>
      </c>
      <c r="AQ85" s="189"/>
      <c r="AR85" s="189"/>
      <c r="AS85" s="189"/>
      <c r="AT85" s="124"/>
      <c r="AU85" s="124"/>
      <c r="AV85" s="128">
        <f t="shared" si="1"/>
      </c>
      <c r="AW85" s="134" t="s">
        <v>117</v>
      </c>
      <c r="AX85" s="135"/>
      <c r="AY85" s="136"/>
      <c r="AZ85" s="137">
        <v>51</v>
      </c>
    </row>
    <row r="86" spans="1:60" s="126" customFormat="1" ht="27.75" customHeight="1">
      <c r="A86" s="3"/>
      <c r="B86" s="14"/>
      <c r="C86" s="14"/>
      <c r="D86" s="105"/>
      <c r="E86" s="105"/>
      <c r="F86" s="105"/>
      <c r="G86" s="105"/>
      <c r="H86" s="105"/>
      <c r="I86" s="105"/>
      <c r="J86" s="122"/>
      <c r="K86" s="122"/>
      <c r="L86" s="122"/>
      <c r="M86" s="1"/>
      <c r="N86" s="1"/>
      <c r="O86" s="1"/>
      <c r="P86" s="1"/>
      <c r="Q86" s="1"/>
      <c r="R86" s="1"/>
      <c r="S86" s="1"/>
      <c r="T86" s="1"/>
      <c r="U86" s="1"/>
      <c r="V86" s="1"/>
      <c r="W86" s="1"/>
      <c r="X86" s="1"/>
      <c r="Y86" s="1"/>
      <c r="Z86" s="1"/>
      <c r="AA86" s="1"/>
      <c r="AB86" s="1"/>
      <c r="AC86" s="1"/>
      <c r="AD86" s="1"/>
      <c r="AE86" s="1"/>
      <c r="AF86" s="1"/>
      <c r="AG86" s="1"/>
      <c r="AH86" s="201"/>
      <c r="AI86" s="216"/>
      <c r="AJ86" s="124"/>
      <c r="AK86" s="124"/>
      <c r="AL86" s="124"/>
      <c r="AM86" s="124"/>
      <c r="AN86" s="128">
        <f t="shared" si="0"/>
      </c>
      <c r="AO86" s="129" t="s">
        <v>104</v>
      </c>
      <c r="AP86" s="130" t="s">
        <v>60</v>
      </c>
      <c r="AQ86" s="189"/>
      <c r="AR86" s="189"/>
      <c r="AS86" s="189"/>
      <c r="AT86" s="124"/>
      <c r="AU86" s="124"/>
      <c r="AV86" s="128">
        <f t="shared" si="1"/>
      </c>
      <c r="AW86" s="134" t="s">
        <v>81</v>
      </c>
      <c r="AX86" s="135"/>
      <c r="AY86" s="136"/>
      <c r="AZ86" s="137">
        <v>52</v>
      </c>
      <c r="BA86" s="125"/>
      <c r="BB86" s="125"/>
      <c r="BC86" s="125"/>
      <c r="BD86" s="125"/>
      <c r="BE86" s="125"/>
      <c r="BF86" s="125"/>
      <c r="BG86" s="125"/>
      <c r="BH86" s="125"/>
    </row>
    <row r="87" spans="1:60" s="126" customFormat="1" ht="27.75" customHeight="1">
      <c r="A87" s="3"/>
      <c r="B87" s="14"/>
      <c r="C87" s="14"/>
      <c r="D87" s="105"/>
      <c r="E87" s="105"/>
      <c r="F87" s="105"/>
      <c r="G87" s="105"/>
      <c r="H87" s="105"/>
      <c r="I87" s="105"/>
      <c r="J87" s="122"/>
      <c r="K87" s="122"/>
      <c r="L87" s="122"/>
      <c r="M87" s="1"/>
      <c r="N87" s="1"/>
      <c r="O87" s="1"/>
      <c r="P87" s="1"/>
      <c r="Q87" s="1"/>
      <c r="R87" s="1"/>
      <c r="S87" s="1"/>
      <c r="T87" s="1"/>
      <c r="U87" s="1"/>
      <c r="V87" s="1"/>
      <c r="W87" s="1"/>
      <c r="X87" s="1"/>
      <c r="Y87" s="1"/>
      <c r="Z87" s="1"/>
      <c r="AA87" s="1"/>
      <c r="AB87" s="1"/>
      <c r="AC87" s="1"/>
      <c r="AD87" s="1"/>
      <c r="AE87" s="1"/>
      <c r="AF87" s="1"/>
      <c r="AG87" s="1"/>
      <c r="AH87" s="201"/>
      <c r="AI87" s="216"/>
      <c r="AJ87" s="124"/>
      <c r="AK87" s="124"/>
      <c r="AL87" s="124"/>
      <c r="AM87" s="124"/>
      <c r="AN87" s="128">
        <f t="shared" si="0"/>
      </c>
      <c r="AO87" s="129" t="s">
        <v>105</v>
      </c>
      <c r="AP87" s="130" t="s">
        <v>61</v>
      </c>
      <c r="AQ87" s="189"/>
      <c r="AR87" s="189"/>
      <c r="AS87" s="189"/>
      <c r="AT87" s="124"/>
      <c r="AU87" s="124"/>
      <c r="AV87" s="128">
        <f t="shared" si="1"/>
      </c>
      <c r="AW87" s="134" t="s">
        <v>118</v>
      </c>
      <c r="AX87" s="135"/>
      <c r="AY87" s="136"/>
      <c r="AZ87" s="137">
        <v>53</v>
      </c>
      <c r="BA87" s="125"/>
      <c r="BB87" s="125"/>
      <c r="BC87" s="125"/>
      <c r="BD87" s="125"/>
      <c r="BE87" s="125"/>
      <c r="BF87" s="125"/>
      <c r="BG87" s="125"/>
      <c r="BH87" s="125"/>
    </row>
    <row r="88" spans="1:60" s="126" customFormat="1" ht="27.75" customHeight="1">
      <c r="A88" s="3"/>
      <c r="B88" s="14"/>
      <c r="C88" s="14"/>
      <c r="D88" s="105"/>
      <c r="E88" s="105"/>
      <c r="F88" s="105"/>
      <c r="G88" s="105"/>
      <c r="H88" s="105"/>
      <c r="I88" s="105"/>
      <c r="J88" s="122"/>
      <c r="K88" s="122"/>
      <c r="L88" s="122"/>
      <c r="M88" s="1"/>
      <c r="N88" s="1"/>
      <c r="O88" s="1"/>
      <c r="P88" s="1"/>
      <c r="Q88" s="1"/>
      <c r="R88" s="1"/>
      <c r="S88" s="1"/>
      <c r="T88" s="1"/>
      <c r="U88" s="1"/>
      <c r="V88" s="1"/>
      <c r="W88" s="1"/>
      <c r="X88" s="1"/>
      <c r="Y88" s="1"/>
      <c r="Z88" s="1"/>
      <c r="AA88" s="1"/>
      <c r="AB88" s="1"/>
      <c r="AC88" s="1"/>
      <c r="AD88" s="1"/>
      <c r="AE88" s="1"/>
      <c r="AF88" s="1"/>
      <c r="AG88" s="1"/>
      <c r="AH88" s="201"/>
      <c r="AI88" s="216"/>
      <c r="AJ88" s="124"/>
      <c r="AK88" s="124"/>
      <c r="AL88" s="124"/>
      <c r="AM88" s="124"/>
      <c r="AN88" s="128">
        <f t="shared" si="0"/>
      </c>
      <c r="AO88" s="129" t="s">
        <v>106</v>
      </c>
      <c r="AP88" s="130" t="s">
        <v>62</v>
      </c>
      <c r="AQ88" s="189"/>
      <c r="AR88" s="189"/>
      <c r="AS88" s="189"/>
      <c r="AT88" s="124"/>
      <c r="AU88" s="124"/>
      <c r="AV88" s="128">
        <f t="shared" si="1"/>
      </c>
      <c r="AW88" s="134" t="s">
        <v>119</v>
      </c>
      <c r="AX88" s="135"/>
      <c r="AY88" s="136"/>
      <c r="AZ88" s="137">
        <v>54</v>
      </c>
      <c r="BA88" s="125"/>
      <c r="BB88" s="125"/>
      <c r="BC88" s="125"/>
      <c r="BD88" s="125"/>
      <c r="BE88" s="125"/>
      <c r="BF88" s="125"/>
      <c r="BG88" s="125"/>
      <c r="BH88" s="125"/>
    </row>
    <row r="89" spans="1:60" s="126" customFormat="1" ht="27.75" customHeight="1">
      <c r="A89" s="3"/>
      <c r="B89" s="14"/>
      <c r="C89" s="14"/>
      <c r="D89" s="105"/>
      <c r="E89" s="105"/>
      <c r="F89" s="105"/>
      <c r="G89" s="105"/>
      <c r="H89" s="105"/>
      <c r="I89" s="105"/>
      <c r="J89" s="122"/>
      <c r="K89" s="122"/>
      <c r="L89" s="122"/>
      <c r="M89" s="1"/>
      <c r="N89" s="1"/>
      <c r="O89" s="1"/>
      <c r="P89" s="1"/>
      <c r="Q89" s="1"/>
      <c r="R89" s="1"/>
      <c r="S89" s="1"/>
      <c r="T89" s="1"/>
      <c r="U89" s="1"/>
      <c r="V89" s="1"/>
      <c r="W89" s="1"/>
      <c r="X89" s="1"/>
      <c r="Y89" s="1"/>
      <c r="Z89" s="1"/>
      <c r="AA89" s="1"/>
      <c r="AB89" s="1"/>
      <c r="AC89" s="1"/>
      <c r="AD89" s="1"/>
      <c r="AE89" s="1"/>
      <c r="AF89" s="1"/>
      <c r="AG89" s="1"/>
      <c r="AH89" s="201"/>
      <c r="AI89" s="216"/>
      <c r="AJ89" s="124"/>
      <c r="AK89" s="124"/>
      <c r="AL89" s="124"/>
      <c r="AM89" s="124"/>
      <c r="AN89" s="128">
        <f t="shared" si="0"/>
      </c>
      <c r="AO89" s="129" t="s">
        <v>107</v>
      </c>
      <c r="AP89" s="130" t="s">
        <v>63</v>
      </c>
      <c r="AQ89" s="189"/>
      <c r="AR89" s="189"/>
      <c r="AS89" s="189"/>
      <c r="AT89" s="124"/>
      <c r="AU89" s="124"/>
      <c r="AV89" s="128">
        <f t="shared" si="1"/>
      </c>
      <c r="AW89" s="134" t="s">
        <v>139</v>
      </c>
      <c r="AX89" s="135"/>
      <c r="AY89" s="136"/>
      <c r="AZ89" s="137">
        <v>55</v>
      </c>
      <c r="BA89" s="125"/>
      <c r="BB89" s="125"/>
      <c r="BC89" s="125"/>
      <c r="BD89" s="125"/>
      <c r="BE89" s="125"/>
      <c r="BF89" s="125"/>
      <c r="BG89" s="125"/>
      <c r="BH89" s="125"/>
    </row>
    <row r="90" spans="1:60" s="126" customFormat="1" ht="27.75" customHeight="1">
      <c r="A90" s="3"/>
      <c r="B90" s="14"/>
      <c r="C90" s="14"/>
      <c r="D90" s="105"/>
      <c r="E90" s="105"/>
      <c r="F90" s="105"/>
      <c r="G90" s="105"/>
      <c r="H90" s="105"/>
      <c r="I90" s="105"/>
      <c r="J90" s="122"/>
      <c r="K90" s="122"/>
      <c r="L90" s="122"/>
      <c r="M90" s="1"/>
      <c r="N90" s="1"/>
      <c r="O90" s="1"/>
      <c r="P90" s="1"/>
      <c r="Q90" s="1"/>
      <c r="R90" s="1"/>
      <c r="S90" s="1"/>
      <c r="T90" s="1"/>
      <c r="U90" s="1"/>
      <c r="V90" s="1"/>
      <c r="W90" s="1"/>
      <c r="X90" s="1"/>
      <c r="Y90" s="1"/>
      <c r="Z90" s="1"/>
      <c r="AA90" s="1"/>
      <c r="AB90" s="1"/>
      <c r="AC90" s="1"/>
      <c r="AD90" s="1"/>
      <c r="AE90" s="1"/>
      <c r="AF90" s="1"/>
      <c r="AG90" s="1"/>
      <c r="AH90" s="201"/>
      <c r="AI90" s="216"/>
      <c r="AJ90" s="124"/>
      <c r="AK90" s="124"/>
      <c r="AL90" s="124"/>
      <c r="AM90" s="124"/>
      <c r="AN90" s="128">
        <f t="shared" si="0"/>
      </c>
      <c r="AO90" s="129" t="s">
        <v>108</v>
      </c>
      <c r="AP90" s="130" t="s">
        <v>25</v>
      </c>
      <c r="AQ90" s="189"/>
      <c r="AR90" s="189"/>
      <c r="AS90" s="189"/>
      <c r="AT90" s="124"/>
      <c r="AU90" s="124"/>
      <c r="AV90" s="128">
        <f>IF($V$26=AW90,1,"")</f>
      </c>
      <c r="AW90" s="134" t="s">
        <v>126</v>
      </c>
      <c r="AX90" s="135"/>
      <c r="AY90" s="136"/>
      <c r="AZ90" s="137">
        <v>71</v>
      </c>
      <c r="BA90" s="125"/>
      <c r="BB90" s="125"/>
      <c r="BC90" s="125"/>
      <c r="BD90" s="125"/>
      <c r="BE90" s="125"/>
      <c r="BF90" s="125"/>
      <c r="BG90" s="125"/>
      <c r="BH90" s="125"/>
    </row>
    <row r="91" spans="1:60" s="126" customFormat="1" ht="27.75" customHeight="1">
      <c r="A91" s="3"/>
      <c r="B91" s="14"/>
      <c r="C91" s="14"/>
      <c r="D91" s="105"/>
      <c r="E91" s="105"/>
      <c r="F91" s="105"/>
      <c r="G91" s="105"/>
      <c r="H91" s="105"/>
      <c r="I91" s="105"/>
      <c r="J91" s="122"/>
      <c r="K91" s="122"/>
      <c r="L91" s="122"/>
      <c r="M91" s="1"/>
      <c r="N91" s="1"/>
      <c r="O91" s="1"/>
      <c r="P91" s="1"/>
      <c r="Q91" s="1"/>
      <c r="R91" s="1"/>
      <c r="S91" s="1"/>
      <c r="T91" s="1"/>
      <c r="U91" s="1"/>
      <c r="V91" s="1"/>
      <c r="W91" s="1"/>
      <c r="X91" s="1"/>
      <c r="Y91" s="1"/>
      <c r="Z91" s="1"/>
      <c r="AA91" s="1"/>
      <c r="AB91" s="1"/>
      <c r="AC91" s="1"/>
      <c r="AD91" s="1"/>
      <c r="AE91" s="1"/>
      <c r="AF91" s="1"/>
      <c r="AG91" s="1"/>
      <c r="AH91" s="201"/>
      <c r="AI91" s="216"/>
      <c r="AJ91" s="124"/>
      <c r="AK91" s="124"/>
      <c r="AL91" s="124"/>
      <c r="AM91" s="124"/>
      <c r="AN91" s="128">
        <f t="shared" si="0"/>
      </c>
      <c r="AO91" s="129" t="s">
        <v>48</v>
      </c>
      <c r="AP91" s="130" t="s">
        <v>26</v>
      </c>
      <c r="AQ91" s="189"/>
      <c r="AR91" s="189"/>
      <c r="AS91" s="189"/>
      <c r="AT91" s="124"/>
      <c r="AU91" s="124"/>
      <c r="AV91" s="128">
        <f>IF($V$26=AW91,1,"")</f>
      </c>
      <c r="AW91" s="134" t="s">
        <v>122</v>
      </c>
      <c r="AX91" s="135"/>
      <c r="AY91" s="136"/>
      <c r="AZ91" s="137">
        <v>81</v>
      </c>
      <c r="BA91" s="125"/>
      <c r="BB91" s="125"/>
      <c r="BC91" s="125"/>
      <c r="BD91" s="125"/>
      <c r="BE91" s="125"/>
      <c r="BF91" s="125"/>
      <c r="BG91" s="125"/>
      <c r="BH91" s="125"/>
    </row>
    <row r="92" spans="1:60" s="126" customFormat="1" ht="27.75" customHeight="1">
      <c r="A92" s="3"/>
      <c r="B92" s="14"/>
      <c r="C92" s="14"/>
      <c r="D92" s="105"/>
      <c r="E92" s="105"/>
      <c r="F92" s="105"/>
      <c r="G92" s="105"/>
      <c r="H92" s="105"/>
      <c r="I92" s="105"/>
      <c r="J92" s="122"/>
      <c r="K92" s="122"/>
      <c r="L92" s="122"/>
      <c r="M92" s="1"/>
      <c r="N92" s="1"/>
      <c r="O92" s="1"/>
      <c r="P92" s="1"/>
      <c r="Q92" s="1"/>
      <c r="R92" s="1"/>
      <c r="S92" s="1"/>
      <c r="T92" s="1"/>
      <c r="U92" s="1"/>
      <c r="V92" s="1"/>
      <c r="W92" s="1"/>
      <c r="X92" s="1"/>
      <c r="Y92" s="1"/>
      <c r="Z92" s="1"/>
      <c r="AA92" s="1"/>
      <c r="AB92" s="1"/>
      <c r="AC92" s="1"/>
      <c r="AD92" s="1"/>
      <c r="AE92" s="1"/>
      <c r="AF92" s="1"/>
      <c r="AG92" s="1"/>
      <c r="AH92" s="201"/>
      <c r="AI92" s="216"/>
      <c r="AJ92" s="124"/>
      <c r="AK92" s="124"/>
      <c r="AL92" s="124"/>
      <c r="AM92" s="124"/>
      <c r="AN92" s="128">
        <f t="shared" si="0"/>
      </c>
      <c r="AO92" s="129" t="s">
        <v>109</v>
      </c>
      <c r="AP92" s="130" t="s">
        <v>27</v>
      </c>
      <c r="AQ92" s="189"/>
      <c r="AR92" s="189"/>
      <c r="AS92" s="189"/>
      <c r="AT92" s="127"/>
      <c r="AU92" s="124"/>
      <c r="AV92" s="127"/>
      <c r="AW92" s="125"/>
      <c r="AX92" s="125"/>
      <c r="AY92" s="125"/>
      <c r="AZ92" s="125"/>
      <c r="BA92" s="125"/>
      <c r="BB92" s="125"/>
      <c r="BC92" s="125"/>
      <c r="BD92" s="125"/>
      <c r="BE92" s="125"/>
      <c r="BF92" s="125"/>
      <c r="BG92" s="125"/>
      <c r="BH92" s="125"/>
    </row>
    <row r="93" spans="1:59" s="126" customFormat="1" ht="27.75" customHeight="1">
      <c r="A93" s="3"/>
      <c r="B93" s="14"/>
      <c r="C93" s="14"/>
      <c r="D93" s="105"/>
      <c r="E93" s="105"/>
      <c r="F93" s="105"/>
      <c r="G93" s="105"/>
      <c r="H93" s="105"/>
      <c r="I93" s="105"/>
      <c r="J93" s="122"/>
      <c r="K93" s="122"/>
      <c r="L93" s="122"/>
      <c r="M93" s="1"/>
      <c r="N93" s="1"/>
      <c r="O93" s="1"/>
      <c r="P93" s="1"/>
      <c r="Q93" s="1"/>
      <c r="R93" s="1"/>
      <c r="S93" s="1"/>
      <c r="T93" s="1"/>
      <c r="U93" s="1"/>
      <c r="V93" s="1"/>
      <c r="W93" s="1"/>
      <c r="X93" s="1"/>
      <c r="Y93" s="1"/>
      <c r="Z93" s="1"/>
      <c r="AA93" s="1"/>
      <c r="AB93" s="1"/>
      <c r="AC93" s="1"/>
      <c r="AD93" s="1"/>
      <c r="AE93" s="1"/>
      <c r="AF93" s="1"/>
      <c r="AG93" s="1"/>
      <c r="AH93" s="201"/>
      <c r="AI93" s="216"/>
      <c r="AJ93" s="124"/>
      <c r="AK93" s="124"/>
      <c r="AL93" s="124"/>
      <c r="AM93" s="124"/>
      <c r="AN93" s="128">
        <f t="shared" si="0"/>
      </c>
      <c r="AO93" s="129" t="s">
        <v>110</v>
      </c>
      <c r="AP93" s="130" t="s">
        <v>28</v>
      </c>
      <c r="AQ93" s="189"/>
      <c r="AR93" s="189"/>
      <c r="AS93" s="189"/>
      <c r="AT93" s="127"/>
      <c r="AU93" s="127"/>
      <c r="AV93" s="127"/>
      <c r="AW93" s="125"/>
      <c r="AX93" s="125"/>
      <c r="AY93" s="125"/>
      <c r="AZ93" s="125"/>
      <c r="BA93" s="125"/>
      <c r="BB93" s="125"/>
      <c r="BC93" s="125"/>
      <c r="BD93" s="125"/>
      <c r="BE93" s="125"/>
      <c r="BF93" s="125"/>
      <c r="BG93" s="125"/>
    </row>
    <row r="94" spans="1:59" s="126" customFormat="1" ht="27.75" customHeight="1">
      <c r="A94" s="3"/>
      <c r="B94" s="14"/>
      <c r="C94" s="14"/>
      <c r="D94" s="105"/>
      <c r="E94" s="105"/>
      <c r="F94" s="105"/>
      <c r="G94" s="105"/>
      <c r="H94" s="105"/>
      <c r="I94" s="105"/>
      <c r="J94" s="122"/>
      <c r="K94" s="122"/>
      <c r="L94" s="122"/>
      <c r="M94" s="1"/>
      <c r="N94" s="1"/>
      <c r="O94" s="1"/>
      <c r="P94" s="1"/>
      <c r="Q94" s="1"/>
      <c r="R94" s="1"/>
      <c r="S94" s="1"/>
      <c r="T94" s="1"/>
      <c r="U94" s="1"/>
      <c r="V94" s="1"/>
      <c r="W94" s="1"/>
      <c r="X94" s="1"/>
      <c r="Y94" s="1"/>
      <c r="Z94" s="1"/>
      <c r="AA94" s="1"/>
      <c r="AB94" s="1"/>
      <c r="AC94" s="1"/>
      <c r="AD94" s="1"/>
      <c r="AE94" s="1"/>
      <c r="AF94" s="1"/>
      <c r="AG94" s="1"/>
      <c r="AH94" s="201"/>
      <c r="AI94" s="216"/>
      <c r="AJ94" s="124"/>
      <c r="AK94" s="124"/>
      <c r="AL94" s="124"/>
      <c r="AM94" s="124"/>
      <c r="AN94" s="128">
        <f t="shared" si="0"/>
      </c>
      <c r="AO94" s="129" t="s">
        <v>114</v>
      </c>
      <c r="AP94" s="130" t="s">
        <v>29</v>
      </c>
      <c r="AQ94" s="189"/>
      <c r="AR94" s="189"/>
      <c r="AS94" s="189"/>
      <c r="AT94" s="124"/>
      <c r="AU94" s="124"/>
      <c r="AV94" s="124"/>
      <c r="AW94" s="125"/>
      <c r="AX94" s="125"/>
      <c r="AY94" s="125"/>
      <c r="AZ94" s="125"/>
      <c r="BA94" s="125"/>
      <c r="BB94" s="125"/>
      <c r="BC94" s="125"/>
      <c r="BD94" s="125"/>
      <c r="BE94" s="125"/>
      <c r="BF94" s="125"/>
      <c r="BG94" s="125"/>
    </row>
    <row r="95" spans="1:59" s="126" customFormat="1" ht="27.75" customHeight="1">
      <c r="A95" s="3"/>
      <c r="B95" s="14"/>
      <c r="C95" s="14"/>
      <c r="D95" s="105"/>
      <c r="E95" s="105"/>
      <c r="F95" s="105"/>
      <c r="G95" s="105"/>
      <c r="H95" s="105"/>
      <c r="I95" s="105"/>
      <c r="J95" s="122"/>
      <c r="K95" s="122"/>
      <c r="L95" s="122"/>
      <c r="M95" s="1"/>
      <c r="N95" s="1"/>
      <c r="O95" s="1"/>
      <c r="P95" s="1"/>
      <c r="Q95" s="1"/>
      <c r="R95" s="1"/>
      <c r="S95" s="1"/>
      <c r="T95" s="1"/>
      <c r="U95" s="1"/>
      <c r="V95" s="1"/>
      <c r="W95" s="1"/>
      <c r="X95" s="1"/>
      <c r="Y95" s="1"/>
      <c r="Z95" s="1"/>
      <c r="AA95" s="1"/>
      <c r="AB95" s="1"/>
      <c r="AC95" s="1"/>
      <c r="AD95" s="1"/>
      <c r="AE95" s="1"/>
      <c r="AF95" s="1"/>
      <c r="AG95" s="1"/>
      <c r="AH95" s="201"/>
      <c r="AI95" s="216"/>
      <c r="AJ95" s="124"/>
      <c r="AK95" s="124"/>
      <c r="AL95" s="124"/>
      <c r="AM95" s="124"/>
      <c r="AN95" s="128">
        <f t="shared" si="0"/>
      </c>
      <c r="AO95" s="129" t="s">
        <v>111</v>
      </c>
      <c r="AP95" s="130" t="s">
        <v>30</v>
      </c>
      <c r="AQ95" s="189"/>
      <c r="AR95" s="189"/>
      <c r="AS95" s="189"/>
      <c r="AT95" s="124"/>
      <c r="AU95" s="124"/>
      <c r="AV95" s="124"/>
      <c r="AW95" s="125"/>
      <c r="AX95" s="125"/>
      <c r="AY95" s="125"/>
      <c r="AZ95" s="125"/>
      <c r="BA95" s="125"/>
      <c r="BB95" s="125"/>
      <c r="BC95" s="125"/>
      <c r="BD95" s="125"/>
      <c r="BE95" s="125"/>
      <c r="BF95" s="125"/>
      <c r="BG95" s="125"/>
    </row>
    <row r="96" spans="1:59" s="126" customFormat="1" ht="27.75" customHeight="1">
      <c r="A96" s="3"/>
      <c r="B96" s="14"/>
      <c r="C96" s="14"/>
      <c r="D96" s="105"/>
      <c r="E96" s="105"/>
      <c r="F96" s="105"/>
      <c r="G96" s="105"/>
      <c r="H96" s="105"/>
      <c r="I96" s="105"/>
      <c r="J96" s="122"/>
      <c r="K96" s="122"/>
      <c r="L96" s="122"/>
      <c r="M96" s="1"/>
      <c r="N96" s="1"/>
      <c r="O96" s="1"/>
      <c r="P96" s="1"/>
      <c r="Q96" s="1"/>
      <c r="R96" s="1"/>
      <c r="S96" s="1"/>
      <c r="T96" s="1"/>
      <c r="U96" s="1"/>
      <c r="V96" s="1"/>
      <c r="W96" s="1"/>
      <c r="X96" s="1"/>
      <c r="Y96" s="1"/>
      <c r="Z96" s="1"/>
      <c r="AA96" s="1"/>
      <c r="AB96" s="1"/>
      <c r="AC96" s="1"/>
      <c r="AD96" s="1"/>
      <c r="AE96" s="1"/>
      <c r="AF96" s="1"/>
      <c r="AG96" s="1"/>
      <c r="AH96" s="201"/>
      <c r="AI96" s="216"/>
      <c r="AJ96" s="124"/>
      <c r="AK96" s="124"/>
      <c r="AL96" s="124"/>
      <c r="AM96" s="124"/>
      <c r="AN96" s="128">
        <f t="shared" si="0"/>
      </c>
      <c r="AO96" s="129" t="s">
        <v>112</v>
      </c>
      <c r="AP96" s="130" t="s">
        <v>31</v>
      </c>
      <c r="AQ96" s="189"/>
      <c r="AR96" s="189"/>
      <c r="AS96" s="189"/>
      <c r="AT96" s="127"/>
      <c r="AU96" s="124"/>
      <c r="AV96" s="127"/>
      <c r="AW96" s="125"/>
      <c r="AX96" s="125"/>
      <c r="AY96" s="125"/>
      <c r="AZ96" s="125"/>
      <c r="BA96" s="125"/>
      <c r="BB96" s="125"/>
      <c r="BC96" s="125"/>
      <c r="BD96" s="125"/>
      <c r="BE96" s="125"/>
      <c r="BF96" s="125"/>
      <c r="BG96" s="125"/>
    </row>
    <row r="97" spans="1:59" s="126" customFormat="1" ht="23.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201"/>
      <c r="AI97" s="216"/>
      <c r="AJ97" s="124"/>
      <c r="AK97" s="124"/>
      <c r="AL97" s="124"/>
      <c r="AM97" s="124"/>
      <c r="AN97" s="124"/>
      <c r="AO97" s="124"/>
      <c r="AP97" s="124"/>
      <c r="AQ97" s="124"/>
      <c r="AR97" s="124"/>
      <c r="AS97" s="124"/>
      <c r="AT97" s="124"/>
      <c r="AU97" s="124"/>
      <c r="AV97" s="127"/>
      <c r="AW97" s="125"/>
      <c r="AX97" s="125"/>
      <c r="AY97" s="125"/>
      <c r="AZ97" s="125"/>
      <c r="BA97" s="125"/>
      <c r="BB97" s="125"/>
      <c r="BC97" s="125"/>
      <c r="BD97" s="125"/>
      <c r="BE97" s="125"/>
      <c r="BF97" s="125"/>
      <c r="BG97" s="125"/>
    </row>
    <row r="98" spans="1:59" s="126" customFormat="1" ht="23.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201"/>
      <c r="AI98" s="216"/>
      <c r="AJ98" s="124"/>
      <c r="AK98" s="124"/>
      <c r="AL98" s="124"/>
      <c r="AM98" s="124"/>
      <c r="AN98" s="124"/>
      <c r="AO98" s="124"/>
      <c r="AP98" s="124"/>
      <c r="AQ98" s="124"/>
      <c r="AR98" s="124"/>
      <c r="AS98" s="124"/>
      <c r="AT98" s="124"/>
      <c r="AU98" s="127"/>
      <c r="AV98" s="127"/>
      <c r="AW98" s="125"/>
      <c r="AX98" s="125"/>
      <c r="AY98" s="125"/>
      <c r="AZ98" s="125"/>
      <c r="BA98" s="125"/>
      <c r="BB98" s="125"/>
      <c r="BC98" s="125"/>
      <c r="BD98" s="125"/>
      <c r="BE98" s="125"/>
      <c r="BF98" s="125"/>
      <c r="BG98" s="125"/>
    </row>
    <row r="99" spans="1:59" s="126" customFormat="1" ht="23.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201"/>
      <c r="AI99" s="216"/>
      <c r="AJ99" s="124"/>
      <c r="AK99" s="124"/>
      <c r="AL99" s="124"/>
      <c r="AM99" s="124"/>
      <c r="AN99" s="124"/>
      <c r="AO99" s="124"/>
      <c r="AP99" s="124"/>
      <c r="AQ99" s="124"/>
      <c r="AR99" s="124"/>
      <c r="AS99" s="124"/>
      <c r="AT99" s="124"/>
      <c r="AU99" s="127"/>
      <c r="AV99" s="127"/>
      <c r="AW99" s="125"/>
      <c r="AX99" s="125"/>
      <c r="AY99" s="125"/>
      <c r="AZ99" s="125"/>
      <c r="BA99" s="125"/>
      <c r="BB99" s="125"/>
      <c r="BC99" s="125"/>
      <c r="BD99" s="125"/>
      <c r="BE99" s="125"/>
      <c r="BF99" s="125"/>
      <c r="BG99" s="125"/>
    </row>
    <row r="100" spans="1:59" s="126" customFormat="1" ht="9.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201"/>
      <c r="AI100" s="216"/>
      <c r="AJ100" s="124"/>
      <c r="AK100" s="124"/>
      <c r="AL100" s="124"/>
      <c r="AM100" s="124"/>
      <c r="AN100" s="106"/>
      <c r="AO100" s="106"/>
      <c r="AP100" s="106"/>
      <c r="AQ100" s="106"/>
      <c r="AR100" s="106"/>
      <c r="AS100" s="106"/>
      <c r="AT100" s="106"/>
      <c r="AU100" s="106"/>
      <c r="AV100" s="106"/>
      <c r="AW100" s="106"/>
      <c r="AX100" s="106"/>
      <c r="AY100" s="106"/>
      <c r="AZ100" s="106"/>
      <c r="BA100" s="106"/>
      <c r="BB100" s="125"/>
      <c r="BC100" s="125"/>
      <c r="BD100" s="125"/>
      <c r="BE100" s="125"/>
      <c r="BF100" s="125"/>
      <c r="BG100" s="125"/>
    </row>
  </sheetData>
  <sheetProtection/>
  <mergeCells count="346">
    <mergeCell ref="AN27:BA29"/>
    <mergeCell ref="AJ31:AM63"/>
    <mergeCell ref="AJ26:AM29"/>
    <mergeCell ref="AJ19:AM22"/>
    <mergeCell ref="AH75:AI77"/>
    <mergeCell ref="AJ64:AM76"/>
    <mergeCell ref="AN75:AN77"/>
    <mergeCell ref="AN47:AN49"/>
    <mergeCell ref="AN50:AN52"/>
    <mergeCell ref="AN53:AN56"/>
    <mergeCell ref="AN57:AN59"/>
    <mergeCell ref="O60:AG62"/>
    <mergeCell ref="AO57:AO59"/>
    <mergeCell ref="AO60:AO62"/>
    <mergeCell ref="AN30:AN31"/>
    <mergeCell ref="AN32:AN34"/>
    <mergeCell ref="O44:AG46"/>
    <mergeCell ref="O47:AG49"/>
    <mergeCell ref="O50:AG52"/>
    <mergeCell ref="O53:AG56"/>
    <mergeCell ref="AO47:AO49"/>
    <mergeCell ref="AO50:AO52"/>
    <mergeCell ref="AO72:AO74"/>
    <mergeCell ref="AN60:AN62"/>
    <mergeCell ref="AN63:AN65"/>
    <mergeCell ref="AO63:AO65"/>
    <mergeCell ref="AN69:AN71"/>
    <mergeCell ref="AN72:AN74"/>
    <mergeCell ref="AN66:AN68"/>
    <mergeCell ref="AO53:AO56"/>
    <mergeCell ref="BA35:BA37"/>
    <mergeCell ref="AY72:AY74"/>
    <mergeCell ref="BA72:BA74"/>
    <mergeCell ref="AT75:AT77"/>
    <mergeCell ref="AU75:AU77"/>
    <mergeCell ref="AV75:AV77"/>
    <mergeCell ref="AW75:AW77"/>
    <mergeCell ref="AX75:AX77"/>
    <mergeCell ref="AY75:AY77"/>
    <mergeCell ref="AV35:AV37"/>
    <mergeCell ref="AZ75:AZ77"/>
    <mergeCell ref="BA75:BA77"/>
    <mergeCell ref="AP72:AP74"/>
    <mergeCell ref="AT72:AT74"/>
    <mergeCell ref="AU72:AU74"/>
    <mergeCell ref="AV72:AV74"/>
    <mergeCell ref="AW72:AW74"/>
    <mergeCell ref="AX72:AX74"/>
    <mergeCell ref="AZ72:AZ74"/>
    <mergeCell ref="BA66:BA68"/>
    <mergeCell ref="AT69:AT71"/>
    <mergeCell ref="AU69:AU71"/>
    <mergeCell ref="AV69:AV71"/>
    <mergeCell ref="AW69:AW71"/>
    <mergeCell ref="AX69:AX71"/>
    <mergeCell ref="AY69:AY71"/>
    <mergeCell ref="AZ69:AZ71"/>
    <mergeCell ref="BA69:BA71"/>
    <mergeCell ref="AZ63:AZ65"/>
    <mergeCell ref="BA63:BA65"/>
    <mergeCell ref="AP66:AP68"/>
    <mergeCell ref="AT66:AT68"/>
    <mergeCell ref="AU66:AU68"/>
    <mergeCell ref="AV66:AV68"/>
    <mergeCell ref="AW66:AW68"/>
    <mergeCell ref="AX66:AX68"/>
    <mergeCell ref="AY66:AY68"/>
    <mergeCell ref="AZ66:AZ68"/>
    <mergeCell ref="AZ60:AZ62"/>
    <mergeCell ref="BA60:BA62"/>
    <mergeCell ref="AT57:AT59"/>
    <mergeCell ref="AP63:AP65"/>
    <mergeCell ref="AT63:AT65"/>
    <mergeCell ref="AU63:AU65"/>
    <mergeCell ref="AV63:AV65"/>
    <mergeCell ref="AW63:AW65"/>
    <mergeCell ref="AX63:AX65"/>
    <mergeCell ref="AY63:AY65"/>
    <mergeCell ref="AZ53:AZ56"/>
    <mergeCell ref="BA53:BA56"/>
    <mergeCell ref="AX60:AX62"/>
    <mergeCell ref="AY60:AY62"/>
    <mergeCell ref="AV57:AV59"/>
    <mergeCell ref="AW57:AW59"/>
    <mergeCell ref="AX57:AX59"/>
    <mergeCell ref="AY57:AY59"/>
    <mergeCell ref="AV60:AV62"/>
    <mergeCell ref="AW60:AW62"/>
    <mergeCell ref="AW50:AW52"/>
    <mergeCell ref="AX50:AX52"/>
    <mergeCell ref="AY50:AY52"/>
    <mergeCell ref="AZ50:AZ52"/>
    <mergeCell ref="AZ57:AZ59"/>
    <mergeCell ref="BA57:BA59"/>
    <mergeCell ref="BA50:BA52"/>
    <mergeCell ref="AW53:AW56"/>
    <mergeCell ref="AX53:AX56"/>
    <mergeCell ref="AY53:AY56"/>
    <mergeCell ref="BA44:BA46"/>
    <mergeCell ref="AP47:AP49"/>
    <mergeCell ref="AT47:AT49"/>
    <mergeCell ref="AU47:AU49"/>
    <mergeCell ref="AV47:AV49"/>
    <mergeCell ref="AW47:AW49"/>
    <mergeCell ref="AX47:AX49"/>
    <mergeCell ref="AY47:AY49"/>
    <mergeCell ref="AZ47:AZ49"/>
    <mergeCell ref="BA47:BA49"/>
    <mergeCell ref="BA38:BA40"/>
    <mergeCell ref="AP41:AP43"/>
    <mergeCell ref="AT41:AT43"/>
    <mergeCell ref="AU41:AU43"/>
    <mergeCell ref="AV41:AV43"/>
    <mergeCell ref="AW41:AW43"/>
    <mergeCell ref="AX41:AX43"/>
    <mergeCell ref="AY41:AY43"/>
    <mergeCell ref="AZ41:AZ43"/>
    <mergeCell ref="BA41:BA43"/>
    <mergeCell ref="AY38:AY40"/>
    <mergeCell ref="AZ38:AZ40"/>
    <mergeCell ref="AP44:AP46"/>
    <mergeCell ref="AT44:AT46"/>
    <mergeCell ref="AU44:AU46"/>
    <mergeCell ref="AV44:AV46"/>
    <mergeCell ref="AW44:AW46"/>
    <mergeCell ref="AX44:AX46"/>
    <mergeCell ref="AY44:AY46"/>
    <mergeCell ref="AZ44:AZ46"/>
    <mergeCell ref="AP69:AP71"/>
    <mergeCell ref="AP75:AP77"/>
    <mergeCell ref="AO75:AO77"/>
    <mergeCell ref="AU57:AU59"/>
    <mergeCell ref="AP60:AP62"/>
    <mergeCell ref="AO66:AO68"/>
    <mergeCell ref="AO69:AO71"/>
    <mergeCell ref="AT60:AT62"/>
    <mergeCell ref="AU60:AU62"/>
    <mergeCell ref="AP57:AP59"/>
    <mergeCell ref="AO30:AO31"/>
    <mergeCell ref="AO35:AO37"/>
    <mergeCell ref="AN44:AN46"/>
    <mergeCell ref="AO32:AO34"/>
    <mergeCell ref="AP32:AP34"/>
    <mergeCell ref="AO44:AO46"/>
    <mergeCell ref="AP30:AP31"/>
    <mergeCell ref="AT32:AT34"/>
    <mergeCell ref="AP38:AP40"/>
    <mergeCell ref="AN38:AN40"/>
    <mergeCell ref="AN41:AN43"/>
    <mergeCell ref="AO38:AO40"/>
    <mergeCell ref="AO41:AO43"/>
    <mergeCell ref="AT35:AT37"/>
    <mergeCell ref="AN35:AN37"/>
    <mergeCell ref="AP35:AP37"/>
    <mergeCell ref="AX38:AX40"/>
    <mergeCell ref="AP50:AP52"/>
    <mergeCell ref="AT50:AT52"/>
    <mergeCell ref="AU50:AU52"/>
    <mergeCell ref="AW38:AW40"/>
    <mergeCell ref="AP53:AP56"/>
    <mergeCell ref="AT53:AT56"/>
    <mergeCell ref="AU53:AU56"/>
    <mergeCell ref="AV53:AV56"/>
    <mergeCell ref="AV50:AV52"/>
    <mergeCell ref="AZ32:AZ34"/>
    <mergeCell ref="AU32:AU34"/>
    <mergeCell ref="AT38:AT40"/>
    <mergeCell ref="AU38:AU40"/>
    <mergeCell ref="AU35:AU37"/>
    <mergeCell ref="AX32:AX34"/>
    <mergeCell ref="AZ35:AZ37"/>
    <mergeCell ref="AW35:AW37"/>
    <mergeCell ref="AX35:AX37"/>
    <mergeCell ref="AY35:AY37"/>
    <mergeCell ref="AT30:AT31"/>
    <mergeCell ref="AU30:AU31"/>
    <mergeCell ref="AV30:AV31"/>
    <mergeCell ref="BA32:BA34"/>
    <mergeCell ref="AV38:AV40"/>
    <mergeCell ref="AW30:AW31"/>
    <mergeCell ref="AX30:AX31"/>
    <mergeCell ref="AY30:AY31"/>
    <mergeCell ref="AZ30:AZ31"/>
    <mergeCell ref="BA30:BA31"/>
    <mergeCell ref="AV32:AV34"/>
    <mergeCell ref="AW32:AW34"/>
    <mergeCell ref="AY32:AY34"/>
    <mergeCell ref="B8:AG8"/>
    <mergeCell ref="C9:AF12"/>
    <mergeCell ref="B9:B12"/>
    <mergeCell ref="C14:AF16"/>
    <mergeCell ref="C18:AB18"/>
    <mergeCell ref="B20:E20"/>
    <mergeCell ref="F20:H20"/>
    <mergeCell ref="B2:G2"/>
    <mergeCell ref="K2:O3"/>
    <mergeCell ref="B3:B6"/>
    <mergeCell ref="C3:C6"/>
    <mergeCell ref="D3:D6"/>
    <mergeCell ref="E3:E6"/>
    <mergeCell ref="B7:G7"/>
    <mergeCell ref="K7:V7"/>
    <mergeCell ref="W7:AG7"/>
    <mergeCell ref="F3:F6"/>
    <mergeCell ref="G3:G6"/>
    <mergeCell ref="K6:V6"/>
    <mergeCell ref="W6:AG6"/>
    <mergeCell ref="K4:U4"/>
    <mergeCell ref="V2:AG5"/>
    <mergeCell ref="K5:U5"/>
    <mergeCell ref="V20:X20"/>
    <mergeCell ref="Y20:AG20"/>
    <mergeCell ref="V21:X23"/>
    <mergeCell ref="B21:B23"/>
    <mergeCell ref="C21:E23"/>
    <mergeCell ref="F21:H23"/>
    <mergeCell ref="I21:K23"/>
    <mergeCell ref="L21:L23"/>
    <mergeCell ref="R21:R23"/>
    <mergeCell ref="I20:K20"/>
    <mergeCell ref="O30:AG31"/>
    <mergeCell ref="Z29:AA29"/>
    <mergeCell ref="X29:Y29"/>
    <mergeCell ref="R25:S28"/>
    <mergeCell ref="U25:U28"/>
    <mergeCell ref="V29:W29"/>
    <mergeCell ref="V26:AG27"/>
    <mergeCell ref="B38:G40"/>
    <mergeCell ref="I38:M40"/>
    <mergeCell ref="N38:N40"/>
    <mergeCell ref="B35:G37"/>
    <mergeCell ref="I35:M37"/>
    <mergeCell ref="N35:N37"/>
    <mergeCell ref="H29:H40"/>
    <mergeCell ref="I29:M31"/>
    <mergeCell ref="N32:N34"/>
    <mergeCell ref="B44:G46"/>
    <mergeCell ref="I44:M46"/>
    <mergeCell ref="N44:N46"/>
    <mergeCell ref="O41:AG43"/>
    <mergeCell ref="B41:G43"/>
    <mergeCell ref="H41:H74"/>
    <mergeCell ref="I41:M43"/>
    <mergeCell ref="N41:N43"/>
    <mergeCell ref="B50:F52"/>
    <mergeCell ref="G50:G52"/>
    <mergeCell ref="I50:M52"/>
    <mergeCell ref="N50:N52"/>
    <mergeCell ref="B47:G49"/>
    <mergeCell ref="I47:M49"/>
    <mergeCell ref="N47:N49"/>
    <mergeCell ref="B57:F59"/>
    <mergeCell ref="G57:G59"/>
    <mergeCell ref="I57:M58"/>
    <mergeCell ref="N57:N59"/>
    <mergeCell ref="B53:G56"/>
    <mergeCell ref="O72:AG74"/>
    <mergeCell ref="B72:G74"/>
    <mergeCell ref="I72:M73"/>
    <mergeCell ref="N72:N74"/>
    <mergeCell ref="O69:AG71"/>
    <mergeCell ref="I59:M59"/>
    <mergeCell ref="G66:G68"/>
    <mergeCell ref="I66:M68"/>
    <mergeCell ref="B60:F62"/>
    <mergeCell ref="G60:G62"/>
    <mergeCell ref="G69:G71"/>
    <mergeCell ref="I69:M71"/>
    <mergeCell ref="N69:N71"/>
    <mergeCell ref="I60:M62"/>
    <mergeCell ref="N66:N68"/>
    <mergeCell ref="N63:N65"/>
    <mergeCell ref="N60:N62"/>
    <mergeCell ref="AB29:AC29"/>
    <mergeCell ref="O75:AG77"/>
    <mergeCell ref="O57:AG59"/>
    <mergeCell ref="AD29:AE29"/>
    <mergeCell ref="AF29:AG29"/>
    <mergeCell ref="N29:N31"/>
    <mergeCell ref="O63:AG65"/>
    <mergeCell ref="O66:AG68"/>
    <mergeCell ref="N53:N56"/>
    <mergeCell ref="B75:G77"/>
    <mergeCell ref="H75:M77"/>
    <mergeCell ref="N75:N77"/>
    <mergeCell ref="I74:M74"/>
    <mergeCell ref="B63:G65"/>
    <mergeCell ref="I63:M65"/>
    <mergeCell ref="B66:B68"/>
    <mergeCell ref="C66:F68"/>
    <mergeCell ref="B69:B71"/>
    <mergeCell ref="C69:F71"/>
    <mergeCell ref="B25:C28"/>
    <mergeCell ref="D25:D28"/>
    <mergeCell ref="E25:F28"/>
    <mergeCell ref="G25:G28"/>
    <mergeCell ref="L20:U20"/>
    <mergeCell ref="U21:U23"/>
    <mergeCell ref="O25:P28"/>
    <mergeCell ref="T25:T28"/>
    <mergeCell ref="I55:M56"/>
    <mergeCell ref="V24:AG24"/>
    <mergeCell ref="O21:O23"/>
    <mergeCell ref="M21:N23"/>
    <mergeCell ref="P21:Q23"/>
    <mergeCell ref="K25:K28"/>
    <mergeCell ref="I32:M34"/>
    <mergeCell ref="L25:M28"/>
    <mergeCell ref="N25:N28"/>
    <mergeCell ref="H25:I28"/>
    <mergeCell ref="AJ24:AM24"/>
    <mergeCell ref="AH27:AH29"/>
    <mergeCell ref="O38:AG40"/>
    <mergeCell ref="R29:S29"/>
    <mergeCell ref="T29:U29"/>
    <mergeCell ref="Y21:AG23"/>
    <mergeCell ref="AH25:AH26"/>
    <mergeCell ref="Q25:Q28"/>
    <mergeCell ref="O35:AG37"/>
    <mergeCell ref="O32:AG34"/>
    <mergeCell ref="I53:M54"/>
    <mergeCell ref="B24:U24"/>
    <mergeCell ref="AI25:AI26"/>
    <mergeCell ref="AI27:AI29"/>
    <mergeCell ref="S21:T23"/>
    <mergeCell ref="AI10:AI12"/>
    <mergeCell ref="B32:G34"/>
    <mergeCell ref="J25:J28"/>
    <mergeCell ref="B14:B16"/>
    <mergeCell ref="B29:G31"/>
    <mergeCell ref="AH19:AH20"/>
    <mergeCell ref="AH21:AH22"/>
    <mergeCell ref="AH2:AI4"/>
    <mergeCell ref="AH8:AI9"/>
    <mergeCell ref="AJ23:AM23"/>
    <mergeCell ref="AH14:AH16"/>
    <mergeCell ref="AH10:AH12"/>
    <mergeCell ref="AJ6:AM7"/>
    <mergeCell ref="AJ14:AM16"/>
    <mergeCell ref="AJ9:AM12"/>
    <mergeCell ref="AJ2:AM4"/>
    <mergeCell ref="AH23:AH24"/>
    <mergeCell ref="AI19:AI20"/>
    <mergeCell ref="AI21:AI22"/>
    <mergeCell ref="AI23:AI24"/>
    <mergeCell ref="AI14:AI16"/>
  </mergeCells>
  <dataValidations count="12">
    <dataValidation type="whole" allowBlank="1" showInputMessage="1" showErrorMessage="1" sqref="AN97:AS99 B97:L100 AT83:AU91 AT92:AV99 A83:A99 M84:AM100">
      <formula1>0</formula1>
      <formula2>9</formula2>
    </dataValidation>
    <dataValidation type="list" allowBlank="1" showInputMessage="1" showErrorMessage="1" sqref="A25">
      <formula1>#REF!</formula1>
    </dataValidation>
    <dataValidation type="list" allowBlank="1" showInputMessage="1" showErrorMessage="1" sqref="F21:H23">
      <formula1>$AO$83:$AO$96</formula1>
    </dataValidation>
    <dataValidation type="list" allowBlank="1" showInputMessage="1" showErrorMessage="1" sqref="V26">
      <formula1>$AW$83:$AW$91</formula1>
    </dataValidation>
    <dataValidation type="whole" allowBlank="1" showInputMessage="1" showErrorMessage="1" sqref="C21:E23">
      <formula1>1</formula1>
      <formula2>99</formula2>
    </dataValidation>
    <dataValidation type="textLength" allowBlank="1" showInputMessage="1" showErrorMessage="1" imeMode="off" sqref="Y21:AG23 AH21:AI21 AH23:AI23">
      <formula1>1</formula1>
      <formula2>999999999</formula2>
    </dataValidation>
    <dataValidation type="whole" allowBlank="1" showInputMessage="1" showErrorMessage="1" imeMode="off" sqref="O25:P28 E25:F28">
      <formula1>1</formula1>
      <formula2>12</formula2>
    </dataValidation>
    <dataValidation type="whole" allowBlank="1" showInputMessage="1" showErrorMessage="1" imeMode="off" sqref="R25:S28 H25:I28">
      <formula1>1</formula1>
      <formula2>31</formula2>
    </dataValidation>
    <dataValidation allowBlank="1" showInputMessage="1" showErrorMessage="1" imeMode="hiragana" sqref="C9:AF12 C14:AF16 V28:AG28"/>
    <dataValidation type="whole" allowBlank="1" showInputMessage="1" showErrorMessage="1" imeMode="off" sqref="B25:C28 L25:M28">
      <formula1>1</formula1>
      <formula2>99</formula2>
    </dataValidation>
    <dataValidation type="whole" allowBlank="1" showInputMessage="1" showErrorMessage="1" imeMode="off" sqref="O30:AI37 O41:AI56 O60:AI71">
      <formula1>1</formula1>
      <formula2>99999999999</formula2>
    </dataValidation>
    <dataValidation allowBlank="1" sqref="L21:L23 B21:B23"/>
  </dataValidations>
  <hyperlinks>
    <hyperlink ref="AJ24" r:id="rId1" display="※納税番号が不明な場合は、県税事務所にご連絡ください。"/>
  </hyperlinks>
  <printOptions/>
  <pageMargins left="0.4330708661417323" right="0.5118110236220472" top="0.7480314960629921" bottom="0.7480314960629921" header="0.31496062992125984" footer="0.31496062992125984"/>
  <pageSetup horizontalDpi="600" verticalDpi="600" orientation="landscape" paperSize="8" r:id="rId3"/>
  <ignoredErrors>
    <ignoredError sqref="AI21 AI23" unlockedFormula="1"/>
  </ignoredErrors>
  <drawing r:id="rId2"/>
</worksheet>
</file>

<file path=xl/worksheets/sheet3.xml><?xml version="1.0" encoding="utf-8"?>
<worksheet xmlns="http://schemas.openxmlformats.org/spreadsheetml/2006/main" xmlns:r="http://schemas.openxmlformats.org/officeDocument/2006/relationships">
  <sheetPr>
    <tabColor rgb="FF00B050"/>
  </sheetPr>
  <dimension ref="A1:DA90"/>
  <sheetViews>
    <sheetView showGridLines="0" tabSelected="1" view="pageLayout" zoomScaleSheetLayoutView="50" workbookViewId="0" topLeftCell="A37">
      <selection activeCell="I60" sqref="I60:M62"/>
    </sheetView>
  </sheetViews>
  <sheetFormatPr defaultColWidth="2.125" defaultRowHeight="13.5"/>
  <cols>
    <col min="1" max="1" width="1.25" style="1" customWidth="1"/>
    <col min="2" max="7" width="2.125" style="1" customWidth="1"/>
    <col min="8" max="8" width="2.75390625" style="1" customWidth="1"/>
    <col min="9" max="9" width="1.37890625" style="1" customWidth="1"/>
    <col min="10" max="11" width="3.00390625" style="1" customWidth="1"/>
    <col min="12" max="13" width="2.125" style="1" customWidth="1"/>
    <col min="14" max="17" width="2.375" style="1" customWidth="1"/>
    <col min="18" max="34" width="2.125" style="1" customWidth="1"/>
    <col min="35" max="35" width="1.25" style="1" customWidth="1"/>
    <col min="36" max="41" width="2.125" style="1" customWidth="1"/>
    <col min="42" max="42" width="2.75390625" style="1" customWidth="1"/>
    <col min="43" max="43" width="1.37890625" style="1" customWidth="1"/>
    <col min="44" max="45" width="3.00390625" style="1" customWidth="1"/>
    <col min="46" max="47" width="2.125" style="1" customWidth="1"/>
    <col min="48" max="51" width="2.375" style="1" customWidth="1"/>
    <col min="52" max="68" width="2.125" style="1" customWidth="1"/>
    <col min="69" max="69" width="1.25" style="1" customWidth="1"/>
    <col min="70" max="75" width="2.125" style="1" customWidth="1"/>
    <col min="76" max="76" width="2.75390625" style="1" customWidth="1"/>
    <col min="77" max="77" width="1.37890625" style="1" customWidth="1"/>
    <col min="78" max="79" width="3.00390625" style="1" customWidth="1"/>
    <col min="80" max="81" width="2.125" style="1" customWidth="1"/>
    <col min="82" max="85" width="2.375" style="1" customWidth="1"/>
    <col min="86" max="103" width="2.125" style="1" customWidth="1"/>
    <col min="104" max="104" width="6.875" style="1" bestFit="1" customWidth="1"/>
    <col min="105" max="16384" width="2.125" style="1" customWidth="1"/>
  </cols>
  <sheetData>
    <row r="1" spans="2:105" ht="31.5" customHeight="1">
      <c r="B1" s="140">
        <f>IF(I20&lt;&gt;"","","【納付書使用不可】入力用シートの提出先県税事務所を選択してください。")</f>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3"/>
      <c r="DA1" s="3"/>
    </row>
    <row r="2" spans="1:102" ht="11.25" customHeight="1">
      <c r="A2" s="3"/>
      <c r="K2" s="565" t="s">
        <v>9</v>
      </c>
      <c r="L2" s="565"/>
      <c r="M2" s="565"/>
      <c r="N2" s="565"/>
      <c r="O2" s="565"/>
      <c r="P2" s="1" t="s">
        <v>10</v>
      </c>
      <c r="R2" s="1" t="s">
        <v>11</v>
      </c>
      <c r="T2" s="1" t="s">
        <v>12</v>
      </c>
      <c r="AI2" s="5"/>
      <c r="AS2" s="565" t="s">
        <v>9</v>
      </c>
      <c r="AT2" s="565"/>
      <c r="AU2" s="565"/>
      <c r="AV2" s="565"/>
      <c r="AW2" s="565"/>
      <c r="AX2" s="1" t="s">
        <v>10</v>
      </c>
      <c r="AZ2" s="1" t="s">
        <v>11</v>
      </c>
      <c r="BB2" s="1" t="s">
        <v>12</v>
      </c>
      <c r="BQ2" s="5"/>
      <c r="CA2" s="565" t="s">
        <v>9</v>
      </c>
      <c r="CB2" s="565"/>
      <c r="CC2" s="565"/>
      <c r="CD2" s="565"/>
      <c r="CE2" s="565"/>
      <c r="CF2" s="1" t="s">
        <v>10</v>
      </c>
      <c r="CH2" s="1" t="s">
        <v>11</v>
      </c>
      <c r="CJ2" s="1" t="s">
        <v>12</v>
      </c>
      <c r="CX2" s="162"/>
    </row>
    <row r="3" spans="1:104" ht="12.75" customHeight="1">
      <c r="A3" s="3"/>
      <c r="B3" s="717" t="s">
        <v>8</v>
      </c>
      <c r="C3" s="687"/>
      <c r="D3" s="687"/>
      <c r="E3" s="687"/>
      <c r="F3" s="687"/>
      <c r="G3" s="691"/>
      <c r="H3" s="6"/>
      <c r="I3" s="6"/>
      <c r="J3" s="2"/>
      <c r="K3" s="565"/>
      <c r="L3" s="565"/>
      <c r="M3" s="565"/>
      <c r="N3" s="565"/>
      <c r="O3" s="565"/>
      <c r="P3" s="1" t="s">
        <v>13</v>
      </c>
      <c r="Q3" s="9"/>
      <c r="R3" s="1" t="s">
        <v>40</v>
      </c>
      <c r="S3" s="9"/>
      <c r="T3" s="1" t="s">
        <v>12</v>
      </c>
      <c r="V3" s="752" t="s">
        <v>44</v>
      </c>
      <c r="W3" s="753"/>
      <c r="X3" s="753"/>
      <c r="Y3" s="753"/>
      <c r="Z3" s="753"/>
      <c r="AA3" s="753"/>
      <c r="AB3" s="753"/>
      <c r="AC3" s="753"/>
      <c r="AD3" s="753"/>
      <c r="AE3" s="753"/>
      <c r="AF3" s="753"/>
      <c r="AG3" s="753"/>
      <c r="AH3" s="3"/>
      <c r="AI3" s="17"/>
      <c r="AJ3" s="717" t="s">
        <v>8</v>
      </c>
      <c r="AK3" s="687"/>
      <c r="AL3" s="687"/>
      <c r="AM3" s="687"/>
      <c r="AN3" s="687"/>
      <c r="AO3" s="691"/>
      <c r="AP3" s="6"/>
      <c r="AQ3" s="6"/>
      <c r="AR3" s="18"/>
      <c r="AS3" s="565"/>
      <c r="AT3" s="565"/>
      <c r="AU3" s="565"/>
      <c r="AV3" s="565"/>
      <c r="AW3" s="565"/>
      <c r="AX3" s="1" t="s">
        <v>13</v>
      </c>
      <c r="AY3" s="9"/>
      <c r="AZ3" s="1" t="s">
        <v>40</v>
      </c>
      <c r="BA3" s="9"/>
      <c r="BB3" s="1" t="s">
        <v>12</v>
      </c>
      <c r="BC3" s="3"/>
      <c r="BD3" s="760" t="s">
        <v>45</v>
      </c>
      <c r="BE3" s="754"/>
      <c r="BF3" s="754"/>
      <c r="BG3" s="754"/>
      <c r="BH3" s="754"/>
      <c r="BI3" s="754"/>
      <c r="BJ3" s="754"/>
      <c r="BK3" s="754"/>
      <c r="BL3" s="754"/>
      <c r="BM3" s="754"/>
      <c r="BN3" s="754"/>
      <c r="BO3" s="754"/>
      <c r="BP3" s="19"/>
      <c r="BQ3" s="3"/>
      <c r="BR3" s="717" t="s">
        <v>8</v>
      </c>
      <c r="BS3" s="687"/>
      <c r="BT3" s="687"/>
      <c r="BU3" s="687"/>
      <c r="BV3" s="687"/>
      <c r="BW3" s="691"/>
      <c r="BX3" s="764"/>
      <c r="BY3" s="621"/>
      <c r="BZ3" s="621"/>
      <c r="CA3" s="565"/>
      <c r="CB3" s="565"/>
      <c r="CC3" s="565"/>
      <c r="CD3" s="565"/>
      <c r="CE3" s="565"/>
      <c r="CF3" s="1" t="s">
        <v>13</v>
      </c>
      <c r="CG3" s="9"/>
      <c r="CH3" s="1" t="s">
        <v>40</v>
      </c>
      <c r="CI3" s="9"/>
      <c r="CJ3" s="1" t="s">
        <v>12</v>
      </c>
      <c r="CL3" s="752" t="s">
        <v>46</v>
      </c>
      <c r="CM3" s="753"/>
      <c r="CN3" s="753"/>
      <c r="CO3" s="753"/>
      <c r="CP3" s="753"/>
      <c r="CQ3" s="753"/>
      <c r="CR3" s="753"/>
      <c r="CS3" s="753"/>
      <c r="CT3" s="753"/>
      <c r="CU3" s="753"/>
      <c r="CV3" s="753"/>
      <c r="CW3" s="753"/>
      <c r="CX3" s="163"/>
      <c r="CY3" s="77"/>
      <c r="CZ3" s="827" t="s">
        <v>138</v>
      </c>
    </row>
    <row r="4" spans="1:104" ht="10.5" customHeight="1">
      <c r="A4" s="3"/>
      <c r="B4" s="729">
        <v>1</v>
      </c>
      <c r="C4" s="598">
        <v>1</v>
      </c>
      <c r="D4" s="598">
        <v>0</v>
      </c>
      <c r="E4" s="598">
        <v>0</v>
      </c>
      <c r="F4" s="598">
        <v>0</v>
      </c>
      <c r="G4" s="737">
        <v>1</v>
      </c>
      <c r="H4" s="7"/>
      <c r="I4" s="7"/>
      <c r="J4" s="2"/>
      <c r="K4" s="33"/>
      <c r="L4" s="14" t="s">
        <v>37</v>
      </c>
      <c r="M4" s="14" t="s">
        <v>189</v>
      </c>
      <c r="N4" s="14" t="s">
        <v>191</v>
      </c>
      <c r="O4" s="14" t="s">
        <v>186</v>
      </c>
      <c r="P4" s="14" t="s">
        <v>193</v>
      </c>
      <c r="Q4" s="14"/>
      <c r="R4" s="14" t="s">
        <v>195</v>
      </c>
      <c r="S4" s="14"/>
      <c r="T4" s="14" t="s">
        <v>190</v>
      </c>
      <c r="V4" s="754"/>
      <c r="W4" s="754"/>
      <c r="X4" s="754"/>
      <c r="Y4" s="754"/>
      <c r="Z4" s="754"/>
      <c r="AA4" s="754"/>
      <c r="AB4" s="754"/>
      <c r="AC4" s="754"/>
      <c r="AD4" s="754"/>
      <c r="AE4" s="754"/>
      <c r="AF4" s="754"/>
      <c r="AG4" s="754"/>
      <c r="AH4" s="3"/>
      <c r="AI4" s="17"/>
      <c r="AJ4" s="729">
        <v>1</v>
      </c>
      <c r="AK4" s="598">
        <v>1</v>
      </c>
      <c r="AL4" s="598">
        <v>0</v>
      </c>
      <c r="AM4" s="598">
        <v>0</v>
      </c>
      <c r="AN4" s="598">
        <v>0</v>
      </c>
      <c r="AO4" s="737">
        <v>1</v>
      </c>
      <c r="AP4" s="7"/>
      <c r="AQ4" s="7"/>
      <c r="AR4" s="18"/>
      <c r="AS4" s="33"/>
      <c r="AT4" s="14" t="s">
        <v>37</v>
      </c>
      <c r="AU4" s="14" t="s">
        <v>188</v>
      </c>
      <c r="AV4" s="14" t="s">
        <v>183</v>
      </c>
      <c r="AW4" s="14" t="s">
        <v>185</v>
      </c>
      <c r="AX4" s="14" t="s">
        <v>192</v>
      </c>
      <c r="AY4" s="14"/>
      <c r="AZ4" s="14" t="s">
        <v>194</v>
      </c>
      <c r="BA4" s="14"/>
      <c r="BB4" s="14" t="s">
        <v>190</v>
      </c>
      <c r="BC4" s="3"/>
      <c r="BD4" s="754"/>
      <c r="BE4" s="754"/>
      <c r="BF4" s="754"/>
      <c r="BG4" s="754"/>
      <c r="BH4" s="754"/>
      <c r="BI4" s="754"/>
      <c r="BJ4" s="754"/>
      <c r="BK4" s="754"/>
      <c r="BL4" s="754"/>
      <c r="BM4" s="754"/>
      <c r="BN4" s="754"/>
      <c r="BO4" s="754"/>
      <c r="BP4" s="19"/>
      <c r="BQ4" s="3"/>
      <c r="BR4" s="729">
        <v>1</v>
      </c>
      <c r="BS4" s="598">
        <v>1</v>
      </c>
      <c r="BT4" s="598">
        <v>0</v>
      </c>
      <c r="BU4" s="598">
        <v>0</v>
      </c>
      <c r="BV4" s="598">
        <v>0</v>
      </c>
      <c r="BW4" s="737">
        <v>1</v>
      </c>
      <c r="BX4" s="765"/>
      <c r="BY4" s="621"/>
      <c r="BZ4" s="621"/>
      <c r="CA4" s="33"/>
      <c r="CB4" s="14" t="s">
        <v>37</v>
      </c>
      <c r="CC4" s="14" t="s">
        <v>188</v>
      </c>
      <c r="CD4" s="14" t="s">
        <v>183</v>
      </c>
      <c r="CE4" s="14" t="s">
        <v>185</v>
      </c>
      <c r="CF4" s="14" t="s">
        <v>192</v>
      </c>
      <c r="CG4" s="14"/>
      <c r="CH4" s="14" t="s">
        <v>194</v>
      </c>
      <c r="CI4" s="14"/>
      <c r="CJ4" s="14" t="s">
        <v>190</v>
      </c>
      <c r="CL4" s="754"/>
      <c r="CM4" s="754"/>
      <c r="CN4" s="754"/>
      <c r="CO4" s="754"/>
      <c r="CP4" s="754"/>
      <c r="CQ4" s="754"/>
      <c r="CR4" s="754"/>
      <c r="CS4" s="754"/>
      <c r="CT4" s="754"/>
      <c r="CU4" s="754"/>
      <c r="CV4" s="754"/>
      <c r="CW4" s="754"/>
      <c r="CX4" s="163"/>
      <c r="CY4" s="33"/>
      <c r="CZ4" s="827"/>
    </row>
    <row r="5" spans="1:104" ht="10.5" customHeight="1">
      <c r="A5" s="3"/>
      <c r="B5" s="646"/>
      <c r="C5" s="647"/>
      <c r="D5" s="647"/>
      <c r="E5" s="647"/>
      <c r="F5" s="647"/>
      <c r="G5" s="738"/>
      <c r="H5" s="42"/>
      <c r="I5" s="42"/>
      <c r="J5" s="18"/>
      <c r="K5" s="45"/>
      <c r="L5" s="45" t="s">
        <v>33</v>
      </c>
      <c r="M5" s="45" t="s">
        <v>182</v>
      </c>
      <c r="N5" s="45" t="s">
        <v>184</v>
      </c>
      <c r="O5" s="45" t="s">
        <v>186</v>
      </c>
      <c r="P5" s="45" t="s">
        <v>187</v>
      </c>
      <c r="Q5" s="45"/>
      <c r="R5" s="45" t="s">
        <v>189</v>
      </c>
      <c r="S5" s="45"/>
      <c r="T5" s="45" t="s">
        <v>190</v>
      </c>
      <c r="U5" s="3"/>
      <c r="V5" s="45"/>
      <c r="W5" s="45"/>
      <c r="X5" s="45"/>
      <c r="Y5" s="45"/>
      <c r="Z5" s="45"/>
      <c r="AA5" s="45"/>
      <c r="AB5" s="45"/>
      <c r="AC5" s="45"/>
      <c r="AD5" s="45"/>
      <c r="AE5" s="45"/>
      <c r="AF5" s="45"/>
      <c r="AG5" s="45"/>
      <c r="AH5" s="46"/>
      <c r="AI5" s="17"/>
      <c r="AJ5" s="646"/>
      <c r="AK5" s="647"/>
      <c r="AL5" s="647"/>
      <c r="AM5" s="647"/>
      <c r="AN5" s="647"/>
      <c r="AO5" s="738"/>
      <c r="AP5" s="42"/>
      <c r="AQ5" s="42"/>
      <c r="AR5" s="18"/>
      <c r="AS5" s="45"/>
      <c r="AT5" s="45" t="s">
        <v>33</v>
      </c>
      <c r="AU5" s="45" t="s">
        <v>34</v>
      </c>
      <c r="AV5" s="45" t="s">
        <v>35</v>
      </c>
      <c r="AW5" s="45" t="s">
        <v>36</v>
      </c>
      <c r="AX5" s="3" t="s">
        <v>37</v>
      </c>
      <c r="AY5" s="45"/>
      <c r="AZ5" s="45" t="s">
        <v>38</v>
      </c>
      <c r="BA5" s="45"/>
      <c r="BB5" s="3" t="s">
        <v>12</v>
      </c>
      <c r="BC5" s="3"/>
      <c r="BD5" s="45"/>
      <c r="BE5" s="45"/>
      <c r="BF5" s="45"/>
      <c r="BG5" s="45"/>
      <c r="BH5" s="45"/>
      <c r="BI5" s="45"/>
      <c r="BJ5" s="45"/>
      <c r="BK5" s="45"/>
      <c r="BL5" s="45"/>
      <c r="BM5" s="45"/>
      <c r="BN5" s="45"/>
      <c r="BO5" s="45"/>
      <c r="BP5" s="24"/>
      <c r="BQ5" s="3"/>
      <c r="BR5" s="646"/>
      <c r="BS5" s="647"/>
      <c r="BT5" s="647"/>
      <c r="BU5" s="647"/>
      <c r="BV5" s="647"/>
      <c r="BW5" s="738"/>
      <c r="BX5" s="765"/>
      <c r="BY5" s="621"/>
      <c r="BZ5" s="621"/>
      <c r="CA5" s="45"/>
      <c r="CB5" s="45" t="s">
        <v>33</v>
      </c>
      <c r="CC5" s="45" t="s">
        <v>34</v>
      </c>
      <c r="CD5" s="45" t="s">
        <v>35</v>
      </c>
      <c r="CE5" s="45" t="s">
        <v>36</v>
      </c>
      <c r="CF5" s="3" t="s">
        <v>37</v>
      </c>
      <c r="CG5" s="45"/>
      <c r="CH5" s="45" t="s">
        <v>38</v>
      </c>
      <c r="CI5" s="45"/>
      <c r="CJ5" s="3" t="s">
        <v>12</v>
      </c>
      <c r="CK5" s="47"/>
      <c r="CL5" s="45"/>
      <c r="CM5" s="45"/>
      <c r="CN5" s="45"/>
      <c r="CO5" s="45"/>
      <c r="CP5" s="45"/>
      <c r="CQ5" s="45"/>
      <c r="CR5" s="45"/>
      <c r="CS5" s="45"/>
      <c r="CT5" s="45"/>
      <c r="CU5" s="45"/>
      <c r="CV5" s="45"/>
      <c r="CW5" s="45"/>
      <c r="CX5" s="164"/>
      <c r="CY5" s="14"/>
      <c r="CZ5" s="827"/>
    </row>
    <row r="6" spans="1:104" ht="13.5" customHeight="1">
      <c r="A6" s="3"/>
      <c r="B6" s="599"/>
      <c r="C6" s="600"/>
      <c r="D6" s="600"/>
      <c r="E6" s="600"/>
      <c r="F6" s="600"/>
      <c r="G6" s="739"/>
      <c r="H6" s="7"/>
      <c r="I6" s="7"/>
      <c r="J6" s="4"/>
      <c r="K6" s="327" t="s">
        <v>0</v>
      </c>
      <c r="L6" s="288"/>
      <c r="M6" s="288"/>
      <c r="N6" s="288"/>
      <c r="O6" s="288"/>
      <c r="P6" s="288"/>
      <c r="Q6" s="288"/>
      <c r="R6" s="740"/>
      <c r="S6" s="740"/>
      <c r="T6" s="740"/>
      <c r="U6" s="740"/>
      <c r="V6" s="755"/>
      <c r="W6" s="746" t="s">
        <v>134</v>
      </c>
      <c r="X6" s="747"/>
      <c r="Y6" s="747"/>
      <c r="Z6" s="747"/>
      <c r="AA6" s="747"/>
      <c r="AB6" s="747"/>
      <c r="AC6" s="747"/>
      <c r="AD6" s="747"/>
      <c r="AE6" s="747"/>
      <c r="AF6" s="747"/>
      <c r="AG6" s="748"/>
      <c r="AH6" s="3"/>
      <c r="AI6" s="17"/>
      <c r="AJ6" s="599"/>
      <c r="AK6" s="600"/>
      <c r="AL6" s="600"/>
      <c r="AM6" s="600"/>
      <c r="AN6" s="600"/>
      <c r="AO6" s="739"/>
      <c r="AP6" s="7"/>
      <c r="AQ6" s="7"/>
      <c r="AR6" s="7"/>
      <c r="AS6" s="327" t="s">
        <v>0</v>
      </c>
      <c r="AT6" s="288"/>
      <c r="AU6" s="288"/>
      <c r="AV6" s="288"/>
      <c r="AW6" s="288"/>
      <c r="AX6" s="288"/>
      <c r="AY6" s="288"/>
      <c r="AZ6" s="740"/>
      <c r="BA6" s="740"/>
      <c r="BB6" s="740"/>
      <c r="BC6" s="740"/>
      <c r="BD6" s="740"/>
      <c r="BE6" s="746" t="s">
        <v>134</v>
      </c>
      <c r="BF6" s="747"/>
      <c r="BG6" s="747"/>
      <c r="BH6" s="747"/>
      <c r="BI6" s="747"/>
      <c r="BJ6" s="747"/>
      <c r="BK6" s="747"/>
      <c r="BL6" s="747"/>
      <c r="BM6" s="747"/>
      <c r="BN6" s="747"/>
      <c r="BO6" s="748"/>
      <c r="BP6" s="20"/>
      <c r="BQ6" s="3"/>
      <c r="BR6" s="599"/>
      <c r="BS6" s="600"/>
      <c r="BT6" s="600"/>
      <c r="BU6" s="600"/>
      <c r="BV6" s="600"/>
      <c r="BW6" s="739"/>
      <c r="BX6" s="765"/>
      <c r="BY6" s="621"/>
      <c r="BZ6" s="621"/>
      <c r="CA6" s="327" t="s">
        <v>0</v>
      </c>
      <c r="CB6" s="288"/>
      <c r="CC6" s="288"/>
      <c r="CD6" s="288"/>
      <c r="CE6" s="288"/>
      <c r="CF6" s="288"/>
      <c r="CG6" s="288"/>
      <c r="CH6" s="740"/>
      <c r="CI6" s="740"/>
      <c r="CJ6" s="740"/>
      <c r="CK6" s="740"/>
      <c r="CL6" s="755"/>
      <c r="CM6" s="746" t="s">
        <v>134</v>
      </c>
      <c r="CN6" s="747"/>
      <c r="CO6" s="747"/>
      <c r="CP6" s="747"/>
      <c r="CQ6" s="747"/>
      <c r="CR6" s="747"/>
      <c r="CS6" s="747"/>
      <c r="CT6" s="747"/>
      <c r="CU6" s="747"/>
      <c r="CV6" s="747"/>
      <c r="CW6" s="748"/>
      <c r="CX6" s="165"/>
      <c r="CY6" s="36"/>
      <c r="CZ6" s="827"/>
    </row>
    <row r="7" spans="1:104" ht="25.5" customHeight="1">
      <c r="A7" s="3"/>
      <c r="B7" s="741" t="s">
        <v>53</v>
      </c>
      <c r="C7" s="756"/>
      <c r="D7" s="756"/>
      <c r="E7" s="756"/>
      <c r="F7" s="756"/>
      <c r="G7" s="757"/>
      <c r="H7" s="8"/>
      <c r="I7" s="8"/>
      <c r="J7" s="2"/>
      <c r="K7" s="693" t="s">
        <v>51</v>
      </c>
      <c r="L7" s="694"/>
      <c r="M7" s="694"/>
      <c r="N7" s="694"/>
      <c r="O7" s="694"/>
      <c r="P7" s="694"/>
      <c r="Q7" s="694"/>
      <c r="R7" s="694"/>
      <c r="S7" s="694"/>
      <c r="T7" s="694"/>
      <c r="U7" s="694"/>
      <c r="V7" s="695"/>
      <c r="W7" s="749" t="s">
        <v>52</v>
      </c>
      <c r="X7" s="750"/>
      <c r="Y7" s="750"/>
      <c r="Z7" s="750"/>
      <c r="AA7" s="750"/>
      <c r="AB7" s="750"/>
      <c r="AC7" s="750"/>
      <c r="AD7" s="750"/>
      <c r="AE7" s="750"/>
      <c r="AF7" s="750"/>
      <c r="AG7" s="751"/>
      <c r="AI7" s="17"/>
      <c r="AJ7" s="699" t="s">
        <v>54</v>
      </c>
      <c r="AK7" s="758"/>
      <c r="AL7" s="758"/>
      <c r="AM7" s="758"/>
      <c r="AN7" s="758"/>
      <c r="AO7" s="759"/>
      <c r="AP7" s="8"/>
      <c r="AQ7" s="8"/>
      <c r="AR7" s="18"/>
      <c r="AS7" s="741" t="str">
        <f>K7</f>
        <v>00160-5-960410</v>
      </c>
      <c r="AT7" s="742"/>
      <c r="AU7" s="742"/>
      <c r="AV7" s="742"/>
      <c r="AW7" s="742"/>
      <c r="AX7" s="742"/>
      <c r="AY7" s="742"/>
      <c r="AZ7" s="742"/>
      <c r="BA7" s="742"/>
      <c r="BB7" s="742"/>
      <c r="BC7" s="742"/>
      <c r="BD7" s="742"/>
      <c r="BE7" s="749" t="str">
        <f>W7</f>
        <v>埼玉県県税事務所長</v>
      </c>
      <c r="BF7" s="750"/>
      <c r="BG7" s="750"/>
      <c r="BH7" s="750"/>
      <c r="BI7" s="750"/>
      <c r="BJ7" s="750"/>
      <c r="BK7" s="750"/>
      <c r="BL7" s="750"/>
      <c r="BM7" s="750"/>
      <c r="BN7" s="750"/>
      <c r="BO7" s="751"/>
      <c r="BP7" s="21"/>
      <c r="BQ7" s="3"/>
      <c r="BR7" s="699" t="s">
        <v>54</v>
      </c>
      <c r="BS7" s="758"/>
      <c r="BT7" s="758"/>
      <c r="BU7" s="758"/>
      <c r="BV7" s="758"/>
      <c r="BW7" s="759"/>
      <c r="BX7" s="8"/>
      <c r="BY7" s="8"/>
      <c r="BZ7" s="2"/>
      <c r="CA7" s="693" t="str">
        <f>K7</f>
        <v>00160-5-960410</v>
      </c>
      <c r="CB7" s="694"/>
      <c r="CC7" s="694"/>
      <c r="CD7" s="694"/>
      <c r="CE7" s="694"/>
      <c r="CF7" s="694"/>
      <c r="CG7" s="694"/>
      <c r="CH7" s="694"/>
      <c r="CI7" s="694"/>
      <c r="CJ7" s="694"/>
      <c r="CK7" s="694"/>
      <c r="CL7" s="695"/>
      <c r="CM7" s="749" t="str">
        <f>W7</f>
        <v>埼玉県県税事務所長</v>
      </c>
      <c r="CN7" s="750"/>
      <c r="CO7" s="750"/>
      <c r="CP7" s="750"/>
      <c r="CQ7" s="750"/>
      <c r="CR7" s="750"/>
      <c r="CS7" s="750"/>
      <c r="CT7" s="750"/>
      <c r="CU7" s="750"/>
      <c r="CV7" s="750"/>
      <c r="CW7" s="751"/>
      <c r="CX7" s="166"/>
      <c r="CY7" s="35"/>
      <c r="CZ7" s="827"/>
    </row>
    <row r="8" spans="1:104" ht="25.5" customHeight="1">
      <c r="A8" s="3"/>
      <c r="B8" s="743" t="s">
        <v>39</v>
      </c>
      <c r="C8" s="744"/>
      <c r="D8" s="744"/>
      <c r="E8" s="744"/>
      <c r="F8" s="744"/>
      <c r="G8" s="744"/>
      <c r="H8" s="744"/>
      <c r="I8" s="744"/>
      <c r="J8" s="744"/>
      <c r="K8" s="744"/>
      <c r="L8" s="744"/>
      <c r="M8" s="744"/>
      <c r="N8" s="744"/>
      <c r="O8" s="744"/>
      <c r="P8" s="744"/>
      <c r="Q8" s="744"/>
      <c r="R8" s="744"/>
      <c r="S8" s="744"/>
      <c r="T8" s="744"/>
      <c r="U8" s="744"/>
      <c r="V8" s="744"/>
      <c r="W8" s="744"/>
      <c r="X8" s="744"/>
      <c r="Y8" s="744"/>
      <c r="Z8" s="744"/>
      <c r="AA8" s="744"/>
      <c r="AB8" s="744"/>
      <c r="AC8" s="744"/>
      <c r="AD8" s="744"/>
      <c r="AE8" s="744"/>
      <c r="AF8" s="744"/>
      <c r="AG8" s="745"/>
      <c r="AI8" s="17"/>
      <c r="AJ8" s="743" t="s">
        <v>181</v>
      </c>
      <c r="AK8" s="744"/>
      <c r="AL8" s="744"/>
      <c r="AM8" s="744"/>
      <c r="AN8" s="744"/>
      <c r="AO8" s="744"/>
      <c r="AP8" s="744"/>
      <c r="AQ8" s="744"/>
      <c r="AR8" s="744"/>
      <c r="AS8" s="744"/>
      <c r="AT8" s="744"/>
      <c r="AU8" s="744"/>
      <c r="AV8" s="744"/>
      <c r="AW8" s="744"/>
      <c r="AX8" s="744"/>
      <c r="AY8" s="744"/>
      <c r="AZ8" s="744"/>
      <c r="BA8" s="744"/>
      <c r="BB8" s="744"/>
      <c r="BC8" s="744"/>
      <c r="BD8" s="744"/>
      <c r="BE8" s="744"/>
      <c r="BF8" s="744"/>
      <c r="BG8" s="744"/>
      <c r="BH8" s="744"/>
      <c r="BI8" s="744"/>
      <c r="BJ8" s="744"/>
      <c r="BK8" s="744"/>
      <c r="BL8" s="744"/>
      <c r="BM8" s="744"/>
      <c r="BN8" s="744"/>
      <c r="BO8" s="745"/>
      <c r="BP8" s="22"/>
      <c r="BQ8" s="3"/>
      <c r="BR8" s="743" t="s">
        <v>39</v>
      </c>
      <c r="BS8" s="744"/>
      <c r="BT8" s="744"/>
      <c r="BU8" s="744"/>
      <c r="BV8" s="744"/>
      <c r="BW8" s="744"/>
      <c r="BX8" s="744"/>
      <c r="BY8" s="744"/>
      <c r="BZ8" s="744"/>
      <c r="CA8" s="744"/>
      <c r="CB8" s="744"/>
      <c r="CC8" s="744"/>
      <c r="CD8" s="744"/>
      <c r="CE8" s="744"/>
      <c r="CF8" s="744"/>
      <c r="CG8" s="744"/>
      <c r="CH8" s="744"/>
      <c r="CI8" s="744"/>
      <c r="CJ8" s="744"/>
      <c r="CK8" s="744"/>
      <c r="CL8" s="744"/>
      <c r="CM8" s="744"/>
      <c r="CN8" s="744"/>
      <c r="CO8" s="744"/>
      <c r="CP8" s="744"/>
      <c r="CQ8" s="744"/>
      <c r="CR8" s="744"/>
      <c r="CS8" s="744"/>
      <c r="CT8" s="744"/>
      <c r="CU8" s="744"/>
      <c r="CV8" s="744"/>
      <c r="CW8" s="745"/>
      <c r="CX8" s="167"/>
      <c r="CY8" s="37"/>
      <c r="CZ8" s="827"/>
    </row>
    <row r="9" spans="1:104" ht="14.25" customHeight="1">
      <c r="A9" s="3"/>
      <c r="B9" s="48"/>
      <c r="C9" s="766">
        <f>IF('入力用'!C9&lt;&gt;"",'入力用'!C9,"")</f>
      </c>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49"/>
      <c r="AI9" s="17"/>
      <c r="AJ9" s="48"/>
      <c r="AK9" s="767">
        <f>C9</f>
      </c>
      <c r="AL9" s="767"/>
      <c r="AM9" s="767"/>
      <c r="AN9" s="767"/>
      <c r="AO9" s="767"/>
      <c r="AP9" s="767"/>
      <c r="AQ9" s="767"/>
      <c r="AR9" s="767"/>
      <c r="AS9" s="767"/>
      <c r="AT9" s="767"/>
      <c r="AU9" s="767"/>
      <c r="AV9" s="767"/>
      <c r="AW9" s="767"/>
      <c r="AX9" s="767"/>
      <c r="AY9" s="767"/>
      <c r="AZ9" s="767"/>
      <c r="BA9" s="767"/>
      <c r="BB9" s="767"/>
      <c r="BC9" s="767"/>
      <c r="BD9" s="767"/>
      <c r="BE9" s="767"/>
      <c r="BF9" s="767"/>
      <c r="BG9" s="767"/>
      <c r="BH9" s="767"/>
      <c r="BI9" s="767"/>
      <c r="BJ9" s="767"/>
      <c r="BK9" s="767"/>
      <c r="BL9" s="767"/>
      <c r="BM9" s="767"/>
      <c r="BN9" s="767"/>
      <c r="BO9" s="49"/>
      <c r="BP9" s="23"/>
      <c r="BQ9" s="3"/>
      <c r="BR9" s="48"/>
      <c r="BS9" s="761">
        <f>C9</f>
      </c>
      <c r="BT9" s="761"/>
      <c r="BU9" s="761"/>
      <c r="BV9" s="761"/>
      <c r="BW9" s="761"/>
      <c r="BX9" s="761"/>
      <c r="BY9" s="761"/>
      <c r="BZ9" s="761"/>
      <c r="CA9" s="761"/>
      <c r="CB9" s="761"/>
      <c r="CC9" s="761"/>
      <c r="CD9" s="761"/>
      <c r="CE9" s="761"/>
      <c r="CF9" s="761"/>
      <c r="CG9" s="761"/>
      <c r="CH9" s="761"/>
      <c r="CI9" s="761"/>
      <c r="CJ9" s="761"/>
      <c r="CK9" s="761"/>
      <c r="CL9" s="761"/>
      <c r="CM9" s="761"/>
      <c r="CN9" s="761"/>
      <c r="CO9" s="761"/>
      <c r="CP9" s="761"/>
      <c r="CQ9" s="761"/>
      <c r="CR9" s="761"/>
      <c r="CS9" s="761"/>
      <c r="CT9" s="761"/>
      <c r="CU9" s="761"/>
      <c r="CV9" s="761"/>
      <c r="CW9" s="49"/>
      <c r="CX9" s="168"/>
      <c r="CY9" s="34"/>
      <c r="CZ9" s="827"/>
    </row>
    <row r="10" spans="1:104" ht="14.25" customHeight="1">
      <c r="A10" s="3"/>
      <c r="B10" s="48"/>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49"/>
      <c r="AI10" s="17"/>
      <c r="AJ10" s="48"/>
      <c r="AK10" s="767"/>
      <c r="AL10" s="767"/>
      <c r="AM10" s="767"/>
      <c r="AN10" s="767"/>
      <c r="AO10" s="767"/>
      <c r="AP10" s="767"/>
      <c r="AQ10" s="767"/>
      <c r="AR10" s="767"/>
      <c r="AS10" s="767"/>
      <c r="AT10" s="767"/>
      <c r="AU10" s="767"/>
      <c r="AV10" s="767"/>
      <c r="AW10" s="767"/>
      <c r="AX10" s="767"/>
      <c r="AY10" s="767"/>
      <c r="AZ10" s="767"/>
      <c r="BA10" s="767"/>
      <c r="BB10" s="767"/>
      <c r="BC10" s="767"/>
      <c r="BD10" s="767"/>
      <c r="BE10" s="767"/>
      <c r="BF10" s="767"/>
      <c r="BG10" s="767"/>
      <c r="BH10" s="767"/>
      <c r="BI10" s="767"/>
      <c r="BJ10" s="767"/>
      <c r="BK10" s="767"/>
      <c r="BL10" s="767"/>
      <c r="BM10" s="767"/>
      <c r="BN10" s="767"/>
      <c r="BO10" s="49"/>
      <c r="BP10" s="23"/>
      <c r="BQ10" s="3"/>
      <c r="BR10" s="48"/>
      <c r="BS10" s="761"/>
      <c r="BT10" s="761"/>
      <c r="BU10" s="761"/>
      <c r="BV10" s="761"/>
      <c r="BW10" s="761"/>
      <c r="BX10" s="761"/>
      <c r="BY10" s="761"/>
      <c r="BZ10" s="761"/>
      <c r="CA10" s="761"/>
      <c r="CB10" s="761"/>
      <c r="CC10" s="761"/>
      <c r="CD10" s="761"/>
      <c r="CE10" s="761"/>
      <c r="CF10" s="761"/>
      <c r="CG10" s="761"/>
      <c r="CH10" s="761"/>
      <c r="CI10" s="761"/>
      <c r="CJ10" s="761"/>
      <c r="CK10" s="761"/>
      <c r="CL10" s="761"/>
      <c r="CM10" s="761"/>
      <c r="CN10" s="761"/>
      <c r="CO10" s="761"/>
      <c r="CP10" s="761"/>
      <c r="CQ10" s="761"/>
      <c r="CR10" s="761"/>
      <c r="CS10" s="761"/>
      <c r="CT10" s="761"/>
      <c r="CU10" s="761"/>
      <c r="CV10" s="761"/>
      <c r="CW10" s="49"/>
      <c r="CX10" s="168"/>
      <c r="CY10" s="34"/>
      <c r="CZ10" s="827"/>
    </row>
    <row r="11" spans="1:104" ht="14.25" customHeight="1">
      <c r="A11" s="3"/>
      <c r="B11" s="48"/>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49"/>
      <c r="AI11" s="17"/>
      <c r="AJ11" s="48"/>
      <c r="AK11" s="767"/>
      <c r="AL11" s="767"/>
      <c r="AM11" s="767"/>
      <c r="AN11" s="767"/>
      <c r="AO11" s="767"/>
      <c r="AP11" s="767"/>
      <c r="AQ11" s="767"/>
      <c r="AR11" s="767"/>
      <c r="AS11" s="767"/>
      <c r="AT11" s="767"/>
      <c r="AU11" s="767"/>
      <c r="AV11" s="767"/>
      <c r="AW11" s="767"/>
      <c r="AX11" s="767"/>
      <c r="AY11" s="767"/>
      <c r="AZ11" s="767"/>
      <c r="BA11" s="767"/>
      <c r="BB11" s="767"/>
      <c r="BC11" s="767"/>
      <c r="BD11" s="767"/>
      <c r="BE11" s="767"/>
      <c r="BF11" s="767"/>
      <c r="BG11" s="767"/>
      <c r="BH11" s="767"/>
      <c r="BI11" s="767"/>
      <c r="BJ11" s="767"/>
      <c r="BK11" s="767"/>
      <c r="BL11" s="767"/>
      <c r="BM11" s="767"/>
      <c r="BN11" s="767"/>
      <c r="BO11" s="49"/>
      <c r="BP11" s="23"/>
      <c r="BQ11" s="3"/>
      <c r="BR11" s="48"/>
      <c r="BS11" s="761"/>
      <c r="BT11" s="761"/>
      <c r="BU11" s="761"/>
      <c r="BV11" s="761"/>
      <c r="BW11" s="761"/>
      <c r="BX11" s="761"/>
      <c r="BY11" s="761"/>
      <c r="BZ11" s="761"/>
      <c r="CA11" s="761"/>
      <c r="CB11" s="761"/>
      <c r="CC11" s="761"/>
      <c r="CD11" s="761"/>
      <c r="CE11" s="761"/>
      <c r="CF11" s="761"/>
      <c r="CG11" s="761"/>
      <c r="CH11" s="761"/>
      <c r="CI11" s="761"/>
      <c r="CJ11" s="761"/>
      <c r="CK11" s="761"/>
      <c r="CL11" s="761"/>
      <c r="CM11" s="761"/>
      <c r="CN11" s="761"/>
      <c r="CO11" s="761"/>
      <c r="CP11" s="761"/>
      <c r="CQ11" s="761"/>
      <c r="CR11" s="761"/>
      <c r="CS11" s="761"/>
      <c r="CT11" s="761"/>
      <c r="CU11" s="761"/>
      <c r="CV11" s="761"/>
      <c r="CW11" s="49"/>
      <c r="CX11" s="168"/>
      <c r="CY11" s="34"/>
      <c r="CZ11" s="827"/>
    </row>
    <row r="12" spans="1:104" ht="14.25" customHeight="1">
      <c r="A12" s="3"/>
      <c r="B12" s="48"/>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49"/>
      <c r="AH12" s="3"/>
      <c r="AI12" s="17"/>
      <c r="AJ12" s="48"/>
      <c r="AK12" s="767"/>
      <c r="AL12" s="767"/>
      <c r="AM12" s="767"/>
      <c r="AN12" s="767"/>
      <c r="AO12" s="767"/>
      <c r="AP12" s="767"/>
      <c r="AQ12" s="767"/>
      <c r="AR12" s="767"/>
      <c r="AS12" s="767"/>
      <c r="AT12" s="767"/>
      <c r="AU12" s="767"/>
      <c r="AV12" s="767"/>
      <c r="AW12" s="767"/>
      <c r="AX12" s="767"/>
      <c r="AY12" s="767"/>
      <c r="AZ12" s="767"/>
      <c r="BA12" s="767"/>
      <c r="BB12" s="767"/>
      <c r="BC12" s="767"/>
      <c r="BD12" s="767"/>
      <c r="BE12" s="767"/>
      <c r="BF12" s="767"/>
      <c r="BG12" s="767"/>
      <c r="BH12" s="767"/>
      <c r="BI12" s="767"/>
      <c r="BJ12" s="767"/>
      <c r="BK12" s="767"/>
      <c r="BL12" s="767"/>
      <c r="BM12" s="767"/>
      <c r="BN12" s="767"/>
      <c r="BO12" s="49"/>
      <c r="BP12" s="23"/>
      <c r="BQ12" s="3"/>
      <c r="BR12" s="48"/>
      <c r="BS12" s="761"/>
      <c r="BT12" s="761"/>
      <c r="BU12" s="761"/>
      <c r="BV12" s="761"/>
      <c r="BW12" s="761"/>
      <c r="BX12" s="761"/>
      <c r="BY12" s="761"/>
      <c r="BZ12" s="761"/>
      <c r="CA12" s="761"/>
      <c r="CB12" s="761"/>
      <c r="CC12" s="761"/>
      <c r="CD12" s="761"/>
      <c r="CE12" s="761"/>
      <c r="CF12" s="761"/>
      <c r="CG12" s="761"/>
      <c r="CH12" s="761"/>
      <c r="CI12" s="761"/>
      <c r="CJ12" s="761"/>
      <c r="CK12" s="761"/>
      <c r="CL12" s="761"/>
      <c r="CM12" s="761"/>
      <c r="CN12" s="761"/>
      <c r="CO12" s="761"/>
      <c r="CP12" s="761"/>
      <c r="CQ12" s="761"/>
      <c r="CR12" s="761"/>
      <c r="CS12" s="761"/>
      <c r="CT12" s="761"/>
      <c r="CU12" s="761"/>
      <c r="CV12" s="761"/>
      <c r="CW12" s="49"/>
      <c r="CX12" s="168"/>
      <c r="CY12" s="34"/>
      <c r="CZ12" s="827"/>
    </row>
    <row r="13" spans="1:104" ht="14.25" customHeight="1">
      <c r="A13" s="3"/>
      <c r="B13" s="48"/>
      <c r="C13" s="768">
        <f>IF('入力用'!C14&lt;&gt;"",'入力用'!C14&amp;"　様","")</f>
      </c>
      <c r="D13" s="768"/>
      <c r="E13" s="768"/>
      <c r="F13" s="768"/>
      <c r="G13" s="768"/>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87"/>
      <c r="AH13" s="3"/>
      <c r="AI13" s="17"/>
      <c r="AJ13" s="48"/>
      <c r="AK13" s="769">
        <f>C13</f>
      </c>
      <c r="AL13" s="769"/>
      <c r="AM13" s="769"/>
      <c r="AN13" s="769"/>
      <c r="AO13" s="769"/>
      <c r="AP13" s="769"/>
      <c r="AQ13" s="769"/>
      <c r="AR13" s="769"/>
      <c r="AS13" s="769"/>
      <c r="AT13" s="769"/>
      <c r="AU13" s="769"/>
      <c r="AV13" s="769"/>
      <c r="AW13" s="769"/>
      <c r="AX13" s="769"/>
      <c r="AY13" s="769"/>
      <c r="AZ13" s="769"/>
      <c r="BA13" s="769"/>
      <c r="BB13" s="769"/>
      <c r="BC13" s="769"/>
      <c r="BD13" s="769"/>
      <c r="BE13" s="769"/>
      <c r="BF13" s="769"/>
      <c r="BG13" s="769"/>
      <c r="BH13" s="769"/>
      <c r="BI13" s="769"/>
      <c r="BJ13" s="769"/>
      <c r="BK13" s="769"/>
      <c r="BL13" s="769"/>
      <c r="BM13" s="769"/>
      <c r="BN13" s="769"/>
      <c r="BO13" s="87"/>
      <c r="BP13" s="23"/>
      <c r="BQ13" s="3"/>
      <c r="BR13" s="48"/>
      <c r="BS13" s="763">
        <f>C13</f>
      </c>
      <c r="BT13" s="763"/>
      <c r="BU13" s="763"/>
      <c r="BV13" s="763"/>
      <c r="BW13" s="763"/>
      <c r="BX13" s="763"/>
      <c r="BY13" s="763"/>
      <c r="BZ13" s="763"/>
      <c r="CA13" s="763"/>
      <c r="CB13" s="763"/>
      <c r="CC13" s="763"/>
      <c r="CD13" s="763"/>
      <c r="CE13" s="763"/>
      <c r="CF13" s="763"/>
      <c r="CG13" s="763"/>
      <c r="CH13" s="763"/>
      <c r="CI13" s="763"/>
      <c r="CJ13" s="763"/>
      <c r="CK13" s="763"/>
      <c r="CL13" s="763"/>
      <c r="CM13" s="763"/>
      <c r="CN13" s="763"/>
      <c r="CO13" s="763"/>
      <c r="CP13" s="763"/>
      <c r="CQ13" s="763"/>
      <c r="CR13" s="763"/>
      <c r="CS13" s="763"/>
      <c r="CT13" s="763"/>
      <c r="CU13" s="763"/>
      <c r="CV13" s="763"/>
      <c r="CW13" s="87"/>
      <c r="CX13" s="168"/>
      <c r="CY13" s="34"/>
      <c r="CZ13" s="827"/>
    </row>
    <row r="14" spans="1:104" ht="14.25" customHeight="1">
      <c r="A14" s="3"/>
      <c r="B14" s="48"/>
      <c r="C14" s="768"/>
      <c r="D14" s="768"/>
      <c r="E14" s="768"/>
      <c r="F14" s="768"/>
      <c r="G14" s="768"/>
      <c r="H14" s="768"/>
      <c r="I14" s="768"/>
      <c r="J14" s="768"/>
      <c r="K14" s="768"/>
      <c r="L14" s="768"/>
      <c r="M14" s="768"/>
      <c r="N14" s="768"/>
      <c r="O14" s="768"/>
      <c r="P14" s="768"/>
      <c r="Q14" s="768"/>
      <c r="R14" s="768"/>
      <c r="S14" s="768"/>
      <c r="T14" s="768"/>
      <c r="U14" s="768"/>
      <c r="V14" s="768"/>
      <c r="W14" s="768"/>
      <c r="X14" s="768"/>
      <c r="Y14" s="768"/>
      <c r="Z14" s="768"/>
      <c r="AA14" s="768"/>
      <c r="AB14" s="768"/>
      <c r="AC14" s="768"/>
      <c r="AD14" s="768"/>
      <c r="AE14" s="768"/>
      <c r="AF14" s="768"/>
      <c r="AG14" s="87"/>
      <c r="AH14" s="3"/>
      <c r="AI14" s="17"/>
      <c r="AJ14" s="48"/>
      <c r="AK14" s="769"/>
      <c r="AL14" s="769"/>
      <c r="AM14" s="769"/>
      <c r="AN14" s="769"/>
      <c r="AO14" s="769"/>
      <c r="AP14" s="769"/>
      <c r="AQ14" s="769"/>
      <c r="AR14" s="769"/>
      <c r="AS14" s="769"/>
      <c r="AT14" s="769"/>
      <c r="AU14" s="769"/>
      <c r="AV14" s="769"/>
      <c r="AW14" s="769"/>
      <c r="AX14" s="769"/>
      <c r="AY14" s="769"/>
      <c r="AZ14" s="769"/>
      <c r="BA14" s="769"/>
      <c r="BB14" s="769"/>
      <c r="BC14" s="769"/>
      <c r="BD14" s="769"/>
      <c r="BE14" s="769"/>
      <c r="BF14" s="769"/>
      <c r="BG14" s="769"/>
      <c r="BH14" s="769"/>
      <c r="BI14" s="769"/>
      <c r="BJ14" s="769"/>
      <c r="BK14" s="769"/>
      <c r="BL14" s="769"/>
      <c r="BM14" s="769"/>
      <c r="BN14" s="769"/>
      <c r="BO14" s="87"/>
      <c r="BP14" s="23"/>
      <c r="BQ14" s="3"/>
      <c r="BR14" s="48"/>
      <c r="BS14" s="763"/>
      <c r="BT14" s="763"/>
      <c r="BU14" s="763"/>
      <c r="BV14" s="763"/>
      <c r="BW14" s="763"/>
      <c r="BX14" s="763"/>
      <c r="BY14" s="763"/>
      <c r="BZ14" s="763"/>
      <c r="CA14" s="763"/>
      <c r="CB14" s="763"/>
      <c r="CC14" s="763"/>
      <c r="CD14" s="763"/>
      <c r="CE14" s="763"/>
      <c r="CF14" s="763"/>
      <c r="CG14" s="763"/>
      <c r="CH14" s="763"/>
      <c r="CI14" s="763"/>
      <c r="CJ14" s="763"/>
      <c r="CK14" s="763"/>
      <c r="CL14" s="763"/>
      <c r="CM14" s="763"/>
      <c r="CN14" s="763"/>
      <c r="CO14" s="763"/>
      <c r="CP14" s="763"/>
      <c r="CQ14" s="763"/>
      <c r="CR14" s="763"/>
      <c r="CS14" s="763"/>
      <c r="CT14" s="763"/>
      <c r="CU14" s="763"/>
      <c r="CV14" s="763"/>
      <c r="CW14" s="87"/>
      <c r="CX14" s="168"/>
      <c r="CY14" s="34"/>
      <c r="CZ14" s="827"/>
    </row>
    <row r="15" spans="1:104" ht="14.25" customHeight="1">
      <c r="A15" s="3"/>
      <c r="B15" s="48"/>
      <c r="C15" s="768"/>
      <c r="D15" s="768"/>
      <c r="E15" s="768"/>
      <c r="F15" s="768"/>
      <c r="G15" s="768"/>
      <c r="H15" s="768"/>
      <c r="I15" s="768"/>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c r="AG15" s="87"/>
      <c r="AH15" s="3"/>
      <c r="AI15" s="17"/>
      <c r="AJ15" s="48"/>
      <c r="AK15" s="769"/>
      <c r="AL15" s="769"/>
      <c r="AM15" s="769"/>
      <c r="AN15" s="769"/>
      <c r="AO15" s="769"/>
      <c r="AP15" s="769"/>
      <c r="AQ15" s="769"/>
      <c r="AR15" s="769"/>
      <c r="AS15" s="769"/>
      <c r="AT15" s="769"/>
      <c r="AU15" s="769"/>
      <c r="AV15" s="769"/>
      <c r="AW15" s="769"/>
      <c r="AX15" s="769"/>
      <c r="AY15" s="769"/>
      <c r="AZ15" s="769"/>
      <c r="BA15" s="769"/>
      <c r="BB15" s="769"/>
      <c r="BC15" s="769"/>
      <c r="BD15" s="769"/>
      <c r="BE15" s="769"/>
      <c r="BF15" s="769"/>
      <c r="BG15" s="769"/>
      <c r="BH15" s="769"/>
      <c r="BI15" s="769"/>
      <c r="BJ15" s="769"/>
      <c r="BK15" s="769"/>
      <c r="BL15" s="769"/>
      <c r="BM15" s="769"/>
      <c r="BN15" s="769"/>
      <c r="BO15" s="87"/>
      <c r="BP15" s="23"/>
      <c r="BQ15" s="3"/>
      <c r="BR15" s="48"/>
      <c r="BS15" s="763"/>
      <c r="BT15" s="763"/>
      <c r="BU15" s="763"/>
      <c r="BV15" s="763"/>
      <c r="BW15" s="763"/>
      <c r="BX15" s="763"/>
      <c r="BY15" s="763"/>
      <c r="BZ15" s="763"/>
      <c r="CA15" s="763"/>
      <c r="CB15" s="763"/>
      <c r="CC15" s="763"/>
      <c r="CD15" s="763"/>
      <c r="CE15" s="763"/>
      <c r="CF15" s="763"/>
      <c r="CG15" s="763"/>
      <c r="CH15" s="763"/>
      <c r="CI15" s="763"/>
      <c r="CJ15" s="763"/>
      <c r="CK15" s="763"/>
      <c r="CL15" s="763"/>
      <c r="CM15" s="763"/>
      <c r="CN15" s="763"/>
      <c r="CO15" s="763"/>
      <c r="CP15" s="763"/>
      <c r="CQ15" s="763"/>
      <c r="CR15" s="763"/>
      <c r="CS15" s="763"/>
      <c r="CT15" s="763"/>
      <c r="CU15" s="763"/>
      <c r="CV15" s="763"/>
      <c r="CW15" s="87"/>
      <c r="CX15" s="168"/>
      <c r="CY15" s="34"/>
      <c r="CZ15" s="827"/>
    </row>
    <row r="16" spans="1:104" ht="11.25" customHeight="1">
      <c r="A16" s="3"/>
      <c r="B16" s="48"/>
      <c r="C16" s="521" t="s">
        <v>169</v>
      </c>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34"/>
      <c r="AD16" s="34"/>
      <c r="AE16" s="34"/>
      <c r="AF16" s="34"/>
      <c r="AG16" s="49"/>
      <c r="AH16" s="3"/>
      <c r="AI16" s="17"/>
      <c r="AJ16" s="48"/>
      <c r="AK16" s="521"/>
      <c r="AL16" s="521"/>
      <c r="AM16" s="521"/>
      <c r="AN16" s="521"/>
      <c r="AO16" s="521"/>
      <c r="AP16" s="521"/>
      <c r="AQ16" s="521"/>
      <c r="AR16" s="521"/>
      <c r="AS16" s="521"/>
      <c r="AT16" s="521"/>
      <c r="AU16" s="521"/>
      <c r="AV16" s="521"/>
      <c r="AW16" s="521"/>
      <c r="AX16" s="521"/>
      <c r="AY16" s="521"/>
      <c r="AZ16" s="521"/>
      <c r="BA16" s="521"/>
      <c r="BB16" s="521"/>
      <c r="BC16" s="521"/>
      <c r="BD16" s="521"/>
      <c r="BE16" s="521"/>
      <c r="BF16" s="521"/>
      <c r="BG16" s="521"/>
      <c r="BH16" s="521"/>
      <c r="BI16" s="521"/>
      <c r="BJ16" s="521"/>
      <c r="BK16" s="34"/>
      <c r="BL16" s="34"/>
      <c r="BM16" s="34"/>
      <c r="BN16" s="34"/>
      <c r="BO16" s="49"/>
      <c r="BP16" s="23"/>
      <c r="BQ16" s="3"/>
      <c r="BR16" s="108">
        <v>30</v>
      </c>
      <c r="BS16" s="142"/>
      <c r="BT16" s="142"/>
      <c r="BU16" s="142"/>
      <c r="BV16" s="142">
        <v>33</v>
      </c>
      <c r="BW16" s="142"/>
      <c r="BX16" s="142"/>
      <c r="BY16" s="762">
        <v>35</v>
      </c>
      <c r="BZ16" s="762"/>
      <c r="CA16" s="142"/>
      <c r="CB16" s="142">
        <v>37</v>
      </c>
      <c r="CC16" s="142"/>
      <c r="CD16" s="142"/>
      <c r="CE16" s="142"/>
      <c r="CF16" s="142"/>
      <c r="CG16" s="142"/>
      <c r="CH16" s="142"/>
      <c r="CI16" s="142"/>
      <c r="CJ16" s="142"/>
      <c r="CK16" s="142"/>
      <c r="CL16" s="142">
        <v>44</v>
      </c>
      <c r="CM16" s="142"/>
      <c r="CN16" s="142"/>
      <c r="CO16" s="142">
        <v>46</v>
      </c>
      <c r="CP16" s="142"/>
      <c r="CQ16" s="142"/>
      <c r="CR16" s="142"/>
      <c r="CS16" s="142"/>
      <c r="CT16" s="142"/>
      <c r="CU16" s="142"/>
      <c r="CV16" s="142"/>
      <c r="CW16" s="109"/>
      <c r="CX16" s="168"/>
      <c r="CY16" s="34"/>
      <c r="CZ16" s="827"/>
    </row>
    <row r="17" spans="1:104" ht="10.5" customHeight="1" hidden="1">
      <c r="A17" s="3"/>
      <c r="B17" s="48"/>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49"/>
      <c r="AH17" s="3"/>
      <c r="AI17" s="17"/>
      <c r="AJ17" s="48"/>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49"/>
      <c r="BP17" s="23"/>
      <c r="BQ17" s="3"/>
      <c r="BR17" s="48"/>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49"/>
      <c r="CX17" s="168"/>
      <c r="CY17" s="34"/>
      <c r="CZ17" s="827"/>
    </row>
    <row r="18" spans="1:104" ht="10.5" customHeight="1" hidden="1">
      <c r="A18" s="3"/>
      <c r="B18" s="50"/>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2"/>
      <c r="AH18" s="3"/>
      <c r="AI18" s="17"/>
      <c r="AJ18" s="50"/>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2"/>
      <c r="BP18" s="23"/>
      <c r="BQ18" s="3"/>
      <c r="BR18" s="50"/>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2"/>
      <c r="CX18" s="168"/>
      <c r="CY18" s="34"/>
      <c r="CZ18" s="827"/>
    </row>
    <row r="19" spans="1:104" ht="13.5" customHeight="1">
      <c r="A19" s="3"/>
      <c r="B19" s="713" t="s">
        <v>1</v>
      </c>
      <c r="C19" s="713"/>
      <c r="D19" s="713"/>
      <c r="E19" s="713"/>
      <c r="F19" s="713" t="s">
        <v>47</v>
      </c>
      <c r="G19" s="713"/>
      <c r="H19" s="713"/>
      <c r="I19" s="481" t="s">
        <v>50</v>
      </c>
      <c r="J19" s="369"/>
      <c r="K19" s="370"/>
      <c r="L19" s="717" t="s">
        <v>135</v>
      </c>
      <c r="M19" s="687"/>
      <c r="N19" s="687"/>
      <c r="O19" s="687"/>
      <c r="P19" s="687"/>
      <c r="Q19" s="687"/>
      <c r="R19" s="687"/>
      <c r="S19" s="687"/>
      <c r="T19" s="687"/>
      <c r="U19" s="691"/>
      <c r="V19" s="278" t="s">
        <v>49</v>
      </c>
      <c r="W19" s="279"/>
      <c r="X19" s="280"/>
      <c r="Y19" s="717" t="s">
        <v>168</v>
      </c>
      <c r="Z19" s="687"/>
      <c r="AA19" s="687"/>
      <c r="AB19" s="687"/>
      <c r="AC19" s="687"/>
      <c r="AD19" s="687"/>
      <c r="AE19" s="687"/>
      <c r="AF19" s="687"/>
      <c r="AG19" s="691"/>
      <c r="AH19" s="3"/>
      <c r="AI19" s="17"/>
      <c r="AJ19" s="713" t="s">
        <v>1</v>
      </c>
      <c r="AK19" s="713"/>
      <c r="AL19" s="713"/>
      <c r="AM19" s="713"/>
      <c r="AN19" s="713" t="s">
        <v>47</v>
      </c>
      <c r="AO19" s="713"/>
      <c r="AP19" s="713"/>
      <c r="AQ19" s="481" t="s">
        <v>50</v>
      </c>
      <c r="AR19" s="369"/>
      <c r="AS19" s="370"/>
      <c r="AT19" s="717" t="s">
        <v>135</v>
      </c>
      <c r="AU19" s="687"/>
      <c r="AV19" s="687"/>
      <c r="AW19" s="687"/>
      <c r="AX19" s="687"/>
      <c r="AY19" s="687"/>
      <c r="AZ19" s="687"/>
      <c r="BA19" s="687"/>
      <c r="BB19" s="687"/>
      <c r="BC19" s="691"/>
      <c r="BD19" s="278" t="s">
        <v>49</v>
      </c>
      <c r="BE19" s="279"/>
      <c r="BF19" s="280"/>
      <c r="BG19" s="717" t="s">
        <v>168</v>
      </c>
      <c r="BH19" s="687"/>
      <c r="BI19" s="687"/>
      <c r="BJ19" s="687"/>
      <c r="BK19" s="687"/>
      <c r="BL19" s="687"/>
      <c r="BM19" s="687"/>
      <c r="BN19" s="687"/>
      <c r="BO19" s="691"/>
      <c r="BP19" s="24"/>
      <c r="BQ19" s="3"/>
      <c r="BR19" s="713" t="s">
        <v>1</v>
      </c>
      <c r="BS19" s="713"/>
      <c r="BT19" s="713"/>
      <c r="BU19" s="713"/>
      <c r="BV19" s="713" t="s">
        <v>47</v>
      </c>
      <c r="BW19" s="713"/>
      <c r="BX19" s="713"/>
      <c r="BY19" s="481" t="s">
        <v>50</v>
      </c>
      <c r="BZ19" s="369"/>
      <c r="CA19" s="370"/>
      <c r="CB19" s="717" t="s">
        <v>135</v>
      </c>
      <c r="CC19" s="687"/>
      <c r="CD19" s="687"/>
      <c r="CE19" s="687"/>
      <c r="CF19" s="687"/>
      <c r="CG19" s="687"/>
      <c r="CH19" s="687"/>
      <c r="CI19" s="687"/>
      <c r="CJ19" s="687"/>
      <c r="CK19" s="691"/>
      <c r="CL19" s="278" t="s">
        <v>49</v>
      </c>
      <c r="CM19" s="279"/>
      <c r="CN19" s="280"/>
      <c r="CO19" s="717" t="s">
        <v>168</v>
      </c>
      <c r="CP19" s="687"/>
      <c r="CQ19" s="687"/>
      <c r="CR19" s="687"/>
      <c r="CS19" s="687"/>
      <c r="CT19" s="687"/>
      <c r="CU19" s="687"/>
      <c r="CV19" s="687"/>
      <c r="CW19" s="691"/>
      <c r="CX19" s="164"/>
      <c r="CY19" s="14"/>
      <c r="CZ19" s="827"/>
    </row>
    <row r="20" spans="1:104" ht="13.5" customHeight="1">
      <c r="A20" s="3"/>
      <c r="B20" s="714">
        <f>'入力用'!B21</f>
      </c>
      <c r="C20" s="664">
        <f>'入力用'!C21</f>
        <v>0</v>
      </c>
      <c r="D20" s="665"/>
      <c r="E20" s="666"/>
      <c r="F20" s="702">
        <f>IF('入力用'!AP80&lt;&gt;"",'入力用'!AP80,"")</f>
      </c>
      <c r="G20" s="703"/>
      <c r="H20" s="704"/>
      <c r="I20" s="673">
        <v>31</v>
      </c>
      <c r="J20" s="674"/>
      <c r="K20" s="675"/>
      <c r="L20" s="711">
        <f>'入力用'!L21</f>
      </c>
      <c r="M20" s="664">
        <f>'入力用'!M21</f>
        <v>0</v>
      </c>
      <c r="N20" s="682"/>
      <c r="O20" s="687" t="s">
        <v>19</v>
      </c>
      <c r="P20" s="689">
        <f>'入力用'!P21</f>
        <v>0</v>
      </c>
      <c r="Q20" s="690"/>
      <c r="R20" s="687" t="s">
        <v>20</v>
      </c>
      <c r="S20" s="689">
        <f>'入力用'!S21</f>
        <v>0</v>
      </c>
      <c r="T20" s="690"/>
      <c r="U20" s="691" t="s">
        <v>21</v>
      </c>
      <c r="V20" s="673">
        <f>'入力用'!V21</f>
      </c>
      <c r="W20" s="674"/>
      <c r="X20" s="675"/>
      <c r="Y20" s="693">
        <f>'入力用'!Y21</f>
        <v>0</v>
      </c>
      <c r="Z20" s="694"/>
      <c r="AA20" s="694"/>
      <c r="AB20" s="694"/>
      <c r="AC20" s="694"/>
      <c r="AD20" s="694"/>
      <c r="AE20" s="694"/>
      <c r="AF20" s="694"/>
      <c r="AG20" s="695"/>
      <c r="AH20" s="3"/>
      <c r="AI20" s="17"/>
      <c r="AJ20" s="714">
        <f>B20</f>
      </c>
      <c r="AK20" s="664">
        <f>C20</f>
        <v>0</v>
      </c>
      <c r="AL20" s="665"/>
      <c r="AM20" s="666"/>
      <c r="AN20" s="702">
        <f>F20</f>
      </c>
      <c r="AO20" s="703"/>
      <c r="AP20" s="704"/>
      <c r="AQ20" s="673">
        <f>I20</f>
        <v>31</v>
      </c>
      <c r="AR20" s="674"/>
      <c r="AS20" s="675"/>
      <c r="AT20" s="711">
        <f>L20</f>
      </c>
      <c r="AU20" s="664">
        <f>M20</f>
        <v>0</v>
      </c>
      <c r="AV20" s="682"/>
      <c r="AW20" s="687" t="s">
        <v>19</v>
      </c>
      <c r="AX20" s="689">
        <f>P20</f>
        <v>0</v>
      </c>
      <c r="AY20" s="690"/>
      <c r="AZ20" s="687" t="s">
        <v>20</v>
      </c>
      <c r="BA20" s="689">
        <f>S20</f>
        <v>0</v>
      </c>
      <c r="BB20" s="690"/>
      <c r="BC20" s="691" t="s">
        <v>21</v>
      </c>
      <c r="BD20" s="673">
        <f>V20</f>
      </c>
      <c r="BE20" s="674"/>
      <c r="BF20" s="675"/>
      <c r="BG20" s="693">
        <f>Y20</f>
        <v>0</v>
      </c>
      <c r="BH20" s="694"/>
      <c r="BI20" s="694"/>
      <c r="BJ20" s="694"/>
      <c r="BK20" s="694"/>
      <c r="BL20" s="694"/>
      <c r="BM20" s="694"/>
      <c r="BN20" s="694"/>
      <c r="BO20" s="695"/>
      <c r="BP20" s="24"/>
      <c r="BQ20" s="3"/>
      <c r="BR20" s="714">
        <f>B20</f>
      </c>
      <c r="BS20" s="664">
        <f>C20</f>
        <v>0</v>
      </c>
      <c r="BT20" s="665"/>
      <c r="BU20" s="666"/>
      <c r="BV20" s="702">
        <f>F20</f>
      </c>
      <c r="BW20" s="703"/>
      <c r="BX20" s="704"/>
      <c r="BY20" s="673">
        <f>I20</f>
        <v>31</v>
      </c>
      <c r="BZ20" s="674"/>
      <c r="CA20" s="675"/>
      <c r="CB20" s="711">
        <f>L20</f>
      </c>
      <c r="CC20" s="664">
        <f>M20</f>
        <v>0</v>
      </c>
      <c r="CD20" s="682"/>
      <c r="CE20" s="687" t="s">
        <v>19</v>
      </c>
      <c r="CF20" s="689">
        <f>P20</f>
        <v>0</v>
      </c>
      <c r="CG20" s="690"/>
      <c r="CH20" s="687" t="s">
        <v>20</v>
      </c>
      <c r="CI20" s="689">
        <f>S20</f>
        <v>0</v>
      </c>
      <c r="CJ20" s="690"/>
      <c r="CK20" s="691" t="s">
        <v>21</v>
      </c>
      <c r="CL20" s="673">
        <f>V20</f>
      </c>
      <c r="CM20" s="674"/>
      <c r="CN20" s="675"/>
      <c r="CO20" s="693">
        <f>Y20</f>
        <v>0</v>
      </c>
      <c r="CP20" s="694"/>
      <c r="CQ20" s="694"/>
      <c r="CR20" s="694"/>
      <c r="CS20" s="694"/>
      <c r="CT20" s="694"/>
      <c r="CU20" s="694"/>
      <c r="CV20" s="694"/>
      <c r="CW20" s="695"/>
      <c r="CX20" s="164"/>
      <c r="CY20" s="14"/>
      <c r="CZ20" s="827"/>
    </row>
    <row r="21" spans="1:104" s="16" customFormat="1" ht="20.25" customHeight="1">
      <c r="A21" s="14"/>
      <c r="B21" s="715"/>
      <c r="C21" s="667"/>
      <c r="D21" s="668"/>
      <c r="E21" s="669"/>
      <c r="F21" s="705"/>
      <c r="G21" s="706"/>
      <c r="H21" s="707"/>
      <c r="I21" s="676"/>
      <c r="J21" s="677"/>
      <c r="K21" s="678"/>
      <c r="L21" s="712"/>
      <c r="M21" s="683"/>
      <c r="N21" s="684"/>
      <c r="O21" s="688"/>
      <c r="P21" s="690"/>
      <c r="Q21" s="690"/>
      <c r="R21" s="688"/>
      <c r="S21" s="690"/>
      <c r="T21" s="690"/>
      <c r="U21" s="692"/>
      <c r="V21" s="676"/>
      <c r="W21" s="677"/>
      <c r="X21" s="678"/>
      <c r="Y21" s="696"/>
      <c r="Z21" s="697"/>
      <c r="AA21" s="697"/>
      <c r="AB21" s="697"/>
      <c r="AC21" s="697"/>
      <c r="AD21" s="697"/>
      <c r="AE21" s="697"/>
      <c r="AF21" s="697"/>
      <c r="AG21" s="698"/>
      <c r="AH21" s="14"/>
      <c r="AI21" s="25"/>
      <c r="AJ21" s="715"/>
      <c r="AK21" s="667"/>
      <c r="AL21" s="668"/>
      <c r="AM21" s="669"/>
      <c r="AN21" s="705"/>
      <c r="AO21" s="706"/>
      <c r="AP21" s="707"/>
      <c r="AQ21" s="676"/>
      <c r="AR21" s="677"/>
      <c r="AS21" s="678"/>
      <c r="AT21" s="712"/>
      <c r="AU21" s="683"/>
      <c r="AV21" s="684"/>
      <c r="AW21" s="688"/>
      <c r="AX21" s="690"/>
      <c r="AY21" s="690"/>
      <c r="AZ21" s="688"/>
      <c r="BA21" s="690"/>
      <c r="BB21" s="690"/>
      <c r="BC21" s="692"/>
      <c r="BD21" s="676"/>
      <c r="BE21" s="677"/>
      <c r="BF21" s="678"/>
      <c r="BG21" s="696"/>
      <c r="BH21" s="697"/>
      <c r="BI21" s="697"/>
      <c r="BJ21" s="697"/>
      <c r="BK21" s="697"/>
      <c r="BL21" s="697"/>
      <c r="BM21" s="697"/>
      <c r="BN21" s="697"/>
      <c r="BO21" s="698"/>
      <c r="BP21" s="26"/>
      <c r="BQ21" s="14"/>
      <c r="BR21" s="715"/>
      <c r="BS21" s="667"/>
      <c r="BT21" s="668"/>
      <c r="BU21" s="669"/>
      <c r="BV21" s="705"/>
      <c r="BW21" s="706"/>
      <c r="BX21" s="707"/>
      <c r="BY21" s="676"/>
      <c r="BZ21" s="677"/>
      <c r="CA21" s="678"/>
      <c r="CB21" s="712"/>
      <c r="CC21" s="683"/>
      <c r="CD21" s="684"/>
      <c r="CE21" s="688"/>
      <c r="CF21" s="690"/>
      <c r="CG21" s="690"/>
      <c r="CH21" s="688"/>
      <c r="CI21" s="690"/>
      <c r="CJ21" s="690"/>
      <c r="CK21" s="692"/>
      <c r="CL21" s="676"/>
      <c r="CM21" s="677"/>
      <c r="CN21" s="678"/>
      <c r="CO21" s="696"/>
      <c r="CP21" s="697"/>
      <c r="CQ21" s="697"/>
      <c r="CR21" s="697"/>
      <c r="CS21" s="697"/>
      <c r="CT21" s="697"/>
      <c r="CU21" s="697"/>
      <c r="CV21" s="697"/>
      <c r="CW21" s="698"/>
      <c r="CX21" s="169"/>
      <c r="CY21" s="38"/>
      <c r="CZ21" s="827"/>
    </row>
    <row r="22" spans="1:104" s="16" customFormat="1" ht="6" customHeight="1">
      <c r="A22" s="14"/>
      <c r="B22" s="716"/>
      <c r="C22" s="670"/>
      <c r="D22" s="671"/>
      <c r="E22" s="672"/>
      <c r="F22" s="708"/>
      <c r="G22" s="709"/>
      <c r="H22" s="710"/>
      <c r="I22" s="679"/>
      <c r="J22" s="680"/>
      <c r="K22" s="681"/>
      <c r="L22" s="712"/>
      <c r="M22" s="685"/>
      <c r="N22" s="686"/>
      <c r="O22" s="688"/>
      <c r="P22" s="690"/>
      <c r="Q22" s="690"/>
      <c r="R22" s="688"/>
      <c r="S22" s="690"/>
      <c r="T22" s="690"/>
      <c r="U22" s="692"/>
      <c r="V22" s="679"/>
      <c r="W22" s="680"/>
      <c r="X22" s="681"/>
      <c r="Y22" s="699"/>
      <c r="Z22" s="700"/>
      <c r="AA22" s="700"/>
      <c r="AB22" s="700"/>
      <c r="AC22" s="700"/>
      <c r="AD22" s="700"/>
      <c r="AE22" s="700"/>
      <c r="AF22" s="700"/>
      <c r="AG22" s="701"/>
      <c r="AH22" s="14"/>
      <c r="AI22" s="25"/>
      <c r="AJ22" s="716"/>
      <c r="AK22" s="670"/>
      <c r="AL22" s="671"/>
      <c r="AM22" s="672"/>
      <c r="AN22" s="708"/>
      <c r="AO22" s="709"/>
      <c r="AP22" s="710"/>
      <c r="AQ22" s="679"/>
      <c r="AR22" s="680"/>
      <c r="AS22" s="681"/>
      <c r="AT22" s="712"/>
      <c r="AU22" s="685"/>
      <c r="AV22" s="686"/>
      <c r="AW22" s="688"/>
      <c r="AX22" s="690"/>
      <c r="AY22" s="690"/>
      <c r="AZ22" s="688"/>
      <c r="BA22" s="690"/>
      <c r="BB22" s="690"/>
      <c r="BC22" s="692"/>
      <c r="BD22" s="679"/>
      <c r="BE22" s="680"/>
      <c r="BF22" s="681"/>
      <c r="BG22" s="699"/>
      <c r="BH22" s="700"/>
      <c r="BI22" s="700"/>
      <c r="BJ22" s="700"/>
      <c r="BK22" s="700"/>
      <c r="BL22" s="700"/>
      <c r="BM22" s="700"/>
      <c r="BN22" s="700"/>
      <c r="BO22" s="701"/>
      <c r="BP22" s="27"/>
      <c r="BQ22" s="14"/>
      <c r="BR22" s="716"/>
      <c r="BS22" s="670"/>
      <c r="BT22" s="671"/>
      <c r="BU22" s="672"/>
      <c r="BV22" s="708"/>
      <c r="BW22" s="709"/>
      <c r="BX22" s="710"/>
      <c r="BY22" s="679"/>
      <c r="BZ22" s="680"/>
      <c r="CA22" s="681"/>
      <c r="CB22" s="712"/>
      <c r="CC22" s="685"/>
      <c r="CD22" s="686"/>
      <c r="CE22" s="688"/>
      <c r="CF22" s="690"/>
      <c r="CG22" s="690"/>
      <c r="CH22" s="688"/>
      <c r="CI22" s="690"/>
      <c r="CJ22" s="690"/>
      <c r="CK22" s="692"/>
      <c r="CL22" s="679"/>
      <c r="CM22" s="680"/>
      <c r="CN22" s="681"/>
      <c r="CO22" s="699"/>
      <c r="CP22" s="700"/>
      <c r="CQ22" s="700"/>
      <c r="CR22" s="700"/>
      <c r="CS22" s="700"/>
      <c r="CT22" s="700"/>
      <c r="CU22" s="700"/>
      <c r="CV22" s="700"/>
      <c r="CW22" s="701"/>
      <c r="CX22" s="170"/>
      <c r="CY22" s="39"/>
      <c r="CZ22" s="827"/>
    </row>
    <row r="23" spans="1:104" ht="13.5" customHeight="1">
      <c r="A23" s="3"/>
      <c r="B23" s="719" t="s">
        <v>120</v>
      </c>
      <c r="C23" s="720"/>
      <c r="D23" s="720"/>
      <c r="E23" s="720"/>
      <c r="F23" s="720"/>
      <c r="G23" s="720"/>
      <c r="H23" s="720"/>
      <c r="I23" s="720"/>
      <c r="J23" s="720"/>
      <c r="K23" s="720"/>
      <c r="L23" s="720"/>
      <c r="M23" s="720"/>
      <c r="N23" s="720"/>
      <c r="O23" s="720"/>
      <c r="P23" s="720"/>
      <c r="Q23" s="720"/>
      <c r="R23" s="720"/>
      <c r="S23" s="720"/>
      <c r="T23" s="720"/>
      <c r="U23" s="721"/>
      <c r="V23" s="719" t="s">
        <v>57</v>
      </c>
      <c r="W23" s="720"/>
      <c r="X23" s="720"/>
      <c r="Y23" s="720"/>
      <c r="Z23" s="720"/>
      <c r="AA23" s="720"/>
      <c r="AB23" s="720"/>
      <c r="AC23" s="720"/>
      <c r="AD23" s="720"/>
      <c r="AE23" s="720"/>
      <c r="AF23" s="720"/>
      <c r="AG23" s="721"/>
      <c r="AH23" s="3"/>
      <c r="AI23" s="17"/>
      <c r="AJ23" s="719" t="s">
        <v>120</v>
      </c>
      <c r="AK23" s="720"/>
      <c r="AL23" s="720"/>
      <c r="AM23" s="720"/>
      <c r="AN23" s="720"/>
      <c r="AO23" s="720"/>
      <c r="AP23" s="720"/>
      <c r="AQ23" s="720"/>
      <c r="AR23" s="720"/>
      <c r="AS23" s="720"/>
      <c r="AT23" s="720"/>
      <c r="AU23" s="720"/>
      <c r="AV23" s="720"/>
      <c r="AW23" s="720"/>
      <c r="AX23" s="720"/>
      <c r="AY23" s="720"/>
      <c r="AZ23" s="720"/>
      <c r="BA23" s="720"/>
      <c r="BB23" s="720"/>
      <c r="BC23" s="721"/>
      <c r="BD23" s="719" t="s">
        <v>57</v>
      </c>
      <c r="BE23" s="720"/>
      <c r="BF23" s="720"/>
      <c r="BG23" s="720"/>
      <c r="BH23" s="720"/>
      <c r="BI23" s="720"/>
      <c r="BJ23" s="720"/>
      <c r="BK23" s="720"/>
      <c r="BL23" s="720"/>
      <c r="BM23" s="720"/>
      <c r="BN23" s="720"/>
      <c r="BO23" s="721"/>
      <c r="BP23" s="24"/>
      <c r="BQ23" s="3"/>
      <c r="BR23" s="719" t="s">
        <v>120</v>
      </c>
      <c r="BS23" s="720"/>
      <c r="BT23" s="720"/>
      <c r="BU23" s="720"/>
      <c r="BV23" s="720"/>
      <c r="BW23" s="720"/>
      <c r="BX23" s="720"/>
      <c r="BY23" s="720"/>
      <c r="BZ23" s="720"/>
      <c r="CA23" s="720"/>
      <c r="CB23" s="720"/>
      <c r="CC23" s="720"/>
      <c r="CD23" s="720"/>
      <c r="CE23" s="720"/>
      <c r="CF23" s="720"/>
      <c r="CG23" s="720"/>
      <c r="CH23" s="720"/>
      <c r="CI23" s="720"/>
      <c r="CJ23" s="720"/>
      <c r="CK23" s="721"/>
      <c r="CL23" s="719" t="s">
        <v>57</v>
      </c>
      <c r="CM23" s="720"/>
      <c r="CN23" s="720"/>
      <c r="CO23" s="720"/>
      <c r="CP23" s="720"/>
      <c r="CQ23" s="720"/>
      <c r="CR23" s="720"/>
      <c r="CS23" s="720"/>
      <c r="CT23" s="720"/>
      <c r="CU23" s="720"/>
      <c r="CV23" s="720"/>
      <c r="CW23" s="721"/>
      <c r="CX23" s="164"/>
      <c r="CY23" s="14"/>
      <c r="CZ23" s="827"/>
    </row>
    <row r="24" spans="1:104" ht="9" customHeight="1">
      <c r="A24" s="3"/>
      <c r="B24" s="59"/>
      <c r="C24" s="60"/>
      <c r="D24" s="279" t="s">
        <v>19</v>
      </c>
      <c r="E24" s="60"/>
      <c r="F24" s="60"/>
      <c r="G24" s="279" t="s">
        <v>20</v>
      </c>
      <c r="H24" s="60"/>
      <c r="I24" s="60"/>
      <c r="J24" s="335" t="s">
        <v>21</v>
      </c>
      <c r="K24" s="335" t="s">
        <v>55</v>
      </c>
      <c r="L24" s="60"/>
      <c r="M24" s="60"/>
      <c r="N24" s="279" t="s">
        <v>19</v>
      </c>
      <c r="O24" s="60"/>
      <c r="P24" s="60"/>
      <c r="Q24" s="279" t="s">
        <v>20</v>
      </c>
      <c r="R24" s="60"/>
      <c r="S24" s="60"/>
      <c r="T24" s="335" t="s">
        <v>21</v>
      </c>
      <c r="U24" s="335" t="s">
        <v>56</v>
      </c>
      <c r="V24" s="89"/>
      <c r="W24" s="61"/>
      <c r="X24" s="61"/>
      <c r="Y24" s="61"/>
      <c r="Z24" s="61"/>
      <c r="AA24" s="61"/>
      <c r="AB24" s="61"/>
      <c r="AC24" s="61"/>
      <c r="AD24" s="61"/>
      <c r="AE24" s="61"/>
      <c r="AF24" s="61"/>
      <c r="AG24" s="62"/>
      <c r="AH24" s="3"/>
      <c r="AI24" s="17"/>
      <c r="AJ24" s="59"/>
      <c r="AK24" s="60"/>
      <c r="AL24" s="279" t="s">
        <v>19</v>
      </c>
      <c r="AM24" s="60"/>
      <c r="AN24" s="60"/>
      <c r="AO24" s="279" t="s">
        <v>20</v>
      </c>
      <c r="AP24" s="60"/>
      <c r="AQ24" s="60"/>
      <c r="AR24" s="335" t="s">
        <v>21</v>
      </c>
      <c r="AS24" s="335" t="s">
        <v>22</v>
      </c>
      <c r="AT24" s="60"/>
      <c r="AU24" s="60"/>
      <c r="AV24" s="279" t="s">
        <v>19</v>
      </c>
      <c r="AW24" s="60"/>
      <c r="AX24" s="60"/>
      <c r="AY24" s="279" t="s">
        <v>20</v>
      </c>
      <c r="AZ24" s="60"/>
      <c r="BA24" s="60"/>
      <c r="BB24" s="335" t="s">
        <v>21</v>
      </c>
      <c r="BC24" s="335" t="s">
        <v>23</v>
      </c>
      <c r="BD24" s="89"/>
      <c r="BE24" s="61"/>
      <c r="BF24" s="61"/>
      <c r="BG24" s="61"/>
      <c r="BH24" s="61"/>
      <c r="BI24" s="61"/>
      <c r="BJ24" s="61"/>
      <c r="BK24" s="61"/>
      <c r="BL24" s="61"/>
      <c r="BM24" s="61"/>
      <c r="BN24" s="61"/>
      <c r="BO24" s="62"/>
      <c r="BP24" s="24"/>
      <c r="BQ24" s="3"/>
      <c r="BR24" s="59"/>
      <c r="BS24" s="60"/>
      <c r="BT24" s="279" t="s">
        <v>19</v>
      </c>
      <c r="BU24" s="60"/>
      <c r="BV24" s="60"/>
      <c r="BW24" s="279" t="s">
        <v>20</v>
      </c>
      <c r="BX24" s="60"/>
      <c r="BY24" s="60"/>
      <c r="BZ24" s="335" t="s">
        <v>21</v>
      </c>
      <c r="CA24" s="335" t="s">
        <v>22</v>
      </c>
      <c r="CB24" s="60"/>
      <c r="CC24" s="60"/>
      <c r="CD24" s="279" t="s">
        <v>19</v>
      </c>
      <c r="CE24" s="60"/>
      <c r="CF24" s="60"/>
      <c r="CG24" s="279" t="s">
        <v>20</v>
      </c>
      <c r="CH24" s="60"/>
      <c r="CI24" s="60"/>
      <c r="CJ24" s="335" t="s">
        <v>21</v>
      </c>
      <c r="CK24" s="335" t="s">
        <v>23</v>
      </c>
      <c r="CL24" s="89"/>
      <c r="CM24" s="61"/>
      <c r="CN24" s="61"/>
      <c r="CO24" s="61"/>
      <c r="CP24" s="61"/>
      <c r="CQ24" s="61"/>
      <c r="CR24" s="61"/>
      <c r="CS24" s="61"/>
      <c r="CT24" s="61"/>
      <c r="CU24" s="61"/>
      <c r="CV24" s="61"/>
      <c r="CW24" s="62"/>
      <c r="CX24" s="164"/>
      <c r="CY24" s="14"/>
      <c r="CZ24" s="827"/>
    </row>
    <row r="25" spans="1:104" s="13" customFormat="1" ht="21.75" customHeight="1">
      <c r="A25" s="12"/>
      <c r="B25" s="662">
        <f>'入力用'!B25</f>
        <v>0</v>
      </c>
      <c r="C25" s="660"/>
      <c r="D25" s="660"/>
      <c r="E25" s="663">
        <f>'入力用'!E25</f>
        <v>0</v>
      </c>
      <c r="F25" s="660"/>
      <c r="G25" s="660"/>
      <c r="H25" s="663">
        <f>'入力用'!H25</f>
        <v>0</v>
      </c>
      <c r="I25" s="660"/>
      <c r="J25" s="336"/>
      <c r="K25" s="336"/>
      <c r="L25" s="663">
        <f>'入力用'!L25</f>
        <v>0</v>
      </c>
      <c r="M25" s="660"/>
      <c r="N25" s="660"/>
      <c r="O25" s="663">
        <f>'入力用'!O25</f>
        <v>0</v>
      </c>
      <c r="P25" s="660"/>
      <c r="Q25" s="660"/>
      <c r="R25" s="663">
        <f>'入力用'!R25</f>
        <v>0</v>
      </c>
      <c r="S25" s="660"/>
      <c r="T25" s="336"/>
      <c r="U25" s="336"/>
      <c r="V25" s="723" t="str">
        <f>IF('入力用'!V26&lt;&gt;"",IF('入力用'!V26='入力用'!AW89,'入力用'!V26&amp;'入力用'!V28,'入力用'!V26),"納付区分を選択して下さい。")</f>
        <v>納付区分を選択して下さい。</v>
      </c>
      <c r="W25" s="724"/>
      <c r="X25" s="724"/>
      <c r="Y25" s="724"/>
      <c r="Z25" s="724"/>
      <c r="AA25" s="724"/>
      <c r="AB25" s="724"/>
      <c r="AC25" s="724"/>
      <c r="AD25" s="724"/>
      <c r="AE25" s="724"/>
      <c r="AF25" s="724"/>
      <c r="AG25" s="725"/>
      <c r="AH25" s="12"/>
      <c r="AI25" s="28"/>
      <c r="AJ25" s="662">
        <f>B25</f>
        <v>0</v>
      </c>
      <c r="AK25" s="660"/>
      <c r="AL25" s="660"/>
      <c r="AM25" s="663">
        <f>E25</f>
        <v>0</v>
      </c>
      <c r="AN25" s="663"/>
      <c r="AO25" s="660"/>
      <c r="AP25" s="663">
        <f>H25</f>
        <v>0</v>
      </c>
      <c r="AQ25" s="663"/>
      <c r="AR25" s="336"/>
      <c r="AS25" s="336"/>
      <c r="AT25" s="663">
        <f>L25</f>
        <v>0</v>
      </c>
      <c r="AU25" s="660"/>
      <c r="AV25" s="660"/>
      <c r="AW25" s="663">
        <f>O25</f>
        <v>0</v>
      </c>
      <c r="AX25" s="663"/>
      <c r="AY25" s="660"/>
      <c r="AZ25" s="663">
        <f>R25</f>
        <v>0</v>
      </c>
      <c r="BA25" s="663"/>
      <c r="BB25" s="336"/>
      <c r="BC25" s="336"/>
      <c r="BD25" s="723" t="str">
        <f>V25</f>
        <v>納付区分を選択して下さい。</v>
      </c>
      <c r="BE25" s="724"/>
      <c r="BF25" s="724"/>
      <c r="BG25" s="724"/>
      <c r="BH25" s="724"/>
      <c r="BI25" s="724"/>
      <c r="BJ25" s="724"/>
      <c r="BK25" s="724"/>
      <c r="BL25" s="724"/>
      <c r="BM25" s="724"/>
      <c r="BN25" s="724"/>
      <c r="BO25" s="725"/>
      <c r="BP25" s="29"/>
      <c r="BQ25" s="12"/>
      <c r="BR25" s="662">
        <f>B25</f>
        <v>0</v>
      </c>
      <c r="BS25" s="660"/>
      <c r="BT25" s="660"/>
      <c r="BU25" s="663">
        <f>E25</f>
        <v>0</v>
      </c>
      <c r="BV25" s="663"/>
      <c r="BW25" s="660"/>
      <c r="BX25" s="663">
        <f>H25</f>
        <v>0</v>
      </c>
      <c r="BY25" s="663"/>
      <c r="BZ25" s="336"/>
      <c r="CA25" s="336"/>
      <c r="CB25" s="663">
        <f>L25</f>
        <v>0</v>
      </c>
      <c r="CC25" s="660"/>
      <c r="CD25" s="660"/>
      <c r="CE25" s="663">
        <f>O25</f>
        <v>0</v>
      </c>
      <c r="CF25" s="663"/>
      <c r="CG25" s="660"/>
      <c r="CH25" s="663">
        <f>R25</f>
        <v>0</v>
      </c>
      <c r="CI25" s="663"/>
      <c r="CJ25" s="336"/>
      <c r="CK25" s="336"/>
      <c r="CL25" s="723" t="str">
        <f>BD25</f>
        <v>納付区分を選択して下さい。</v>
      </c>
      <c r="CM25" s="724"/>
      <c r="CN25" s="724"/>
      <c r="CO25" s="724"/>
      <c r="CP25" s="724"/>
      <c r="CQ25" s="724"/>
      <c r="CR25" s="724"/>
      <c r="CS25" s="724"/>
      <c r="CT25" s="724"/>
      <c r="CU25" s="724"/>
      <c r="CV25" s="724"/>
      <c r="CW25" s="725"/>
      <c r="CX25" s="171"/>
      <c r="CY25" s="40"/>
      <c r="CZ25" s="827"/>
    </row>
    <row r="26" spans="1:104" s="13" customFormat="1" ht="7.5" customHeight="1">
      <c r="A26" s="12"/>
      <c r="B26" s="10"/>
      <c r="C26" s="11"/>
      <c r="D26" s="661"/>
      <c r="E26" s="11"/>
      <c r="F26" s="11"/>
      <c r="G26" s="661"/>
      <c r="H26" s="11"/>
      <c r="I26" s="11"/>
      <c r="J26" s="337"/>
      <c r="K26" s="337"/>
      <c r="L26" s="11"/>
      <c r="M26" s="11"/>
      <c r="N26" s="661"/>
      <c r="O26" s="11"/>
      <c r="P26" s="11"/>
      <c r="Q26" s="661"/>
      <c r="R26" s="11"/>
      <c r="S26" s="11"/>
      <c r="T26" s="337"/>
      <c r="U26" s="337"/>
      <c r="V26" s="54"/>
      <c r="W26" s="55"/>
      <c r="X26" s="55"/>
      <c r="Y26" s="55"/>
      <c r="Z26" s="55"/>
      <c r="AA26" s="55"/>
      <c r="AB26" s="55"/>
      <c r="AC26" s="55"/>
      <c r="AD26" s="55"/>
      <c r="AE26" s="55"/>
      <c r="AF26" s="55"/>
      <c r="AG26" s="56"/>
      <c r="AH26" s="12"/>
      <c r="AI26" s="28"/>
      <c r="AJ26" s="10"/>
      <c r="AK26" s="11"/>
      <c r="AL26" s="661"/>
      <c r="AM26" s="11"/>
      <c r="AN26" s="11"/>
      <c r="AO26" s="661"/>
      <c r="AP26" s="11"/>
      <c r="AQ26" s="11"/>
      <c r="AR26" s="337"/>
      <c r="AS26" s="337"/>
      <c r="AT26" s="11"/>
      <c r="AU26" s="11"/>
      <c r="AV26" s="661"/>
      <c r="AW26" s="11"/>
      <c r="AX26" s="11"/>
      <c r="AY26" s="661"/>
      <c r="AZ26" s="11"/>
      <c r="BA26" s="11"/>
      <c r="BB26" s="337"/>
      <c r="BC26" s="337"/>
      <c r="BD26" s="54"/>
      <c r="BE26" s="55"/>
      <c r="BF26" s="55"/>
      <c r="BG26" s="55"/>
      <c r="BH26" s="55"/>
      <c r="BI26" s="55"/>
      <c r="BJ26" s="55"/>
      <c r="BK26" s="55"/>
      <c r="BL26" s="55"/>
      <c r="BM26" s="55"/>
      <c r="BN26" s="55"/>
      <c r="BO26" s="56"/>
      <c r="BP26" s="30"/>
      <c r="BQ26" s="12"/>
      <c r="BR26" s="10"/>
      <c r="BS26" s="11"/>
      <c r="BT26" s="661"/>
      <c r="BU26" s="11"/>
      <c r="BV26" s="11"/>
      <c r="BW26" s="661"/>
      <c r="BX26" s="11"/>
      <c r="BY26" s="11"/>
      <c r="BZ26" s="337"/>
      <c r="CA26" s="337"/>
      <c r="CB26" s="11"/>
      <c r="CC26" s="11"/>
      <c r="CD26" s="661"/>
      <c r="CE26" s="11"/>
      <c r="CF26" s="11"/>
      <c r="CG26" s="661"/>
      <c r="CH26" s="11"/>
      <c r="CI26" s="11"/>
      <c r="CJ26" s="337"/>
      <c r="CK26" s="337"/>
      <c r="CL26" s="54"/>
      <c r="CM26" s="55"/>
      <c r="CN26" s="55"/>
      <c r="CO26" s="55"/>
      <c r="CP26" s="55"/>
      <c r="CQ26" s="55"/>
      <c r="CR26" s="55"/>
      <c r="CS26" s="55"/>
      <c r="CT26" s="55"/>
      <c r="CU26" s="55"/>
      <c r="CV26" s="55"/>
      <c r="CW26" s="56"/>
      <c r="CX26" s="172"/>
      <c r="CY26" s="41"/>
      <c r="CZ26" s="827"/>
    </row>
    <row r="27" spans="1:104" ht="11.25" customHeight="1">
      <c r="A27" s="3"/>
      <c r="B27" s="653" t="s">
        <v>75</v>
      </c>
      <c r="C27" s="654"/>
      <c r="D27" s="654"/>
      <c r="E27" s="654"/>
      <c r="F27" s="654"/>
      <c r="G27" s="655"/>
      <c r="H27" s="734" t="s">
        <v>14</v>
      </c>
      <c r="I27" s="608" t="s">
        <v>64</v>
      </c>
      <c r="J27" s="609"/>
      <c r="K27" s="609"/>
      <c r="L27" s="609"/>
      <c r="M27" s="610"/>
      <c r="N27" s="562" t="s">
        <v>24</v>
      </c>
      <c r="O27" s="102"/>
      <c r="Q27" s="178" t="s">
        <v>2</v>
      </c>
      <c r="R27" s="309" t="s">
        <v>3</v>
      </c>
      <c r="S27" s="620"/>
      <c r="T27" s="309" t="s">
        <v>4</v>
      </c>
      <c r="U27" s="310"/>
      <c r="V27" s="722" t="s">
        <v>5</v>
      </c>
      <c r="W27" s="620"/>
      <c r="X27" s="309" t="s">
        <v>6</v>
      </c>
      <c r="Y27" s="620"/>
      <c r="Z27" s="309" t="s">
        <v>3</v>
      </c>
      <c r="AA27" s="310"/>
      <c r="AB27" s="620" t="s">
        <v>4</v>
      </c>
      <c r="AC27" s="620"/>
      <c r="AD27" s="309" t="s">
        <v>5</v>
      </c>
      <c r="AE27" s="620"/>
      <c r="AF27" s="718" t="s">
        <v>43</v>
      </c>
      <c r="AG27" s="280"/>
      <c r="AH27" s="3"/>
      <c r="AI27" s="17"/>
      <c r="AJ27" s="653" t="s">
        <v>75</v>
      </c>
      <c r="AK27" s="654"/>
      <c r="AL27" s="654"/>
      <c r="AM27" s="654"/>
      <c r="AN27" s="654"/>
      <c r="AO27" s="655"/>
      <c r="AP27" s="734" t="s">
        <v>14</v>
      </c>
      <c r="AQ27" s="608" t="s">
        <v>64</v>
      </c>
      <c r="AR27" s="609"/>
      <c r="AS27" s="609"/>
      <c r="AT27" s="609"/>
      <c r="AU27" s="610"/>
      <c r="AV27" s="562" t="s">
        <v>24</v>
      </c>
      <c r="AW27" s="102"/>
      <c r="AY27" s="178" t="s">
        <v>2</v>
      </c>
      <c r="AZ27" s="309" t="s">
        <v>3</v>
      </c>
      <c r="BA27" s="620"/>
      <c r="BB27" s="309" t="s">
        <v>4</v>
      </c>
      <c r="BC27" s="310"/>
      <c r="BD27" s="722" t="s">
        <v>5</v>
      </c>
      <c r="BE27" s="620"/>
      <c r="BF27" s="309" t="s">
        <v>6</v>
      </c>
      <c r="BG27" s="620"/>
      <c r="BH27" s="309" t="s">
        <v>3</v>
      </c>
      <c r="BI27" s="310"/>
      <c r="BJ27" s="620" t="s">
        <v>4</v>
      </c>
      <c r="BK27" s="620"/>
      <c r="BL27" s="309" t="s">
        <v>5</v>
      </c>
      <c r="BM27" s="620"/>
      <c r="BN27" s="718" t="s">
        <v>43</v>
      </c>
      <c r="BO27" s="280"/>
      <c r="BP27" s="31"/>
      <c r="BQ27" s="3"/>
      <c r="BR27" s="653" t="s">
        <v>75</v>
      </c>
      <c r="BS27" s="654"/>
      <c r="BT27" s="654"/>
      <c r="BU27" s="654"/>
      <c r="BV27" s="654"/>
      <c r="BW27" s="655"/>
      <c r="BX27" s="734" t="s">
        <v>14</v>
      </c>
      <c r="BY27" s="608" t="s">
        <v>64</v>
      </c>
      <c r="BZ27" s="609"/>
      <c r="CA27" s="609"/>
      <c r="CB27" s="609"/>
      <c r="CC27" s="610"/>
      <c r="CD27" s="562" t="s">
        <v>24</v>
      </c>
      <c r="CE27" s="102">
        <v>57</v>
      </c>
      <c r="CG27" s="178" t="s">
        <v>2</v>
      </c>
      <c r="CH27" s="309" t="s">
        <v>3</v>
      </c>
      <c r="CI27" s="620"/>
      <c r="CJ27" s="309" t="s">
        <v>4</v>
      </c>
      <c r="CK27" s="310"/>
      <c r="CL27" s="722" t="s">
        <v>5</v>
      </c>
      <c r="CM27" s="620"/>
      <c r="CN27" s="309" t="s">
        <v>6</v>
      </c>
      <c r="CO27" s="620"/>
      <c r="CP27" s="309" t="s">
        <v>3</v>
      </c>
      <c r="CQ27" s="310"/>
      <c r="CR27" s="620" t="s">
        <v>4</v>
      </c>
      <c r="CS27" s="620"/>
      <c r="CT27" s="309" t="s">
        <v>5</v>
      </c>
      <c r="CU27" s="620"/>
      <c r="CV27" s="718" t="s">
        <v>43</v>
      </c>
      <c r="CW27" s="280"/>
      <c r="CX27" s="173"/>
      <c r="CY27" s="42"/>
      <c r="CZ27" s="827"/>
    </row>
    <row r="28" spans="1:104" ht="9" customHeight="1">
      <c r="A28" s="3"/>
      <c r="B28" s="656"/>
      <c r="C28" s="556"/>
      <c r="D28" s="556"/>
      <c r="E28" s="556"/>
      <c r="F28" s="556"/>
      <c r="G28" s="557"/>
      <c r="H28" s="734"/>
      <c r="I28" s="611"/>
      <c r="J28" s="612"/>
      <c r="K28" s="612"/>
      <c r="L28" s="612"/>
      <c r="M28" s="613"/>
      <c r="N28" s="414"/>
      <c r="O28" s="544">
        <f>'入力用'!AN30</f>
      </c>
      <c r="P28" s="544">
        <f>'入力用'!AO30</f>
      </c>
      <c r="Q28" s="550">
        <f>'入力用'!AP30</f>
      </c>
      <c r="R28" s="566">
        <f>'入力用'!AT30</f>
      </c>
      <c r="S28" s="550">
        <f>'入力用'!AU30</f>
      </c>
      <c r="T28" s="566">
        <f>'入力用'!AU30</f>
      </c>
      <c r="U28" s="568">
        <f>'入力用'!AW30</f>
      </c>
      <c r="V28" s="560">
        <f>'入力用'!AV30</f>
      </c>
      <c r="W28" s="550">
        <f>'入力用'!AY30</f>
      </c>
      <c r="X28" s="566">
        <f>'入力用'!AW30</f>
      </c>
      <c r="Y28" s="550">
        <f>'入力用'!BA30</f>
      </c>
      <c r="Z28" s="566">
        <f>'入力用'!AX30</f>
      </c>
      <c r="AA28" s="568">
        <f>'入力用'!BC30</f>
        <v>0</v>
      </c>
      <c r="AB28" s="560">
        <f>'入力用'!AY30</f>
      </c>
      <c r="AC28" s="550">
        <f>'入力用'!BE30</f>
        <v>0</v>
      </c>
      <c r="AD28" s="566">
        <f>'入力用'!AZ30</f>
      </c>
      <c r="AE28" s="550">
        <f>'入力用'!BG30</f>
        <v>0</v>
      </c>
      <c r="AF28" s="566">
        <f>'入力用'!BA30</f>
      </c>
      <c r="AG28" s="568">
        <f>'入力用'!BI30</f>
        <v>0</v>
      </c>
      <c r="AH28" s="3"/>
      <c r="AI28" s="17"/>
      <c r="AJ28" s="656"/>
      <c r="AK28" s="556"/>
      <c r="AL28" s="556"/>
      <c r="AM28" s="556"/>
      <c r="AN28" s="556"/>
      <c r="AO28" s="557"/>
      <c r="AP28" s="734"/>
      <c r="AQ28" s="611"/>
      <c r="AR28" s="612"/>
      <c r="AS28" s="612"/>
      <c r="AT28" s="612"/>
      <c r="AU28" s="613"/>
      <c r="AV28" s="414"/>
      <c r="AW28" s="544">
        <f>O28</f>
      </c>
      <c r="AX28" s="544">
        <f aca="true" t="shared" si="0" ref="AX28:BO28">P28</f>
      </c>
      <c r="AY28" s="550">
        <f t="shared" si="0"/>
      </c>
      <c r="AZ28" s="566">
        <f t="shared" si="0"/>
      </c>
      <c r="BA28" s="550">
        <f t="shared" si="0"/>
      </c>
      <c r="BB28" s="566">
        <f t="shared" si="0"/>
      </c>
      <c r="BC28" s="568">
        <f t="shared" si="0"/>
      </c>
      <c r="BD28" s="560">
        <f t="shared" si="0"/>
      </c>
      <c r="BE28" s="550">
        <f t="shared" si="0"/>
      </c>
      <c r="BF28" s="566">
        <f t="shared" si="0"/>
      </c>
      <c r="BG28" s="550">
        <f t="shared" si="0"/>
      </c>
      <c r="BH28" s="566">
        <f t="shared" si="0"/>
      </c>
      <c r="BI28" s="568">
        <f t="shared" si="0"/>
        <v>0</v>
      </c>
      <c r="BJ28" s="560">
        <f t="shared" si="0"/>
      </c>
      <c r="BK28" s="550">
        <f t="shared" si="0"/>
        <v>0</v>
      </c>
      <c r="BL28" s="566">
        <f t="shared" si="0"/>
      </c>
      <c r="BM28" s="550">
        <f t="shared" si="0"/>
        <v>0</v>
      </c>
      <c r="BN28" s="566">
        <f>AF28</f>
      </c>
      <c r="BO28" s="568">
        <f t="shared" si="0"/>
        <v>0</v>
      </c>
      <c r="BP28" s="32"/>
      <c r="BQ28" s="3"/>
      <c r="BR28" s="656"/>
      <c r="BS28" s="556"/>
      <c r="BT28" s="556"/>
      <c r="BU28" s="556"/>
      <c r="BV28" s="556"/>
      <c r="BW28" s="557"/>
      <c r="BX28" s="734"/>
      <c r="BY28" s="611"/>
      <c r="BZ28" s="612"/>
      <c r="CA28" s="612"/>
      <c r="CB28" s="612"/>
      <c r="CC28" s="613"/>
      <c r="CD28" s="414"/>
      <c r="CE28" s="544">
        <f>O28</f>
      </c>
      <c r="CF28" s="544">
        <f>P28</f>
      </c>
      <c r="CG28" s="550">
        <f>Q28</f>
      </c>
      <c r="CH28" s="566">
        <f>R28</f>
      </c>
      <c r="CI28" s="550">
        <f>'入力用'!DK30</f>
        <v>0</v>
      </c>
      <c r="CJ28" s="566">
        <f>T28</f>
      </c>
      <c r="CK28" s="568">
        <f>'入力用'!DM30</f>
        <v>0</v>
      </c>
      <c r="CL28" s="560">
        <f>V28</f>
      </c>
      <c r="CM28" s="550">
        <f>'入力用'!DO30</f>
        <v>0</v>
      </c>
      <c r="CN28" s="566">
        <f>X28</f>
      </c>
      <c r="CO28" s="550">
        <f>'入力用'!DQ30</f>
        <v>0</v>
      </c>
      <c r="CP28" s="566">
        <f>Z28</f>
      </c>
      <c r="CQ28" s="568">
        <f>'入力用'!DS30</f>
        <v>0</v>
      </c>
      <c r="CR28" s="560">
        <f>AB28</f>
      </c>
      <c r="CS28" s="550">
        <f>'入力用'!DU30</f>
        <v>0</v>
      </c>
      <c r="CT28" s="566">
        <f>AD28</f>
      </c>
      <c r="CU28" s="550">
        <f>'入力用'!DW30</f>
        <v>0</v>
      </c>
      <c r="CV28" s="566">
        <f>AF28</f>
      </c>
      <c r="CW28" s="568">
        <f>'入力用'!DY30</f>
        <v>0</v>
      </c>
      <c r="CX28" s="174"/>
      <c r="CY28" s="43"/>
      <c r="CZ28" s="827"/>
    </row>
    <row r="29" spans="1:104" ht="9" customHeight="1">
      <c r="A29" s="3"/>
      <c r="B29" s="657"/>
      <c r="C29" s="658"/>
      <c r="D29" s="658"/>
      <c r="E29" s="658"/>
      <c r="F29" s="658"/>
      <c r="G29" s="659"/>
      <c r="H29" s="734"/>
      <c r="I29" s="614"/>
      <c r="J29" s="615"/>
      <c r="K29" s="615"/>
      <c r="L29" s="615"/>
      <c r="M29" s="616"/>
      <c r="N29" s="563"/>
      <c r="O29" s="546"/>
      <c r="P29" s="546"/>
      <c r="Q29" s="564"/>
      <c r="R29" s="567"/>
      <c r="S29" s="564"/>
      <c r="T29" s="567"/>
      <c r="U29" s="569"/>
      <c r="V29" s="570"/>
      <c r="W29" s="564"/>
      <c r="X29" s="567"/>
      <c r="Y29" s="564"/>
      <c r="Z29" s="567"/>
      <c r="AA29" s="569"/>
      <c r="AB29" s="570"/>
      <c r="AC29" s="564"/>
      <c r="AD29" s="567"/>
      <c r="AE29" s="564"/>
      <c r="AF29" s="567"/>
      <c r="AG29" s="569"/>
      <c r="AH29" s="3"/>
      <c r="AI29" s="17"/>
      <c r="AJ29" s="657"/>
      <c r="AK29" s="658"/>
      <c r="AL29" s="658"/>
      <c r="AM29" s="658"/>
      <c r="AN29" s="658"/>
      <c r="AO29" s="659"/>
      <c r="AP29" s="734"/>
      <c r="AQ29" s="614"/>
      <c r="AR29" s="615"/>
      <c r="AS29" s="615"/>
      <c r="AT29" s="615"/>
      <c r="AU29" s="616"/>
      <c r="AV29" s="563"/>
      <c r="AW29" s="546"/>
      <c r="AX29" s="546"/>
      <c r="AY29" s="564"/>
      <c r="AZ29" s="567"/>
      <c r="BA29" s="564"/>
      <c r="BB29" s="567"/>
      <c r="BC29" s="569"/>
      <c r="BD29" s="570"/>
      <c r="BE29" s="564"/>
      <c r="BF29" s="567"/>
      <c r="BG29" s="564"/>
      <c r="BH29" s="567"/>
      <c r="BI29" s="569"/>
      <c r="BJ29" s="570"/>
      <c r="BK29" s="564"/>
      <c r="BL29" s="567"/>
      <c r="BM29" s="564"/>
      <c r="BN29" s="567"/>
      <c r="BO29" s="569"/>
      <c r="BP29" s="32"/>
      <c r="BQ29" s="3"/>
      <c r="BR29" s="657"/>
      <c r="BS29" s="658"/>
      <c r="BT29" s="658"/>
      <c r="BU29" s="658"/>
      <c r="BV29" s="658"/>
      <c r="BW29" s="659"/>
      <c r="BX29" s="734"/>
      <c r="BY29" s="614"/>
      <c r="BZ29" s="615"/>
      <c r="CA29" s="615"/>
      <c r="CB29" s="615"/>
      <c r="CC29" s="616"/>
      <c r="CD29" s="563"/>
      <c r="CE29" s="546"/>
      <c r="CF29" s="546"/>
      <c r="CG29" s="564"/>
      <c r="CH29" s="567"/>
      <c r="CI29" s="564"/>
      <c r="CJ29" s="567"/>
      <c r="CK29" s="569"/>
      <c r="CL29" s="570"/>
      <c r="CM29" s="564"/>
      <c r="CN29" s="567"/>
      <c r="CO29" s="564"/>
      <c r="CP29" s="567"/>
      <c r="CQ29" s="569"/>
      <c r="CR29" s="570"/>
      <c r="CS29" s="564"/>
      <c r="CT29" s="567"/>
      <c r="CU29" s="564"/>
      <c r="CV29" s="567"/>
      <c r="CW29" s="569"/>
      <c r="CX29" s="174"/>
      <c r="CY29" s="43"/>
      <c r="CZ29" s="827"/>
    </row>
    <row r="30" spans="1:104" ht="9" customHeight="1">
      <c r="A30" s="3"/>
      <c r="B30" s="571" t="str">
        <f>'入力用'!B32</f>
        <v>・　・</v>
      </c>
      <c r="C30" s="572"/>
      <c r="D30" s="572"/>
      <c r="E30" s="572"/>
      <c r="F30" s="572"/>
      <c r="G30" s="573"/>
      <c r="H30" s="734"/>
      <c r="I30" s="608" t="s">
        <v>67</v>
      </c>
      <c r="J30" s="609"/>
      <c r="K30" s="609"/>
      <c r="L30" s="609"/>
      <c r="M30" s="610"/>
      <c r="N30" s="562" t="s">
        <v>91</v>
      </c>
      <c r="O30" s="102"/>
      <c r="Q30" s="102"/>
      <c r="R30" s="69"/>
      <c r="S30" s="68"/>
      <c r="T30" s="69"/>
      <c r="U30" s="70"/>
      <c r="V30" s="67"/>
      <c r="W30" s="68"/>
      <c r="X30" s="69"/>
      <c r="Y30" s="68"/>
      <c r="Z30" s="69"/>
      <c r="AA30" s="70"/>
      <c r="AB30" s="67"/>
      <c r="AC30" s="68"/>
      <c r="AD30" s="69"/>
      <c r="AE30" s="68"/>
      <c r="AF30" s="69"/>
      <c r="AG30" s="70"/>
      <c r="AH30" s="3"/>
      <c r="AI30" s="17"/>
      <c r="AJ30" s="571" t="str">
        <f>B30</f>
        <v>・　・</v>
      </c>
      <c r="AK30" s="572"/>
      <c r="AL30" s="572"/>
      <c r="AM30" s="572"/>
      <c r="AN30" s="572"/>
      <c r="AO30" s="573"/>
      <c r="AP30" s="734"/>
      <c r="AQ30" s="608" t="s">
        <v>67</v>
      </c>
      <c r="AR30" s="609"/>
      <c r="AS30" s="609"/>
      <c r="AT30" s="609"/>
      <c r="AU30" s="610"/>
      <c r="AV30" s="562" t="s">
        <v>91</v>
      </c>
      <c r="AW30" s="102"/>
      <c r="AY30" s="102"/>
      <c r="AZ30" s="69"/>
      <c r="BA30" s="68"/>
      <c r="BB30" s="69"/>
      <c r="BC30" s="70"/>
      <c r="BD30" s="67"/>
      <c r="BE30" s="68"/>
      <c r="BF30" s="69"/>
      <c r="BG30" s="68"/>
      <c r="BH30" s="69"/>
      <c r="BI30" s="70"/>
      <c r="BJ30" s="67"/>
      <c r="BK30" s="68"/>
      <c r="BL30" s="69"/>
      <c r="BM30" s="68"/>
      <c r="BN30" s="69"/>
      <c r="BO30" s="70"/>
      <c r="BP30" s="32"/>
      <c r="BQ30" s="3"/>
      <c r="BR30" s="571" t="str">
        <f>B30</f>
        <v>・　・</v>
      </c>
      <c r="BS30" s="572"/>
      <c r="BT30" s="572"/>
      <c r="BU30" s="572"/>
      <c r="BV30" s="572"/>
      <c r="BW30" s="573"/>
      <c r="BX30" s="734"/>
      <c r="BY30" s="608" t="s">
        <v>67</v>
      </c>
      <c r="BZ30" s="609"/>
      <c r="CA30" s="609"/>
      <c r="CB30" s="609"/>
      <c r="CC30" s="610"/>
      <c r="CD30" s="562" t="s">
        <v>91</v>
      </c>
      <c r="CE30" s="102"/>
      <c r="CG30" s="102"/>
      <c r="CH30" s="69"/>
      <c r="CI30" s="68"/>
      <c r="CJ30" s="69"/>
      <c r="CK30" s="70"/>
      <c r="CL30" s="67"/>
      <c r="CM30" s="68"/>
      <c r="CN30" s="69"/>
      <c r="CO30" s="68"/>
      <c r="CP30" s="69"/>
      <c r="CQ30" s="70"/>
      <c r="CR30" s="67"/>
      <c r="CS30" s="68"/>
      <c r="CT30" s="69"/>
      <c r="CU30" s="68"/>
      <c r="CV30" s="69"/>
      <c r="CW30" s="70"/>
      <c r="CX30" s="174"/>
      <c r="CY30" s="43"/>
      <c r="CZ30" s="827"/>
    </row>
    <row r="31" spans="1:104" ht="9" customHeight="1">
      <c r="A31" s="3"/>
      <c r="B31" s="574"/>
      <c r="C31" s="575"/>
      <c r="D31" s="575"/>
      <c r="E31" s="575"/>
      <c r="F31" s="575"/>
      <c r="G31" s="576"/>
      <c r="H31" s="734"/>
      <c r="I31" s="611"/>
      <c r="J31" s="612"/>
      <c r="K31" s="612"/>
      <c r="L31" s="612"/>
      <c r="M31" s="613"/>
      <c r="N31" s="414"/>
      <c r="O31" s="544">
        <f>'入力用'!AN32</f>
      </c>
      <c r="P31" s="544">
        <f>'入力用'!AO32</f>
      </c>
      <c r="Q31" s="550">
        <f>'入力用'!AP32</f>
      </c>
      <c r="R31" s="566">
        <f>'入力用'!AT32</f>
      </c>
      <c r="S31" s="550">
        <f>'入力用'!AU32</f>
      </c>
      <c r="T31" s="566">
        <f>'入力用'!AU32</f>
      </c>
      <c r="U31" s="568">
        <f>'入力用'!AW32</f>
      </c>
      <c r="V31" s="560">
        <f>'入力用'!AV32</f>
      </c>
      <c r="W31" s="550">
        <f>'入力用'!AY32</f>
      </c>
      <c r="X31" s="566">
        <f>'入力用'!AW32</f>
      </c>
      <c r="Y31" s="550">
        <f>'入力用'!BA32</f>
      </c>
      <c r="Z31" s="566">
        <f>'入力用'!AX32</f>
      </c>
      <c r="AA31" s="568">
        <f>'入力用'!BC32</f>
        <v>0</v>
      </c>
      <c r="AB31" s="560">
        <f>'入力用'!AY32</f>
      </c>
      <c r="AC31" s="550">
        <f>'入力用'!BE32</f>
        <v>0</v>
      </c>
      <c r="AD31" s="566">
        <f>'入力用'!AZ32</f>
      </c>
      <c r="AE31" s="550">
        <f>'入力用'!BG32</f>
        <v>0</v>
      </c>
      <c r="AF31" s="566">
        <f>'入力用'!BA32</f>
      </c>
      <c r="AG31" s="568">
        <f>'入力用'!BI32</f>
        <v>0</v>
      </c>
      <c r="AH31" s="3"/>
      <c r="AI31" s="17"/>
      <c r="AJ31" s="574"/>
      <c r="AK31" s="575"/>
      <c r="AL31" s="575"/>
      <c r="AM31" s="575"/>
      <c r="AN31" s="575"/>
      <c r="AO31" s="576"/>
      <c r="AP31" s="734"/>
      <c r="AQ31" s="611"/>
      <c r="AR31" s="612"/>
      <c r="AS31" s="612"/>
      <c r="AT31" s="612"/>
      <c r="AU31" s="613"/>
      <c r="AV31" s="414"/>
      <c r="AW31" s="544">
        <f>O31</f>
      </c>
      <c r="AX31" s="544">
        <f>P31</f>
      </c>
      <c r="AY31" s="550">
        <f>Q31</f>
      </c>
      <c r="AZ31" s="566">
        <f>R31</f>
      </c>
      <c r="BA31" s="550"/>
      <c r="BB31" s="566">
        <f>T31</f>
      </c>
      <c r="BC31" s="568"/>
      <c r="BD31" s="560">
        <f>V31</f>
      </c>
      <c r="BE31" s="550"/>
      <c r="BF31" s="566">
        <f>X31</f>
      </c>
      <c r="BG31" s="550"/>
      <c r="BH31" s="566">
        <f>Z31</f>
      </c>
      <c r="BI31" s="568"/>
      <c r="BJ31" s="560">
        <f>AB31</f>
      </c>
      <c r="BK31" s="550"/>
      <c r="BL31" s="566">
        <f>AD31</f>
      </c>
      <c r="BM31" s="550"/>
      <c r="BN31" s="566">
        <f>AF31</f>
      </c>
      <c r="BO31" s="568"/>
      <c r="BP31" s="32"/>
      <c r="BQ31" s="3"/>
      <c r="BR31" s="574"/>
      <c r="BS31" s="575"/>
      <c r="BT31" s="575"/>
      <c r="BU31" s="575"/>
      <c r="BV31" s="575"/>
      <c r="BW31" s="576"/>
      <c r="BX31" s="734"/>
      <c r="BY31" s="611"/>
      <c r="BZ31" s="612"/>
      <c r="CA31" s="612"/>
      <c r="CB31" s="612"/>
      <c r="CC31" s="613"/>
      <c r="CD31" s="414"/>
      <c r="CE31" s="544">
        <f>O31</f>
      </c>
      <c r="CF31" s="544">
        <f>P31</f>
      </c>
      <c r="CG31" s="550">
        <f>Q31</f>
      </c>
      <c r="CH31" s="566">
        <f>R31</f>
      </c>
      <c r="CI31" s="550">
        <f>'入力用'!DK32</f>
        <v>0</v>
      </c>
      <c r="CJ31" s="566">
        <f>T31</f>
      </c>
      <c r="CK31" s="568">
        <f>'入力用'!DM32</f>
        <v>0</v>
      </c>
      <c r="CL31" s="560">
        <f>V31</f>
      </c>
      <c r="CM31" s="550">
        <f>'入力用'!DO32</f>
        <v>0</v>
      </c>
      <c r="CN31" s="566">
        <f>X31</f>
      </c>
      <c r="CO31" s="550">
        <f>'入力用'!DQ32</f>
        <v>0</v>
      </c>
      <c r="CP31" s="566">
        <f>Z31</f>
      </c>
      <c r="CQ31" s="568">
        <f>'入力用'!DS32</f>
        <v>0</v>
      </c>
      <c r="CR31" s="560">
        <f>AB31</f>
      </c>
      <c r="CS31" s="550">
        <f>'入力用'!DU32</f>
        <v>0</v>
      </c>
      <c r="CT31" s="566">
        <f>AD31</f>
      </c>
      <c r="CU31" s="550">
        <f>'入力用'!DW32</f>
        <v>0</v>
      </c>
      <c r="CV31" s="566">
        <f>AF31</f>
      </c>
      <c r="CW31" s="568">
        <f>'入力用'!DY32</f>
        <v>0</v>
      </c>
      <c r="CX31" s="174"/>
      <c r="CY31" s="43"/>
      <c r="CZ31" s="827"/>
    </row>
    <row r="32" spans="1:104" ht="9" customHeight="1">
      <c r="A32" s="3"/>
      <c r="B32" s="577"/>
      <c r="C32" s="578"/>
      <c r="D32" s="578"/>
      <c r="E32" s="578"/>
      <c r="F32" s="578"/>
      <c r="G32" s="579"/>
      <c r="H32" s="734"/>
      <c r="I32" s="614"/>
      <c r="J32" s="615"/>
      <c r="K32" s="615"/>
      <c r="L32" s="615"/>
      <c r="M32" s="616"/>
      <c r="N32" s="563"/>
      <c r="O32" s="546"/>
      <c r="P32" s="546"/>
      <c r="Q32" s="564"/>
      <c r="R32" s="567"/>
      <c r="S32" s="564"/>
      <c r="T32" s="567"/>
      <c r="U32" s="569"/>
      <c r="V32" s="570"/>
      <c r="W32" s="564"/>
      <c r="X32" s="567"/>
      <c r="Y32" s="564"/>
      <c r="Z32" s="567"/>
      <c r="AA32" s="569"/>
      <c r="AB32" s="570"/>
      <c r="AC32" s="564"/>
      <c r="AD32" s="567"/>
      <c r="AE32" s="564"/>
      <c r="AF32" s="567"/>
      <c r="AG32" s="569"/>
      <c r="AH32" s="3"/>
      <c r="AI32" s="17"/>
      <c r="AJ32" s="577"/>
      <c r="AK32" s="578"/>
      <c r="AL32" s="578"/>
      <c r="AM32" s="578"/>
      <c r="AN32" s="578"/>
      <c r="AO32" s="579"/>
      <c r="AP32" s="734"/>
      <c r="AQ32" s="614"/>
      <c r="AR32" s="615"/>
      <c r="AS32" s="615"/>
      <c r="AT32" s="615"/>
      <c r="AU32" s="616"/>
      <c r="AV32" s="563"/>
      <c r="AW32" s="546"/>
      <c r="AX32" s="546"/>
      <c r="AY32" s="564"/>
      <c r="AZ32" s="567"/>
      <c r="BA32" s="564"/>
      <c r="BB32" s="567"/>
      <c r="BC32" s="569"/>
      <c r="BD32" s="570"/>
      <c r="BE32" s="564"/>
      <c r="BF32" s="567"/>
      <c r="BG32" s="564"/>
      <c r="BH32" s="567"/>
      <c r="BI32" s="569"/>
      <c r="BJ32" s="570"/>
      <c r="BK32" s="564"/>
      <c r="BL32" s="567"/>
      <c r="BM32" s="564"/>
      <c r="BN32" s="567"/>
      <c r="BO32" s="569"/>
      <c r="BP32" s="32"/>
      <c r="BQ32" s="3"/>
      <c r="BR32" s="577"/>
      <c r="BS32" s="578"/>
      <c r="BT32" s="578"/>
      <c r="BU32" s="578"/>
      <c r="BV32" s="578"/>
      <c r="BW32" s="579"/>
      <c r="BX32" s="734"/>
      <c r="BY32" s="614"/>
      <c r="BZ32" s="615"/>
      <c r="CA32" s="615"/>
      <c r="CB32" s="615"/>
      <c r="CC32" s="616"/>
      <c r="CD32" s="563"/>
      <c r="CE32" s="546"/>
      <c r="CF32" s="546"/>
      <c r="CG32" s="564"/>
      <c r="CH32" s="567"/>
      <c r="CI32" s="564"/>
      <c r="CJ32" s="567"/>
      <c r="CK32" s="569"/>
      <c r="CL32" s="570"/>
      <c r="CM32" s="564"/>
      <c r="CN32" s="567"/>
      <c r="CO32" s="564"/>
      <c r="CP32" s="567"/>
      <c r="CQ32" s="569"/>
      <c r="CR32" s="570"/>
      <c r="CS32" s="564"/>
      <c r="CT32" s="567"/>
      <c r="CU32" s="564"/>
      <c r="CV32" s="567"/>
      <c r="CW32" s="569"/>
      <c r="CX32" s="174"/>
      <c r="CY32" s="43"/>
      <c r="CZ32" s="827"/>
    </row>
    <row r="33" spans="1:104" ht="9" customHeight="1">
      <c r="A33" s="3"/>
      <c r="B33" s="653" t="s">
        <v>76</v>
      </c>
      <c r="C33" s="654"/>
      <c r="D33" s="654"/>
      <c r="E33" s="654"/>
      <c r="F33" s="654"/>
      <c r="G33" s="655"/>
      <c r="H33" s="734"/>
      <c r="I33" s="608" t="s">
        <v>92</v>
      </c>
      <c r="J33" s="609"/>
      <c r="K33" s="609"/>
      <c r="L33" s="609"/>
      <c r="M33" s="610" t="s">
        <v>58</v>
      </c>
      <c r="N33" s="562" t="s">
        <v>58</v>
      </c>
      <c r="O33" s="102"/>
      <c r="Q33" s="102"/>
      <c r="R33" s="69"/>
      <c r="S33" s="68"/>
      <c r="T33" s="69"/>
      <c r="U33" s="70"/>
      <c r="V33" s="67"/>
      <c r="W33" s="68"/>
      <c r="X33" s="69"/>
      <c r="Y33" s="68"/>
      <c r="Z33" s="69"/>
      <c r="AA33" s="70"/>
      <c r="AB33" s="67"/>
      <c r="AC33" s="68"/>
      <c r="AD33" s="69"/>
      <c r="AE33" s="68"/>
      <c r="AF33" s="69"/>
      <c r="AG33" s="70"/>
      <c r="AH33" s="3"/>
      <c r="AI33" s="17"/>
      <c r="AJ33" s="653" t="s">
        <v>76</v>
      </c>
      <c r="AK33" s="654"/>
      <c r="AL33" s="654"/>
      <c r="AM33" s="654"/>
      <c r="AN33" s="654"/>
      <c r="AO33" s="655"/>
      <c r="AP33" s="734"/>
      <c r="AQ33" s="608" t="s">
        <v>92</v>
      </c>
      <c r="AR33" s="609"/>
      <c r="AS33" s="609"/>
      <c r="AT33" s="609"/>
      <c r="AU33" s="610" t="s">
        <v>58</v>
      </c>
      <c r="AV33" s="562" t="s">
        <v>58</v>
      </c>
      <c r="AW33" s="102"/>
      <c r="AY33" s="102"/>
      <c r="AZ33" s="69"/>
      <c r="BA33" s="68"/>
      <c r="BB33" s="69"/>
      <c r="BC33" s="70"/>
      <c r="BD33" s="67"/>
      <c r="BE33" s="68"/>
      <c r="BF33" s="69"/>
      <c r="BG33" s="68"/>
      <c r="BH33" s="69"/>
      <c r="BI33" s="70"/>
      <c r="BJ33" s="67"/>
      <c r="BK33" s="68"/>
      <c r="BL33" s="69"/>
      <c r="BM33" s="68"/>
      <c r="BN33" s="69"/>
      <c r="BO33" s="70"/>
      <c r="BP33" s="32"/>
      <c r="BQ33" s="3"/>
      <c r="BR33" s="653" t="s">
        <v>76</v>
      </c>
      <c r="BS33" s="654"/>
      <c r="BT33" s="654"/>
      <c r="BU33" s="654"/>
      <c r="BV33" s="654"/>
      <c r="BW33" s="655"/>
      <c r="BX33" s="734"/>
      <c r="BY33" s="608" t="s">
        <v>92</v>
      </c>
      <c r="BZ33" s="609"/>
      <c r="CA33" s="609"/>
      <c r="CB33" s="609"/>
      <c r="CC33" s="610" t="s">
        <v>58</v>
      </c>
      <c r="CD33" s="562" t="s">
        <v>58</v>
      </c>
      <c r="CE33" s="102"/>
      <c r="CG33" s="102"/>
      <c r="CH33" s="69"/>
      <c r="CI33" s="68"/>
      <c r="CJ33" s="69"/>
      <c r="CK33" s="70"/>
      <c r="CL33" s="67"/>
      <c r="CM33" s="68"/>
      <c r="CN33" s="69"/>
      <c r="CO33" s="68"/>
      <c r="CP33" s="69"/>
      <c r="CQ33" s="70"/>
      <c r="CR33" s="67"/>
      <c r="CS33" s="68"/>
      <c r="CT33" s="69"/>
      <c r="CU33" s="68"/>
      <c r="CV33" s="69"/>
      <c r="CW33" s="70"/>
      <c r="CX33" s="174"/>
      <c r="CY33" s="43"/>
      <c r="CZ33" s="827"/>
    </row>
    <row r="34" spans="1:104" ht="9" customHeight="1">
      <c r="A34" s="3"/>
      <c r="B34" s="656"/>
      <c r="C34" s="556"/>
      <c r="D34" s="556"/>
      <c r="E34" s="556"/>
      <c r="F34" s="556"/>
      <c r="G34" s="557"/>
      <c r="H34" s="734"/>
      <c r="I34" s="611"/>
      <c r="J34" s="612"/>
      <c r="K34" s="612"/>
      <c r="L34" s="612"/>
      <c r="M34" s="613"/>
      <c r="N34" s="414"/>
      <c r="O34" s="544">
        <f>'入力用'!AN35</f>
      </c>
      <c r="P34" s="544">
        <f>'入力用'!AO35</f>
      </c>
      <c r="Q34" s="550">
        <f>'入力用'!AP35</f>
      </c>
      <c r="R34" s="566">
        <f>'入力用'!AT35</f>
      </c>
      <c r="S34" s="550">
        <f>'入力用'!AU35</f>
      </c>
      <c r="T34" s="566">
        <f>'入力用'!AU35</f>
      </c>
      <c r="U34" s="568">
        <f>'入力用'!AW35</f>
      </c>
      <c r="V34" s="560">
        <f>'入力用'!AV35</f>
      </c>
      <c r="W34" s="550">
        <f>'入力用'!AY35</f>
      </c>
      <c r="X34" s="566">
        <f>'入力用'!AW35</f>
      </c>
      <c r="Y34" s="550">
        <f>'入力用'!BA35</f>
      </c>
      <c r="Z34" s="566">
        <f>'入力用'!AX35</f>
      </c>
      <c r="AA34" s="568">
        <f>'入力用'!BC35</f>
        <v>0</v>
      </c>
      <c r="AB34" s="560">
        <f>'入力用'!AY35</f>
      </c>
      <c r="AC34" s="550">
        <f>'入力用'!BE35</f>
        <v>0</v>
      </c>
      <c r="AD34" s="566">
        <f>'入力用'!AZ35</f>
      </c>
      <c r="AE34" s="550">
        <f>'入力用'!BG35</f>
        <v>0</v>
      </c>
      <c r="AF34" s="566">
        <f>'入力用'!BA35</f>
      </c>
      <c r="AG34" s="568">
        <f>'入力用'!BI35</f>
        <v>0</v>
      </c>
      <c r="AH34" s="3"/>
      <c r="AI34" s="17"/>
      <c r="AJ34" s="656"/>
      <c r="AK34" s="556"/>
      <c r="AL34" s="556"/>
      <c r="AM34" s="556"/>
      <c r="AN34" s="556"/>
      <c r="AO34" s="557"/>
      <c r="AP34" s="734"/>
      <c r="AQ34" s="611"/>
      <c r="AR34" s="612"/>
      <c r="AS34" s="612"/>
      <c r="AT34" s="612"/>
      <c r="AU34" s="613"/>
      <c r="AV34" s="414"/>
      <c r="AW34" s="544">
        <f>O34</f>
      </c>
      <c r="AX34" s="544">
        <f>P34</f>
      </c>
      <c r="AY34" s="550">
        <f>Q34</f>
      </c>
      <c r="AZ34" s="566">
        <f>R34</f>
      </c>
      <c r="BA34" s="550"/>
      <c r="BB34" s="566">
        <f>T34</f>
      </c>
      <c r="BC34" s="568"/>
      <c r="BD34" s="560">
        <f>V34</f>
      </c>
      <c r="BE34" s="550"/>
      <c r="BF34" s="566">
        <f>X34</f>
      </c>
      <c r="BG34" s="550"/>
      <c r="BH34" s="566">
        <f>Z34</f>
      </c>
      <c r="BI34" s="568"/>
      <c r="BJ34" s="560">
        <f>AB34</f>
      </c>
      <c r="BK34" s="550"/>
      <c r="BL34" s="566">
        <f>AD34</f>
      </c>
      <c r="BM34" s="550"/>
      <c r="BN34" s="566">
        <f>AF34</f>
      </c>
      <c r="BO34" s="568"/>
      <c r="BP34" s="32"/>
      <c r="BQ34" s="3"/>
      <c r="BR34" s="656"/>
      <c r="BS34" s="556"/>
      <c r="BT34" s="556"/>
      <c r="BU34" s="556"/>
      <c r="BV34" s="556"/>
      <c r="BW34" s="557"/>
      <c r="BX34" s="734"/>
      <c r="BY34" s="611"/>
      <c r="BZ34" s="612"/>
      <c r="CA34" s="612"/>
      <c r="CB34" s="612"/>
      <c r="CC34" s="613"/>
      <c r="CD34" s="414"/>
      <c r="CE34" s="544">
        <f>O34</f>
      </c>
      <c r="CF34" s="544">
        <f>P34</f>
      </c>
      <c r="CG34" s="550">
        <f>Q34</f>
      </c>
      <c r="CH34" s="566">
        <f>R34</f>
      </c>
      <c r="CI34" s="550">
        <f>'入力用'!DK35</f>
        <v>0</v>
      </c>
      <c r="CJ34" s="566">
        <f>T34</f>
      </c>
      <c r="CK34" s="568">
        <f>'入力用'!DM35</f>
        <v>0</v>
      </c>
      <c r="CL34" s="560">
        <f>V34</f>
      </c>
      <c r="CM34" s="550">
        <f>'入力用'!DO35</f>
        <v>0</v>
      </c>
      <c r="CN34" s="566">
        <f>X34</f>
      </c>
      <c r="CO34" s="550">
        <f>'入力用'!DQ35</f>
        <v>0</v>
      </c>
      <c r="CP34" s="566">
        <f>Z34</f>
      </c>
      <c r="CQ34" s="568">
        <f>'入力用'!DS35</f>
        <v>0</v>
      </c>
      <c r="CR34" s="560">
        <f>AB34</f>
      </c>
      <c r="CS34" s="550">
        <f>'入力用'!DU35</f>
        <v>0</v>
      </c>
      <c r="CT34" s="566">
        <f>AD34</f>
      </c>
      <c r="CU34" s="550">
        <f>'入力用'!DW35</f>
        <v>0</v>
      </c>
      <c r="CV34" s="566">
        <f>AF34</f>
      </c>
      <c r="CW34" s="568">
        <f>'入力用'!DY35</f>
        <v>0</v>
      </c>
      <c r="CX34" s="174"/>
      <c r="CY34" s="43"/>
      <c r="CZ34" s="827"/>
    </row>
    <row r="35" spans="1:104" ht="9" customHeight="1" thickBot="1">
      <c r="A35" s="3"/>
      <c r="B35" s="657"/>
      <c r="C35" s="658"/>
      <c r="D35" s="658"/>
      <c r="E35" s="658"/>
      <c r="F35" s="658"/>
      <c r="G35" s="659"/>
      <c r="H35" s="734"/>
      <c r="I35" s="614"/>
      <c r="J35" s="615"/>
      <c r="K35" s="615"/>
      <c r="L35" s="615"/>
      <c r="M35" s="616"/>
      <c r="N35" s="414"/>
      <c r="O35" s="544"/>
      <c r="P35" s="544"/>
      <c r="Q35" s="550"/>
      <c r="R35" s="566"/>
      <c r="S35" s="550"/>
      <c r="T35" s="566"/>
      <c r="U35" s="568"/>
      <c r="V35" s="560"/>
      <c r="W35" s="550"/>
      <c r="X35" s="566"/>
      <c r="Y35" s="550"/>
      <c r="Z35" s="566"/>
      <c r="AA35" s="568"/>
      <c r="AB35" s="560"/>
      <c r="AC35" s="550"/>
      <c r="AD35" s="566"/>
      <c r="AE35" s="550"/>
      <c r="AF35" s="566"/>
      <c r="AG35" s="568"/>
      <c r="AH35" s="3"/>
      <c r="AI35" s="17"/>
      <c r="AJ35" s="657"/>
      <c r="AK35" s="658"/>
      <c r="AL35" s="658"/>
      <c r="AM35" s="658"/>
      <c r="AN35" s="658"/>
      <c r="AO35" s="659"/>
      <c r="AP35" s="734"/>
      <c r="AQ35" s="614"/>
      <c r="AR35" s="615"/>
      <c r="AS35" s="615"/>
      <c r="AT35" s="615"/>
      <c r="AU35" s="616"/>
      <c r="AV35" s="414"/>
      <c r="AW35" s="544"/>
      <c r="AX35" s="545"/>
      <c r="AY35" s="551"/>
      <c r="AZ35" s="726"/>
      <c r="BA35" s="551"/>
      <c r="BB35" s="726"/>
      <c r="BC35" s="733"/>
      <c r="BD35" s="561"/>
      <c r="BE35" s="551"/>
      <c r="BF35" s="726"/>
      <c r="BG35" s="551"/>
      <c r="BH35" s="726"/>
      <c r="BI35" s="733"/>
      <c r="BJ35" s="561"/>
      <c r="BK35" s="551"/>
      <c r="BL35" s="726"/>
      <c r="BM35" s="551"/>
      <c r="BN35" s="726"/>
      <c r="BO35" s="733"/>
      <c r="BP35" s="32"/>
      <c r="BQ35" s="3"/>
      <c r="BR35" s="657"/>
      <c r="BS35" s="658"/>
      <c r="BT35" s="658"/>
      <c r="BU35" s="658"/>
      <c r="BV35" s="658"/>
      <c r="BW35" s="659"/>
      <c r="BX35" s="734"/>
      <c r="BY35" s="614"/>
      <c r="BZ35" s="615"/>
      <c r="CA35" s="615"/>
      <c r="CB35" s="615"/>
      <c r="CC35" s="616"/>
      <c r="CD35" s="414"/>
      <c r="CE35" s="546"/>
      <c r="CF35" s="546"/>
      <c r="CG35" s="564"/>
      <c r="CH35" s="567"/>
      <c r="CI35" s="564"/>
      <c r="CJ35" s="567"/>
      <c r="CK35" s="569"/>
      <c r="CL35" s="570"/>
      <c r="CM35" s="564"/>
      <c r="CN35" s="567"/>
      <c r="CO35" s="564"/>
      <c r="CP35" s="567"/>
      <c r="CQ35" s="569"/>
      <c r="CR35" s="570"/>
      <c r="CS35" s="564"/>
      <c r="CT35" s="567"/>
      <c r="CU35" s="564"/>
      <c r="CV35" s="567"/>
      <c r="CW35" s="569"/>
      <c r="CX35" s="174"/>
      <c r="CY35" s="43"/>
      <c r="CZ35" s="827"/>
    </row>
    <row r="36" spans="1:104" ht="9" customHeight="1">
      <c r="A36" s="3"/>
      <c r="B36" s="571" t="str">
        <f>'入力用'!B38</f>
        <v>・　・</v>
      </c>
      <c r="C36" s="572"/>
      <c r="D36" s="572"/>
      <c r="E36" s="572"/>
      <c r="F36" s="572"/>
      <c r="G36" s="573"/>
      <c r="H36" s="734"/>
      <c r="I36" s="648" t="s">
        <v>15</v>
      </c>
      <c r="J36" s="649"/>
      <c r="K36" s="649"/>
      <c r="L36" s="649"/>
      <c r="M36" s="649"/>
      <c r="N36" s="558" t="s">
        <v>59</v>
      </c>
      <c r="O36" s="141"/>
      <c r="P36" s="104"/>
      <c r="Q36" s="103"/>
      <c r="R36" s="73"/>
      <c r="S36" s="72"/>
      <c r="T36" s="73"/>
      <c r="U36" s="74"/>
      <c r="V36" s="71"/>
      <c r="W36" s="72"/>
      <c r="X36" s="73"/>
      <c r="Y36" s="72"/>
      <c r="Z36" s="73"/>
      <c r="AA36" s="74"/>
      <c r="AB36" s="71"/>
      <c r="AC36" s="72"/>
      <c r="AD36" s="73"/>
      <c r="AE36" s="72"/>
      <c r="AF36" s="73"/>
      <c r="AG36" s="75"/>
      <c r="AH36" s="3"/>
      <c r="AI36" s="17"/>
      <c r="AJ36" s="571" t="str">
        <f>B36</f>
        <v>・　・</v>
      </c>
      <c r="AK36" s="572"/>
      <c r="AL36" s="572"/>
      <c r="AM36" s="572"/>
      <c r="AN36" s="572"/>
      <c r="AO36" s="573"/>
      <c r="AP36" s="734"/>
      <c r="AQ36" s="648" t="s">
        <v>15</v>
      </c>
      <c r="AR36" s="649"/>
      <c r="AS36" s="649"/>
      <c r="AT36" s="649"/>
      <c r="AU36" s="649"/>
      <c r="AV36" s="558" t="s">
        <v>59</v>
      </c>
      <c r="AW36" s="141"/>
      <c r="AX36" s="104"/>
      <c r="AY36" s="103"/>
      <c r="AZ36" s="73"/>
      <c r="BA36" s="72"/>
      <c r="BB36" s="73"/>
      <c r="BC36" s="74"/>
      <c r="BD36" s="71"/>
      <c r="BE36" s="72"/>
      <c r="BF36" s="73"/>
      <c r="BG36" s="72"/>
      <c r="BH36" s="73"/>
      <c r="BI36" s="74"/>
      <c r="BJ36" s="71"/>
      <c r="BK36" s="72"/>
      <c r="BL36" s="73"/>
      <c r="BM36" s="72"/>
      <c r="BN36" s="73"/>
      <c r="BO36" s="75"/>
      <c r="BP36" s="32"/>
      <c r="BQ36" s="3"/>
      <c r="BR36" s="571" t="str">
        <f>B36</f>
        <v>・　・</v>
      </c>
      <c r="BS36" s="572"/>
      <c r="BT36" s="572"/>
      <c r="BU36" s="572"/>
      <c r="BV36" s="572"/>
      <c r="BW36" s="573"/>
      <c r="BX36" s="734"/>
      <c r="BY36" s="648" t="s">
        <v>15</v>
      </c>
      <c r="BZ36" s="649"/>
      <c r="CA36" s="649"/>
      <c r="CB36" s="649"/>
      <c r="CC36" s="649"/>
      <c r="CD36" s="558" t="s">
        <v>59</v>
      </c>
      <c r="CE36" s="141"/>
      <c r="CF36" s="104"/>
      <c r="CG36" s="103"/>
      <c r="CH36" s="73"/>
      <c r="CI36" s="72"/>
      <c r="CJ36" s="73"/>
      <c r="CK36" s="74"/>
      <c r="CL36" s="71"/>
      <c r="CM36" s="72"/>
      <c r="CN36" s="73"/>
      <c r="CO36" s="72"/>
      <c r="CP36" s="73"/>
      <c r="CQ36" s="74"/>
      <c r="CR36" s="71"/>
      <c r="CS36" s="72"/>
      <c r="CT36" s="73"/>
      <c r="CU36" s="72"/>
      <c r="CV36" s="73"/>
      <c r="CW36" s="75"/>
      <c r="CX36" s="174"/>
      <c r="CY36" s="43"/>
      <c r="CZ36" s="827"/>
    </row>
    <row r="37" spans="1:104" ht="9" customHeight="1">
      <c r="A37" s="3"/>
      <c r="B37" s="574"/>
      <c r="C37" s="575"/>
      <c r="D37" s="575"/>
      <c r="E37" s="575"/>
      <c r="F37" s="575"/>
      <c r="G37" s="576"/>
      <c r="H37" s="734"/>
      <c r="I37" s="650"/>
      <c r="J37" s="547"/>
      <c r="K37" s="547"/>
      <c r="L37" s="547"/>
      <c r="M37" s="547"/>
      <c r="N37" s="414"/>
      <c r="O37" s="560">
        <f>'入力用'!AN38</f>
      </c>
      <c r="P37" s="544">
        <f>'入力用'!AO38</f>
      </c>
      <c r="Q37" s="550">
        <f>'入力用'!AP38</f>
      </c>
      <c r="R37" s="566">
        <f>'入力用'!AT38</f>
      </c>
      <c r="S37" s="550">
        <f>'入力用'!AU38</f>
      </c>
      <c r="T37" s="566">
        <f>'入力用'!AU38</f>
      </c>
      <c r="U37" s="568">
        <f>'入力用'!AW38</f>
      </c>
      <c r="V37" s="560">
        <f>'入力用'!AV38</f>
      </c>
      <c r="W37" s="550">
        <f>'入力用'!AY38</f>
      </c>
      <c r="X37" s="566">
        <f>'入力用'!AW38</f>
      </c>
      <c r="Y37" s="550" t="str">
        <f>'入力用'!BA38</f>
        <v>0</v>
      </c>
      <c r="Z37" s="566">
        <f>'入力用'!AX38</f>
      </c>
      <c r="AA37" s="568">
        <f>'入力用'!BC38</f>
        <v>0</v>
      </c>
      <c r="AB37" s="560">
        <f>'入力用'!AY38</f>
      </c>
      <c r="AC37" s="550">
        <f>'入力用'!BE38</f>
        <v>0</v>
      </c>
      <c r="AD37" s="566">
        <f>'入力用'!AZ38</f>
      </c>
      <c r="AE37" s="550">
        <f>'入力用'!BG38</f>
        <v>0</v>
      </c>
      <c r="AF37" s="566" t="str">
        <f>'入力用'!BA38</f>
        <v>0</v>
      </c>
      <c r="AG37" s="727">
        <f>'入力用'!BI38</f>
        <v>0</v>
      </c>
      <c r="AH37" s="3"/>
      <c r="AI37" s="17"/>
      <c r="AJ37" s="574"/>
      <c r="AK37" s="575"/>
      <c r="AL37" s="575"/>
      <c r="AM37" s="575"/>
      <c r="AN37" s="575"/>
      <c r="AO37" s="576"/>
      <c r="AP37" s="734"/>
      <c r="AQ37" s="650"/>
      <c r="AR37" s="547"/>
      <c r="AS37" s="547"/>
      <c r="AT37" s="547"/>
      <c r="AU37" s="547"/>
      <c r="AV37" s="414"/>
      <c r="AW37" s="560">
        <f>O37</f>
      </c>
      <c r="AX37" s="544">
        <f>P37</f>
      </c>
      <c r="AY37" s="550">
        <f>Q37</f>
      </c>
      <c r="AZ37" s="566">
        <f>R37</f>
      </c>
      <c r="BA37" s="550"/>
      <c r="BB37" s="566">
        <f>T37</f>
      </c>
      <c r="BC37" s="568"/>
      <c r="BD37" s="560">
        <f>V37</f>
      </c>
      <c r="BE37" s="550"/>
      <c r="BF37" s="566">
        <f>X37</f>
      </c>
      <c r="BG37" s="550"/>
      <c r="BH37" s="566">
        <f>Z37</f>
      </c>
      <c r="BI37" s="568"/>
      <c r="BJ37" s="560">
        <f>AB37</f>
      </c>
      <c r="BK37" s="550"/>
      <c r="BL37" s="566">
        <f>AD37</f>
      </c>
      <c r="BM37" s="550"/>
      <c r="BN37" s="566" t="str">
        <f>AF37</f>
        <v>0</v>
      </c>
      <c r="BO37" s="727"/>
      <c r="BP37" s="32"/>
      <c r="BQ37" s="3"/>
      <c r="BR37" s="574"/>
      <c r="BS37" s="575"/>
      <c r="BT37" s="575"/>
      <c r="BU37" s="575"/>
      <c r="BV37" s="575"/>
      <c r="BW37" s="576"/>
      <c r="BX37" s="734"/>
      <c r="BY37" s="650"/>
      <c r="BZ37" s="547"/>
      <c r="CA37" s="547"/>
      <c r="CB37" s="547"/>
      <c r="CC37" s="547"/>
      <c r="CD37" s="414"/>
      <c r="CE37" s="560">
        <f>O37</f>
      </c>
      <c r="CF37" s="544">
        <f>P37</f>
      </c>
      <c r="CG37" s="550">
        <f>Q37</f>
      </c>
      <c r="CH37" s="566">
        <f>R37</f>
      </c>
      <c r="CI37" s="550">
        <f>'入力用'!DK38</f>
        <v>0</v>
      </c>
      <c r="CJ37" s="566">
        <f>T37</f>
      </c>
      <c r="CK37" s="568">
        <f>'入力用'!DM38</f>
        <v>0</v>
      </c>
      <c r="CL37" s="560">
        <f>V37</f>
      </c>
      <c r="CM37" s="550">
        <f>'入力用'!DO38</f>
        <v>0</v>
      </c>
      <c r="CN37" s="566">
        <f>X37</f>
      </c>
      <c r="CO37" s="550">
        <f>'入力用'!DQ38</f>
        <v>0</v>
      </c>
      <c r="CP37" s="566">
        <f>Z37</f>
      </c>
      <c r="CQ37" s="568">
        <f>'入力用'!DS38</f>
        <v>0</v>
      </c>
      <c r="CR37" s="560">
        <f>AB37</f>
      </c>
      <c r="CS37" s="550">
        <f>'入力用'!DU38</f>
        <v>0</v>
      </c>
      <c r="CT37" s="566">
        <f>AD37</f>
      </c>
      <c r="CU37" s="550">
        <f>'入力用'!DW38</f>
        <v>0</v>
      </c>
      <c r="CV37" s="566" t="str">
        <f>AF37</f>
        <v>0</v>
      </c>
      <c r="CW37" s="727">
        <f>'入力用'!DY38</f>
        <v>0</v>
      </c>
      <c r="CX37" s="174"/>
      <c r="CY37" s="43"/>
      <c r="CZ37" s="827"/>
    </row>
    <row r="38" spans="1:104" ht="9" customHeight="1" thickBot="1">
      <c r="A38" s="3"/>
      <c r="B38" s="577"/>
      <c r="C38" s="578"/>
      <c r="D38" s="578"/>
      <c r="E38" s="578"/>
      <c r="F38" s="578"/>
      <c r="G38" s="579"/>
      <c r="H38" s="734"/>
      <c r="I38" s="651"/>
      <c r="J38" s="652"/>
      <c r="K38" s="652"/>
      <c r="L38" s="652"/>
      <c r="M38" s="652"/>
      <c r="N38" s="559"/>
      <c r="O38" s="561"/>
      <c r="P38" s="545"/>
      <c r="Q38" s="551"/>
      <c r="R38" s="726"/>
      <c r="S38" s="551"/>
      <c r="T38" s="726"/>
      <c r="U38" s="733"/>
      <c r="V38" s="561"/>
      <c r="W38" s="551"/>
      <c r="X38" s="726"/>
      <c r="Y38" s="551"/>
      <c r="Z38" s="726"/>
      <c r="AA38" s="733"/>
      <c r="AB38" s="561"/>
      <c r="AC38" s="551"/>
      <c r="AD38" s="726"/>
      <c r="AE38" s="551"/>
      <c r="AF38" s="726"/>
      <c r="AG38" s="728"/>
      <c r="AH38" s="3"/>
      <c r="AI38" s="17"/>
      <c r="AJ38" s="577"/>
      <c r="AK38" s="578"/>
      <c r="AL38" s="578"/>
      <c r="AM38" s="578"/>
      <c r="AN38" s="578"/>
      <c r="AO38" s="579"/>
      <c r="AP38" s="734"/>
      <c r="AQ38" s="651"/>
      <c r="AR38" s="652"/>
      <c r="AS38" s="652"/>
      <c r="AT38" s="652"/>
      <c r="AU38" s="652"/>
      <c r="AV38" s="559"/>
      <c r="AW38" s="561"/>
      <c r="AX38" s="545"/>
      <c r="AY38" s="551"/>
      <c r="AZ38" s="726"/>
      <c r="BA38" s="551"/>
      <c r="BB38" s="726"/>
      <c r="BC38" s="733"/>
      <c r="BD38" s="561"/>
      <c r="BE38" s="551"/>
      <c r="BF38" s="726"/>
      <c r="BG38" s="551"/>
      <c r="BH38" s="726"/>
      <c r="BI38" s="733"/>
      <c r="BJ38" s="561"/>
      <c r="BK38" s="551"/>
      <c r="BL38" s="726"/>
      <c r="BM38" s="551"/>
      <c r="BN38" s="726"/>
      <c r="BO38" s="728"/>
      <c r="BP38" s="32"/>
      <c r="BQ38" s="3"/>
      <c r="BR38" s="577"/>
      <c r="BS38" s="578"/>
      <c r="BT38" s="578"/>
      <c r="BU38" s="578"/>
      <c r="BV38" s="578"/>
      <c r="BW38" s="579"/>
      <c r="BX38" s="734"/>
      <c r="BY38" s="651"/>
      <c r="BZ38" s="652"/>
      <c r="CA38" s="652"/>
      <c r="CB38" s="652"/>
      <c r="CC38" s="652"/>
      <c r="CD38" s="559"/>
      <c r="CE38" s="561"/>
      <c r="CF38" s="545"/>
      <c r="CG38" s="551"/>
      <c r="CH38" s="726"/>
      <c r="CI38" s="551"/>
      <c r="CJ38" s="726"/>
      <c r="CK38" s="733"/>
      <c r="CL38" s="561"/>
      <c r="CM38" s="551"/>
      <c r="CN38" s="726"/>
      <c r="CO38" s="551"/>
      <c r="CP38" s="726"/>
      <c r="CQ38" s="733"/>
      <c r="CR38" s="561"/>
      <c r="CS38" s="551"/>
      <c r="CT38" s="726"/>
      <c r="CU38" s="551"/>
      <c r="CV38" s="726"/>
      <c r="CW38" s="728"/>
      <c r="CX38" s="174"/>
      <c r="CY38" s="43"/>
      <c r="CZ38" s="827"/>
    </row>
    <row r="39" spans="1:104" ht="9" customHeight="1">
      <c r="A39" s="3"/>
      <c r="B39" s="653" t="s">
        <v>74</v>
      </c>
      <c r="C39" s="654"/>
      <c r="D39" s="654"/>
      <c r="E39" s="654"/>
      <c r="F39" s="654"/>
      <c r="G39" s="655"/>
      <c r="H39" s="735" t="s">
        <v>178</v>
      </c>
      <c r="I39" s="547" t="s">
        <v>69</v>
      </c>
      <c r="J39" s="547"/>
      <c r="K39" s="547"/>
      <c r="L39" s="547"/>
      <c r="M39" s="547"/>
      <c r="N39" s="414" t="s">
        <v>60</v>
      </c>
      <c r="O39" s="18"/>
      <c r="Q39" s="18"/>
      <c r="R39" s="85"/>
      <c r="S39" s="84"/>
      <c r="T39" s="85"/>
      <c r="U39" s="86"/>
      <c r="V39" s="83"/>
      <c r="W39" s="84"/>
      <c r="X39" s="85"/>
      <c r="Y39" s="84"/>
      <c r="Z39" s="85"/>
      <c r="AA39" s="86"/>
      <c r="AB39" s="83"/>
      <c r="AC39" s="84"/>
      <c r="AD39" s="85"/>
      <c r="AE39" s="84"/>
      <c r="AF39" s="85"/>
      <c r="AG39" s="86"/>
      <c r="AH39" s="3"/>
      <c r="AI39" s="17"/>
      <c r="AJ39" s="653" t="s">
        <v>74</v>
      </c>
      <c r="AK39" s="654"/>
      <c r="AL39" s="654"/>
      <c r="AM39" s="654"/>
      <c r="AN39" s="654"/>
      <c r="AO39" s="655"/>
      <c r="AP39" s="735" t="s">
        <v>178</v>
      </c>
      <c r="AQ39" s="547" t="s">
        <v>69</v>
      </c>
      <c r="AR39" s="547"/>
      <c r="AS39" s="547"/>
      <c r="AT39" s="547"/>
      <c r="AU39" s="547"/>
      <c r="AV39" s="414" t="s">
        <v>60</v>
      </c>
      <c r="AW39" s="18"/>
      <c r="AY39" s="18"/>
      <c r="AZ39" s="85"/>
      <c r="BA39" s="84"/>
      <c r="BB39" s="85"/>
      <c r="BC39" s="86"/>
      <c r="BD39" s="83"/>
      <c r="BE39" s="84"/>
      <c r="BF39" s="85"/>
      <c r="BG39" s="84"/>
      <c r="BH39" s="85"/>
      <c r="BI39" s="86"/>
      <c r="BJ39" s="83"/>
      <c r="BK39" s="84"/>
      <c r="BL39" s="85"/>
      <c r="BM39" s="84"/>
      <c r="BN39" s="85"/>
      <c r="BO39" s="86"/>
      <c r="BP39" s="32"/>
      <c r="BQ39" s="3"/>
      <c r="BR39" s="653" t="s">
        <v>74</v>
      </c>
      <c r="BS39" s="654"/>
      <c r="BT39" s="654"/>
      <c r="BU39" s="654"/>
      <c r="BV39" s="654"/>
      <c r="BW39" s="655"/>
      <c r="BX39" s="735" t="s">
        <v>178</v>
      </c>
      <c r="BY39" s="547" t="s">
        <v>69</v>
      </c>
      <c r="BZ39" s="547"/>
      <c r="CA39" s="547"/>
      <c r="CB39" s="547"/>
      <c r="CC39" s="547"/>
      <c r="CD39" s="414" t="s">
        <v>60</v>
      </c>
      <c r="CE39" s="18"/>
      <c r="CG39" s="18"/>
      <c r="CH39" s="85"/>
      <c r="CI39" s="84"/>
      <c r="CJ39" s="85"/>
      <c r="CK39" s="86"/>
      <c r="CL39" s="83"/>
      <c r="CM39" s="84"/>
      <c r="CN39" s="85"/>
      <c r="CO39" s="84"/>
      <c r="CP39" s="85"/>
      <c r="CQ39" s="86"/>
      <c r="CR39" s="83"/>
      <c r="CS39" s="84"/>
      <c r="CT39" s="85"/>
      <c r="CU39" s="84"/>
      <c r="CV39" s="85"/>
      <c r="CW39" s="86"/>
      <c r="CX39" s="174"/>
      <c r="CY39" s="43"/>
      <c r="CZ39" s="827"/>
    </row>
    <row r="40" spans="1:104" ht="9" customHeight="1">
      <c r="A40" s="3"/>
      <c r="B40" s="656"/>
      <c r="C40" s="556"/>
      <c r="D40" s="556"/>
      <c r="E40" s="556"/>
      <c r="F40" s="556"/>
      <c r="G40" s="557"/>
      <c r="H40" s="736"/>
      <c r="I40" s="547"/>
      <c r="J40" s="547"/>
      <c r="K40" s="547"/>
      <c r="L40" s="547"/>
      <c r="M40" s="547"/>
      <c r="N40" s="414"/>
      <c r="O40" s="544">
        <f>'入力用'!AN41</f>
      </c>
      <c r="P40" s="544">
        <f>'入力用'!AO41</f>
      </c>
      <c r="Q40" s="550">
        <f>'入力用'!AP41</f>
      </c>
      <c r="R40" s="566">
        <f>'入力用'!AT41</f>
      </c>
      <c r="S40" s="550">
        <f>'入力用'!AU41</f>
      </c>
      <c r="T40" s="566">
        <f>'入力用'!AU41</f>
      </c>
      <c r="U40" s="568">
        <f>'入力用'!AW41</f>
      </c>
      <c r="V40" s="560">
        <f>'入力用'!AV41</f>
      </c>
      <c r="W40" s="550">
        <f>'入力用'!AY41</f>
      </c>
      <c r="X40" s="566">
        <f>'入力用'!AW41</f>
      </c>
      <c r="Y40" s="550">
        <f>'入力用'!BA41</f>
      </c>
      <c r="Z40" s="566">
        <f>'入力用'!AX41</f>
      </c>
      <c r="AA40" s="568">
        <f>'入力用'!BC41</f>
        <v>0</v>
      </c>
      <c r="AB40" s="560">
        <f>'入力用'!AY41</f>
      </c>
      <c r="AC40" s="550">
        <f>'入力用'!BE41</f>
        <v>0</v>
      </c>
      <c r="AD40" s="566">
        <f>'入力用'!AZ41</f>
      </c>
      <c r="AE40" s="550">
        <f>'入力用'!BG41</f>
        <v>0</v>
      </c>
      <c r="AF40" s="566">
        <f>'入力用'!BA41</f>
      </c>
      <c r="AG40" s="568">
        <f>'入力用'!BI41</f>
        <v>0</v>
      </c>
      <c r="AH40" s="3"/>
      <c r="AI40" s="17"/>
      <c r="AJ40" s="656"/>
      <c r="AK40" s="556"/>
      <c r="AL40" s="556"/>
      <c r="AM40" s="556"/>
      <c r="AN40" s="556"/>
      <c r="AO40" s="557"/>
      <c r="AP40" s="736"/>
      <c r="AQ40" s="547"/>
      <c r="AR40" s="547"/>
      <c r="AS40" s="547"/>
      <c r="AT40" s="547"/>
      <c r="AU40" s="547"/>
      <c r="AV40" s="414"/>
      <c r="AW40" s="544">
        <f>O40</f>
      </c>
      <c r="AX40" s="544">
        <f>P40</f>
      </c>
      <c r="AY40" s="550">
        <f>Q40</f>
      </c>
      <c r="AZ40" s="566">
        <f>R40</f>
      </c>
      <c r="BA40" s="550"/>
      <c r="BB40" s="566">
        <f>T40</f>
      </c>
      <c r="BC40" s="568"/>
      <c r="BD40" s="560">
        <f>V40</f>
      </c>
      <c r="BE40" s="550"/>
      <c r="BF40" s="566">
        <f>X40</f>
      </c>
      <c r="BG40" s="550"/>
      <c r="BH40" s="566">
        <f>Z40</f>
      </c>
      <c r="BI40" s="568"/>
      <c r="BJ40" s="560">
        <f>AB40</f>
      </c>
      <c r="BK40" s="550"/>
      <c r="BL40" s="566">
        <f>AD40</f>
      </c>
      <c r="BM40" s="550"/>
      <c r="BN40" s="566">
        <f>AF40</f>
      </c>
      <c r="BO40" s="568"/>
      <c r="BP40" s="32"/>
      <c r="BQ40" s="3"/>
      <c r="BR40" s="656"/>
      <c r="BS40" s="556"/>
      <c r="BT40" s="556"/>
      <c r="BU40" s="556"/>
      <c r="BV40" s="556"/>
      <c r="BW40" s="557"/>
      <c r="BX40" s="736"/>
      <c r="BY40" s="547"/>
      <c r="BZ40" s="547"/>
      <c r="CA40" s="547"/>
      <c r="CB40" s="547"/>
      <c r="CC40" s="547"/>
      <c r="CD40" s="414"/>
      <c r="CE40" s="544">
        <f>O40</f>
      </c>
      <c r="CF40" s="544">
        <f>P40</f>
      </c>
      <c r="CG40" s="550">
        <f>Q40</f>
      </c>
      <c r="CH40" s="566">
        <f>R40</f>
      </c>
      <c r="CI40" s="550">
        <f>'入力用'!DK41</f>
        <v>0</v>
      </c>
      <c r="CJ40" s="566">
        <f>T40</f>
      </c>
      <c r="CK40" s="568">
        <f>'入力用'!DM41</f>
        <v>0</v>
      </c>
      <c r="CL40" s="560">
        <f>V40</f>
      </c>
      <c r="CM40" s="550">
        <f>'入力用'!DO41</f>
        <v>0</v>
      </c>
      <c r="CN40" s="566">
        <f>X40</f>
      </c>
      <c r="CO40" s="550">
        <f>'入力用'!DQ41</f>
        <v>0</v>
      </c>
      <c r="CP40" s="566">
        <f>Z40</f>
      </c>
      <c r="CQ40" s="568">
        <f>'入力用'!DS41</f>
        <v>0</v>
      </c>
      <c r="CR40" s="560">
        <f>AB40</f>
      </c>
      <c r="CS40" s="550">
        <f>'入力用'!DU41</f>
        <v>0</v>
      </c>
      <c r="CT40" s="566">
        <f>AD40</f>
      </c>
      <c r="CU40" s="550">
        <f>'入力用'!DW41</f>
        <v>0</v>
      </c>
      <c r="CV40" s="566">
        <f>AF40</f>
      </c>
      <c r="CW40" s="568">
        <f>'入力用'!DY41</f>
        <v>0</v>
      </c>
      <c r="CX40" s="174"/>
      <c r="CY40" s="43"/>
      <c r="CZ40" s="827"/>
    </row>
    <row r="41" spans="1:104" ht="9" customHeight="1">
      <c r="A41" s="3"/>
      <c r="B41" s="657"/>
      <c r="C41" s="658"/>
      <c r="D41" s="658"/>
      <c r="E41" s="658"/>
      <c r="F41" s="658"/>
      <c r="G41" s="659"/>
      <c r="H41" s="736"/>
      <c r="I41" s="547"/>
      <c r="J41" s="547"/>
      <c r="K41" s="547"/>
      <c r="L41" s="547"/>
      <c r="M41" s="547"/>
      <c r="N41" s="563"/>
      <c r="O41" s="546"/>
      <c r="P41" s="546"/>
      <c r="Q41" s="564"/>
      <c r="R41" s="567"/>
      <c r="S41" s="564"/>
      <c r="T41" s="567"/>
      <c r="U41" s="569"/>
      <c r="V41" s="570"/>
      <c r="W41" s="564"/>
      <c r="X41" s="567"/>
      <c r="Y41" s="564"/>
      <c r="Z41" s="567"/>
      <c r="AA41" s="569"/>
      <c r="AB41" s="570"/>
      <c r="AC41" s="564"/>
      <c r="AD41" s="567"/>
      <c r="AE41" s="564"/>
      <c r="AF41" s="567"/>
      <c r="AG41" s="569"/>
      <c r="AH41" s="3"/>
      <c r="AI41" s="17"/>
      <c r="AJ41" s="657"/>
      <c r="AK41" s="658"/>
      <c r="AL41" s="658"/>
      <c r="AM41" s="658"/>
      <c r="AN41" s="658"/>
      <c r="AO41" s="659"/>
      <c r="AP41" s="736"/>
      <c r="AQ41" s="547"/>
      <c r="AR41" s="547"/>
      <c r="AS41" s="547"/>
      <c r="AT41" s="547"/>
      <c r="AU41" s="547"/>
      <c r="AV41" s="563"/>
      <c r="AW41" s="546"/>
      <c r="AX41" s="546"/>
      <c r="AY41" s="564"/>
      <c r="AZ41" s="567"/>
      <c r="BA41" s="564"/>
      <c r="BB41" s="567"/>
      <c r="BC41" s="569"/>
      <c r="BD41" s="570"/>
      <c r="BE41" s="564"/>
      <c r="BF41" s="567"/>
      <c r="BG41" s="564"/>
      <c r="BH41" s="567"/>
      <c r="BI41" s="569"/>
      <c r="BJ41" s="570"/>
      <c r="BK41" s="564"/>
      <c r="BL41" s="567"/>
      <c r="BM41" s="564"/>
      <c r="BN41" s="567"/>
      <c r="BO41" s="569"/>
      <c r="BP41" s="32"/>
      <c r="BQ41" s="3"/>
      <c r="BR41" s="657"/>
      <c r="BS41" s="658"/>
      <c r="BT41" s="658"/>
      <c r="BU41" s="658"/>
      <c r="BV41" s="658"/>
      <c r="BW41" s="659"/>
      <c r="BX41" s="736"/>
      <c r="BY41" s="547"/>
      <c r="BZ41" s="547"/>
      <c r="CA41" s="547"/>
      <c r="CB41" s="547"/>
      <c r="CC41" s="547"/>
      <c r="CD41" s="563"/>
      <c r="CE41" s="546"/>
      <c r="CF41" s="546"/>
      <c r="CG41" s="564"/>
      <c r="CH41" s="567"/>
      <c r="CI41" s="564"/>
      <c r="CJ41" s="567"/>
      <c r="CK41" s="569"/>
      <c r="CL41" s="570"/>
      <c r="CM41" s="564"/>
      <c r="CN41" s="567"/>
      <c r="CO41" s="564"/>
      <c r="CP41" s="567"/>
      <c r="CQ41" s="569"/>
      <c r="CR41" s="570"/>
      <c r="CS41" s="564"/>
      <c r="CT41" s="567"/>
      <c r="CU41" s="564"/>
      <c r="CV41" s="567"/>
      <c r="CW41" s="569"/>
      <c r="CX41" s="174"/>
      <c r="CY41" s="43"/>
      <c r="CZ41" s="827"/>
    </row>
    <row r="42" spans="1:104" ht="9" customHeight="1">
      <c r="A42" s="3"/>
      <c r="B42" s="571" t="str">
        <f>'入力用'!B44</f>
        <v>・　・</v>
      </c>
      <c r="C42" s="572"/>
      <c r="D42" s="572"/>
      <c r="E42" s="572"/>
      <c r="F42" s="572"/>
      <c r="G42" s="573"/>
      <c r="H42" s="736"/>
      <c r="I42" s="586" t="s">
        <v>70</v>
      </c>
      <c r="J42" s="586"/>
      <c r="K42" s="586"/>
      <c r="L42" s="586"/>
      <c r="M42" s="586"/>
      <c r="N42" s="562" t="s">
        <v>61</v>
      </c>
      <c r="O42" s="102"/>
      <c r="Q42" s="102"/>
      <c r="R42" s="69"/>
      <c r="S42" s="68"/>
      <c r="T42" s="69"/>
      <c r="U42" s="70"/>
      <c r="V42" s="67"/>
      <c r="W42" s="68"/>
      <c r="X42" s="69"/>
      <c r="Y42" s="68"/>
      <c r="Z42" s="69"/>
      <c r="AA42" s="70"/>
      <c r="AB42" s="67"/>
      <c r="AC42" s="68"/>
      <c r="AD42" s="69"/>
      <c r="AE42" s="68"/>
      <c r="AF42" s="69"/>
      <c r="AG42" s="70"/>
      <c r="AH42" s="3"/>
      <c r="AI42" s="17"/>
      <c r="AJ42" s="571" t="str">
        <f>B42</f>
        <v>・　・</v>
      </c>
      <c r="AK42" s="572"/>
      <c r="AL42" s="572"/>
      <c r="AM42" s="572"/>
      <c r="AN42" s="572"/>
      <c r="AO42" s="573"/>
      <c r="AP42" s="736"/>
      <c r="AQ42" s="586" t="s">
        <v>70</v>
      </c>
      <c r="AR42" s="586"/>
      <c r="AS42" s="586"/>
      <c r="AT42" s="586"/>
      <c r="AU42" s="586"/>
      <c r="AV42" s="562" t="s">
        <v>61</v>
      </c>
      <c r="AW42" s="102"/>
      <c r="AY42" s="102"/>
      <c r="AZ42" s="69"/>
      <c r="BA42" s="68"/>
      <c r="BB42" s="69"/>
      <c r="BC42" s="70"/>
      <c r="BD42" s="67"/>
      <c r="BE42" s="68"/>
      <c r="BF42" s="69"/>
      <c r="BG42" s="68"/>
      <c r="BH42" s="69"/>
      <c r="BI42" s="70"/>
      <c r="BJ42" s="67"/>
      <c r="BK42" s="68"/>
      <c r="BL42" s="69"/>
      <c r="BM42" s="68"/>
      <c r="BN42" s="69"/>
      <c r="BO42" s="70"/>
      <c r="BP42" s="32"/>
      <c r="BQ42" s="3"/>
      <c r="BR42" s="571" t="str">
        <f>B42</f>
        <v>・　・</v>
      </c>
      <c r="BS42" s="572"/>
      <c r="BT42" s="572"/>
      <c r="BU42" s="572"/>
      <c r="BV42" s="572"/>
      <c r="BW42" s="573"/>
      <c r="BX42" s="736"/>
      <c r="BY42" s="586" t="s">
        <v>70</v>
      </c>
      <c r="BZ42" s="586"/>
      <c r="CA42" s="586"/>
      <c r="CB42" s="586"/>
      <c r="CC42" s="586"/>
      <c r="CD42" s="562" t="s">
        <v>61</v>
      </c>
      <c r="CE42" s="102"/>
      <c r="CG42" s="102"/>
      <c r="CH42" s="69"/>
      <c r="CI42" s="68"/>
      <c r="CJ42" s="69"/>
      <c r="CK42" s="70"/>
      <c r="CL42" s="67"/>
      <c r="CM42" s="68"/>
      <c r="CN42" s="69"/>
      <c r="CO42" s="68"/>
      <c r="CP42" s="69"/>
      <c r="CQ42" s="70"/>
      <c r="CR42" s="67"/>
      <c r="CS42" s="68"/>
      <c r="CT42" s="69"/>
      <c r="CU42" s="68"/>
      <c r="CV42" s="69"/>
      <c r="CW42" s="70"/>
      <c r="CX42" s="174"/>
      <c r="CY42" s="43"/>
      <c r="CZ42" s="827"/>
    </row>
    <row r="43" spans="1:104" ht="9" customHeight="1">
      <c r="A43" s="3"/>
      <c r="B43" s="574"/>
      <c r="C43" s="575"/>
      <c r="D43" s="575"/>
      <c r="E43" s="575"/>
      <c r="F43" s="575"/>
      <c r="G43" s="576"/>
      <c r="H43" s="736"/>
      <c r="I43" s="547"/>
      <c r="J43" s="547"/>
      <c r="K43" s="547"/>
      <c r="L43" s="547"/>
      <c r="M43" s="547"/>
      <c r="N43" s="414"/>
      <c r="O43" s="544">
        <f>'入力用'!AN44</f>
      </c>
      <c r="P43" s="544">
        <f>'入力用'!AO44</f>
      </c>
      <c r="Q43" s="550">
        <f>'入力用'!AP44</f>
      </c>
      <c r="R43" s="566">
        <f>'入力用'!AT44</f>
      </c>
      <c r="S43" s="550">
        <f>'入力用'!AU44</f>
      </c>
      <c r="T43" s="566">
        <f>'入力用'!AU44</f>
      </c>
      <c r="U43" s="568">
        <f>'入力用'!AW44</f>
      </c>
      <c r="V43" s="560">
        <f>'入力用'!AV44</f>
      </c>
      <c r="W43" s="550">
        <f>'入力用'!AY44</f>
      </c>
      <c r="X43" s="566">
        <f>'入力用'!AW44</f>
      </c>
      <c r="Y43" s="550">
        <f>'入力用'!BA44</f>
      </c>
      <c r="Z43" s="566">
        <f>'入力用'!AX44</f>
      </c>
      <c r="AA43" s="568">
        <f>'入力用'!BC44</f>
        <v>0</v>
      </c>
      <c r="AB43" s="560">
        <f>'入力用'!AY44</f>
      </c>
      <c r="AC43" s="550">
        <f>'入力用'!BE44</f>
        <v>0</v>
      </c>
      <c r="AD43" s="566">
        <f>'入力用'!AZ44</f>
      </c>
      <c r="AE43" s="550">
        <f>'入力用'!BG44</f>
        <v>0</v>
      </c>
      <c r="AF43" s="566">
        <f>'入力用'!BA44</f>
      </c>
      <c r="AG43" s="568">
        <f>'入力用'!BI44</f>
        <v>0</v>
      </c>
      <c r="AH43" s="3"/>
      <c r="AI43" s="17"/>
      <c r="AJ43" s="574"/>
      <c r="AK43" s="575"/>
      <c r="AL43" s="575"/>
      <c r="AM43" s="575"/>
      <c r="AN43" s="575"/>
      <c r="AO43" s="576"/>
      <c r="AP43" s="736"/>
      <c r="AQ43" s="547"/>
      <c r="AR43" s="547"/>
      <c r="AS43" s="547"/>
      <c r="AT43" s="547"/>
      <c r="AU43" s="547"/>
      <c r="AV43" s="414"/>
      <c r="AW43" s="544">
        <f>O43</f>
      </c>
      <c r="AX43" s="544">
        <f>P43</f>
      </c>
      <c r="AY43" s="550">
        <f>Q43</f>
      </c>
      <c r="AZ43" s="566">
        <f>R43</f>
      </c>
      <c r="BA43" s="550"/>
      <c r="BB43" s="566">
        <f>T43</f>
      </c>
      <c r="BC43" s="568"/>
      <c r="BD43" s="560">
        <f>V43</f>
      </c>
      <c r="BE43" s="550"/>
      <c r="BF43" s="566">
        <f>X43</f>
      </c>
      <c r="BG43" s="550"/>
      <c r="BH43" s="566">
        <f>Z43</f>
      </c>
      <c r="BI43" s="568"/>
      <c r="BJ43" s="560">
        <f>AB43</f>
      </c>
      <c r="BK43" s="550"/>
      <c r="BL43" s="566">
        <f>AD43</f>
      </c>
      <c r="BM43" s="550"/>
      <c r="BN43" s="566">
        <f>AF43</f>
      </c>
      <c r="BO43" s="568"/>
      <c r="BP43" s="32"/>
      <c r="BQ43" s="3"/>
      <c r="BR43" s="574"/>
      <c r="BS43" s="575"/>
      <c r="BT43" s="575"/>
      <c r="BU43" s="575"/>
      <c r="BV43" s="575"/>
      <c r="BW43" s="576"/>
      <c r="BX43" s="736"/>
      <c r="BY43" s="547"/>
      <c r="BZ43" s="547"/>
      <c r="CA43" s="547"/>
      <c r="CB43" s="547"/>
      <c r="CC43" s="547"/>
      <c r="CD43" s="414"/>
      <c r="CE43" s="544">
        <f>O43</f>
      </c>
      <c r="CF43" s="544">
        <f>P43</f>
      </c>
      <c r="CG43" s="550">
        <f>Q43</f>
      </c>
      <c r="CH43" s="566">
        <f>R43</f>
      </c>
      <c r="CI43" s="550">
        <f>'入力用'!DK44</f>
        <v>0</v>
      </c>
      <c r="CJ43" s="566">
        <f>T43</f>
      </c>
      <c r="CK43" s="568">
        <f>'入力用'!DM44</f>
        <v>0</v>
      </c>
      <c r="CL43" s="560">
        <f>V43</f>
      </c>
      <c r="CM43" s="550">
        <f>'入力用'!DO44</f>
        <v>0</v>
      </c>
      <c r="CN43" s="566">
        <f>X43</f>
      </c>
      <c r="CO43" s="550">
        <f>'入力用'!DQ44</f>
        <v>0</v>
      </c>
      <c r="CP43" s="566">
        <f>Z43</f>
      </c>
      <c r="CQ43" s="568">
        <f>'入力用'!DS44</f>
        <v>0</v>
      </c>
      <c r="CR43" s="560">
        <f>AB43</f>
      </c>
      <c r="CS43" s="550">
        <f>'入力用'!DU44</f>
        <v>0</v>
      </c>
      <c r="CT43" s="566">
        <f>AD43</f>
      </c>
      <c r="CU43" s="550">
        <f>'入力用'!DW44</f>
        <v>0</v>
      </c>
      <c r="CV43" s="566">
        <f>AF43</f>
      </c>
      <c r="CW43" s="568">
        <f>'入力用'!DY44</f>
        <v>0</v>
      </c>
      <c r="CX43" s="174"/>
      <c r="CY43" s="43"/>
      <c r="CZ43" s="827"/>
    </row>
    <row r="44" spans="1:104" ht="9" customHeight="1">
      <c r="A44" s="3"/>
      <c r="B44" s="577"/>
      <c r="C44" s="578"/>
      <c r="D44" s="578"/>
      <c r="E44" s="578"/>
      <c r="F44" s="578"/>
      <c r="G44" s="579"/>
      <c r="H44" s="736"/>
      <c r="I44" s="547"/>
      <c r="J44" s="547"/>
      <c r="K44" s="547"/>
      <c r="L44" s="547"/>
      <c r="M44" s="547"/>
      <c r="N44" s="563"/>
      <c r="O44" s="546"/>
      <c r="P44" s="546"/>
      <c r="Q44" s="564"/>
      <c r="R44" s="567"/>
      <c r="S44" s="564"/>
      <c r="T44" s="567"/>
      <c r="U44" s="569"/>
      <c r="V44" s="570"/>
      <c r="W44" s="564"/>
      <c r="X44" s="567"/>
      <c r="Y44" s="564"/>
      <c r="Z44" s="567"/>
      <c r="AA44" s="569"/>
      <c r="AB44" s="570"/>
      <c r="AC44" s="564"/>
      <c r="AD44" s="567"/>
      <c r="AE44" s="564"/>
      <c r="AF44" s="567"/>
      <c r="AG44" s="569"/>
      <c r="AH44" s="3"/>
      <c r="AI44" s="17"/>
      <c r="AJ44" s="577"/>
      <c r="AK44" s="578"/>
      <c r="AL44" s="578"/>
      <c r="AM44" s="578"/>
      <c r="AN44" s="578"/>
      <c r="AO44" s="579"/>
      <c r="AP44" s="736"/>
      <c r="AQ44" s="547"/>
      <c r="AR44" s="547"/>
      <c r="AS44" s="547"/>
      <c r="AT44" s="547"/>
      <c r="AU44" s="547"/>
      <c r="AV44" s="563"/>
      <c r="AW44" s="546"/>
      <c r="AX44" s="546"/>
      <c r="AY44" s="564"/>
      <c r="AZ44" s="567"/>
      <c r="BA44" s="564"/>
      <c r="BB44" s="567"/>
      <c r="BC44" s="569"/>
      <c r="BD44" s="570"/>
      <c r="BE44" s="564"/>
      <c r="BF44" s="567"/>
      <c r="BG44" s="564"/>
      <c r="BH44" s="567"/>
      <c r="BI44" s="569"/>
      <c r="BJ44" s="570"/>
      <c r="BK44" s="564"/>
      <c r="BL44" s="567"/>
      <c r="BM44" s="564"/>
      <c r="BN44" s="567"/>
      <c r="BO44" s="569"/>
      <c r="BP44" s="32"/>
      <c r="BQ44" s="3"/>
      <c r="BR44" s="577"/>
      <c r="BS44" s="578"/>
      <c r="BT44" s="578"/>
      <c r="BU44" s="578"/>
      <c r="BV44" s="578"/>
      <c r="BW44" s="579"/>
      <c r="BX44" s="736"/>
      <c r="BY44" s="547"/>
      <c r="BZ44" s="547"/>
      <c r="CA44" s="547"/>
      <c r="CB44" s="547"/>
      <c r="CC44" s="547"/>
      <c r="CD44" s="563"/>
      <c r="CE44" s="546"/>
      <c r="CF44" s="546"/>
      <c r="CG44" s="564"/>
      <c r="CH44" s="567"/>
      <c r="CI44" s="564"/>
      <c r="CJ44" s="567"/>
      <c r="CK44" s="569"/>
      <c r="CL44" s="570"/>
      <c r="CM44" s="564"/>
      <c r="CN44" s="567"/>
      <c r="CO44" s="564"/>
      <c r="CP44" s="567"/>
      <c r="CQ44" s="569"/>
      <c r="CR44" s="570"/>
      <c r="CS44" s="564"/>
      <c r="CT44" s="567"/>
      <c r="CU44" s="564"/>
      <c r="CV44" s="567"/>
      <c r="CW44" s="569"/>
      <c r="CX44" s="174"/>
      <c r="CY44" s="43"/>
      <c r="CZ44" s="827"/>
    </row>
    <row r="45" spans="1:104" ht="9" customHeight="1">
      <c r="A45" s="3"/>
      <c r="B45" s="586" t="s">
        <v>160</v>
      </c>
      <c r="C45" s="586"/>
      <c r="D45" s="586"/>
      <c r="E45" s="586"/>
      <c r="F45" s="586"/>
      <c r="G45" s="586"/>
      <c r="H45" s="736"/>
      <c r="I45" s="586" t="s">
        <v>71</v>
      </c>
      <c r="J45" s="586"/>
      <c r="K45" s="586"/>
      <c r="L45" s="586"/>
      <c r="M45" s="586"/>
      <c r="N45" s="562" t="s">
        <v>62</v>
      </c>
      <c r="O45" s="102"/>
      <c r="Q45" s="102"/>
      <c r="R45" s="69"/>
      <c r="S45" s="68"/>
      <c r="T45" s="69"/>
      <c r="U45" s="70"/>
      <c r="V45" s="67"/>
      <c r="W45" s="68"/>
      <c r="X45" s="69"/>
      <c r="Y45" s="68"/>
      <c r="Z45" s="69"/>
      <c r="AA45" s="70"/>
      <c r="AB45" s="67"/>
      <c r="AC45" s="68"/>
      <c r="AD45" s="69"/>
      <c r="AE45" s="68"/>
      <c r="AF45" s="69"/>
      <c r="AG45" s="70"/>
      <c r="AH45" s="3"/>
      <c r="AI45" s="17"/>
      <c r="AJ45" s="586" t="s">
        <v>160</v>
      </c>
      <c r="AK45" s="586"/>
      <c r="AL45" s="586"/>
      <c r="AM45" s="586"/>
      <c r="AN45" s="586"/>
      <c r="AO45" s="586"/>
      <c r="AP45" s="736"/>
      <c r="AQ45" s="586" t="s">
        <v>71</v>
      </c>
      <c r="AR45" s="586"/>
      <c r="AS45" s="586"/>
      <c r="AT45" s="586"/>
      <c r="AU45" s="586"/>
      <c r="AV45" s="562" t="s">
        <v>62</v>
      </c>
      <c r="AW45" s="102"/>
      <c r="AY45" s="102"/>
      <c r="AZ45" s="69"/>
      <c r="BA45" s="68"/>
      <c r="BB45" s="69"/>
      <c r="BC45" s="70"/>
      <c r="BD45" s="67"/>
      <c r="BE45" s="68"/>
      <c r="BF45" s="69"/>
      <c r="BG45" s="68"/>
      <c r="BH45" s="69"/>
      <c r="BI45" s="70"/>
      <c r="BJ45" s="67"/>
      <c r="BK45" s="68"/>
      <c r="BL45" s="69"/>
      <c r="BM45" s="68"/>
      <c r="BN45" s="69"/>
      <c r="BO45" s="70"/>
      <c r="BP45" s="32"/>
      <c r="BQ45" s="3"/>
      <c r="BR45" s="586" t="s">
        <v>160</v>
      </c>
      <c r="BS45" s="586"/>
      <c r="BT45" s="586"/>
      <c r="BU45" s="586"/>
      <c r="BV45" s="586"/>
      <c r="BW45" s="586"/>
      <c r="BX45" s="736"/>
      <c r="BY45" s="586" t="s">
        <v>71</v>
      </c>
      <c r="BZ45" s="586"/>
      <c r="CA45" s="586"/>
      <c r="CB45" s="586"/>
      <c r="CC45" s="586"/>
      <c r="CD45" s="562" t="s">
        <v>62</v>
      </c>
      <c r="CE45" s="102"/>
      <c r="CG45" s="102"/>
      <c r="CH45" s="69"/>
      <c r="CI45" s="68"/>
      <c r="CJ45" s="69"/>
      <c r="CK45" s="70"/>
      <c r="CL45" s="67"/>
      <c r="CM45" s="68"/>
      <c r="CN45" s="69"/>
      <c r="CO45" s="68"/>
      <c r="CP45" s="69"/>
      <c r="CQ45" s="70"/>
      <c r="CR45" s="67"/>
      <c r="CS45" s="68"/>
      <c r="CT45" s="69"/>
      <c r="CU45" s="68"/>
      <c r="CV45" s="69"/>
      <c r="CW45" s="70"/>
      <c r="CX45" s="174"/>
      <c r="CY45" s="43"/>
      <c r="CZ45" s="827"/>
    </row>
    <row r="46" spans="1:104" ht="9" customHeight="1">
      <c r="A46" s="3"/>
      <c r="B46" s="547"/>
      <c r="C46" s="547"/>
      <c r="D46" s="547"/>
      <c r="E46" s="547"/>
      <c r="F46" s="547"/>
      <c r="G46" s="547"/>
      <c r="H46" s="736"/>
      <c r="I46" s="547"/>
      <c r="J46" s="547"/>
      <c r="K46" s="547"/>
      <c r="L46" s="547"/>
      <c r="M46" s="547"/>
      <c r="N46" s="414"/>
      <c r="O46" s="544">
        <f>'入力用'!AN47</f>
      </c>
      <c r="P46" s="544">
        <f>'入力用'!AO47</f>
      </c>
      <c r="Q46" s="550">
        <f>'入力用'!AP47</f>
      </c>
      <c r="R46" s="566">
        <f>'入力用'!AT47</f>
      </c>
      <c r="S46" s="550">
        <f>'入力用'!AU47</f>
      </c>
      <c r="T46" s="566">
        <f>'入力用'!AU47</f>
      </c>
      <c r="U46" s="568">
        <f>'入力用'!AW47</f>
      </c>
      <c r="V46" s="560">
        <f>'入力用'!AV47</f>
      </c>
      <c r="W46" s="550">
        <f>'入力用'!AY47</f>
      </c>
      <c r="X46" s="566">
        <f>'入力用'!AW47</f>
      </c>
      <c r="Y46" s="550">
        <f>'入力用'!BA47</f>
      </c>
      <c r="Z46" s="566">
        <f>'入力用'!AX47</f>
      </c>
      <c r="AA46" s="568">
        <f>'入力用'!BC47</f>
        <v>0</v>
      </c>
      <c r="AB46" s="560">
        <f>'入力用'!AY47</f>
      </c>
      <c r="AC46" s="550">
        <f>'入力用'!BE47</f>
        <v>0</v>
      </c>
      <c r="AD46" s="566">
        <f>'入力用'!AZ47</f>
      </c>
      <c r="AE46" s="550">
        <f>'入力用'!BG47</f>
        <v>0</v>
      </c>
      <c r="AF46" s="566">
        <f>'入力用'!BA47</f>
      </c>
      <c r="AG46" s="568">
        <f>'入力用'!BI47</f>
        <v>0</v>
      </c>
      <c r="AH46" s="3"/>
      <c r="AI46" s="17"/>
      <c r="AJ46" s="547"/>
      <c r="AK46" s="547"/>
      <c r="AL46" s="547"/>
      <c r="AM46" s="547"/>
      <c r="AN46" s="547"/>
      <c r="AO46" s="547"/>
      <c r="AP46" s="736"/>
      <c r="AQ46" s="547"/>
      <c r="AR46" s="547"/>
      <c r="AS46" s="547"/>
      <c r="AT46" s="547"/>
      <c r="AU46" s="547"/>
      <c r="AV46" s="414"/>
      <c r="AW46" s="544">
        <f>O46</f>
      </c>
      <c r="AX46" s="544">
        <f>P46</f>
      </c>
      <c r="AY46" s="550">
        <f>Q46</f>
      </c>
      <c r="AZ46" s="566">
        <f>R46</f>
      </c>
      <c r="BA46" s="550"/>
      <c r="BB46" s="566">
        <f>T46</f>
      </c>
      <c r="BC46" s="568"/>
      <c r="BD46" s="560">
        <f>V46</f>
      </c>
      <c r="BE46" s="550"/>
      <c r="BF46" s="566">
        <f>X46</f>
      </c>
      <c r="BG46" s="550"/>
      <c r="BH46" s="566">
        <f>Z46</f>
      </c>
      <c r="BI46" s="568"/>
      <c r="BJ46" s="560">
        <f>AB46</f>
      </c>
      <c r="BK46" s="550"/>
      <c r="BL46" s="566">
        <f>AD46</f>
      </c>
      <c r="BM46" s="550"/>
      <c r="BN46" s="566">
        <f>AF46</f>
      </c>
      <c r="BO46" s="568"/>
      <c r="BP46" s="32"/>
      <c r="BQ46" s="3"/>
      <c r="BR46" s="547"/>
      <c r="BS46" s="547"/>
      <c r="BT46" s="547"/>
      <c r="BU46" s="547"/>
      <c r="BV46" s="547"/>
      <c r="BW46" s="547"/>
      <c r="BX46" s="736"/>
      <c r="BY46" s="547"/>
      <c r="BZ46" s="547"/>
      <c r="CA46" s="547"/>
      <c r="CB46" s="547"/>
      <c r="CC46" s="547"/>
      <c r="CD46" s="414"/>
      <c r="CE46" s="544">
        <f>O46</f>
      </c>
      <c r="CF46" s="544">
        <f>P46</f>
      </c>
      <c r="CG46" s="550">
        <f>Q46</f>
      </c>
      <c r="CH46" s="566">
        <f>R46</f>
      </c>
      <c r="CI46" s="550">
        <f>'入力用'!DK47</f>
        <v>0</v>
      </c>
      <c r="CJ46" s="566">
        <f>T46</f>
      </c>
      <c r="CK46" s="568">
        <f>'入力用'!DM47</f>
        <v>0</v>
      </c>
      <c r="CL46" s="560">
        <f>V46</f>
      </c>
      <c r="CM46" s="550">
        <f>'入力用'!DO47</f>
        <v>0</v>
      </c>
      <c r="CN46" s="566">
        <f>X46</f>
      </c>
      <c r="CO46" s="550">
        <f>'入力用'!DQ47</f>
        <v>0</v>
      </c>
      <c r="CP46" s="566">
        <f>Z46</f>
      </c>
      <c r="CQ46" s="568">
        <f>'入力用'!DS47</f>
        <v>0</v>
      </c>
      <c r="CR46" s="560">
        <f>AB46</f>
      </c>
      <c r="CS46" s="550">
        <f>'入力用'!DU47</f>
        <v>0</v>
      </c>
      <c r="CT46" s="566">
        <f>AD46</f>
      </c>
      <c r="CU46" s="550">
        <f>'入力用'!DW47</f>
        <v>0</v>
      </c>
      <c r="CV46" s="566">
        <f>AF46</f>
      </c>
      <c r="CW46" s="568">
        <f>'入力用'!DY47</f>
        <v>0</v>
      </c>
      <c r="CX46" s="174"/>
      <c r="CY46" s="43"/>
      <c r="CZ46" s="827"/>
    </row>
    <row r="47" spans="1:104" ht="9" customHeight="1">
      <c r="A47" s="3"/>
      <c r="B47" s="547"/>
      <c r="C47" s="547"/>
      <c r="D47" s="547"/>
      <c r="E47" s="547"/>
      <c r="F47" s="547"/>
      <c r="G47" s="547"/>
      <c r="H47" s="736"/>
      <c r="I47" s="547"/>
      <c r="J47" s="547"/>
      <c r="K47" s="547"/>
      <c r="L47" s="547"/>
      <c r="M47" s="547"/>
      <c r="N47" s="563"/>
      <c r="O47" s="546"/>
      <c r="P47" s="546"/>
      <c r="Q47" s="564"/>
      <c r="R47" s="567"/>
      <c r="S47" s="564"/>
      <c r="T47" s="567"/>
      <c r="U47" s="569"/>
      <c r="V47" s="570"/>
      <c r="W47" s="564"/>
      <c r="X47" s="567"/>
      <c r="Y47" s="564"/>
      <c r="Z47" s="567"/>
      <c r="AA47" s="569"/>
      <c r="AB47" s="570"/>
      <c r="AC47" s="564"/>
      <c r="AD47" s="567"/>
      <c r="AE47" s="564"/>
      <c r="AF47" s="567"/>
      <c r="AG47" s="569"/>
      <c r="AH47" s="3"/>
      <c r="AI47" s="17"/>
      <c r="AJ47" s="547"/>
      <c r="AK47" s="547"/>
      <c r="AL47" s="547"/>
      <c r="AM47" s="547"/>
      <c r="AN47" s="547"/>
      <c r="AO47" s="547"/>
      <c r="AP47" s="736"/>
      <c r="AQ47" s="547"/>
      <c r="AR47" s="547"/>
      <c r="AS47" s="547"/>
      <c r="AT47" s="547"/>
      <c r="AU47" s="547"/>
      <c r="AV47" s="563"/>
      <c r="AW47" s="546"/>
      <c r="AX47" s="546"/>
      <c r="AY47" s="564"/>
      <c r="AZ47" s="567"/>
      <c r="BA47" s="564"/>
      <c r="BB47" s="567"/>
      <c r="BC47" s="569"/>
      <c r="BD47" s="570"/>
      <c r="BE47" s="564"/>
      <c r="BF47" s="567"/>
      <c r="BG47" s="564"/>
      <c r="BH47" s="567"/>
      <c r="BI47" s="569"/>
      <c r="BJ47" s="570"/>
      <c r="BK47" s="564"/>
      <c r="BL47" s="567"/>
      <c r="BM47" s="564"/>
      <c r="BN47" s="567"/>
      <c r="BO47" s="569"/>
      <c r="BP47" s="32"/>
      <c r="BQ47" s="3"/>
      <c r="BR47" s="547"/>
      <c r="BS47" s="547"/>
      <c r="BT47" s="547"/>
      <c r="BU47" s="547"/>
      <c r="BV47" s="547"/>
      <c r="BW47" s="547"/>
      <c r="BX47" s="736"/>
      <c r="BY47" s="547"/>
      <c r="BZ47" s="547"/>
      <c r="CA47" s="547"/>
      <c r="CB47" s="547"/>
      <c r="CC47" s="547"/>
      <c r="CD47" s="563"/>
      <c r="CE47" s="546"/>
      <c r="CF47" s="546"/>
      <c r="CG47" s="564"/>
      <c r="CH47" s="567"/>
      <c r="CI47" s="564"/>
      <c r="CJ47" s="567"/>
      <c r="CK47" s="569"/>
      <c r="CL47" s="570"/>
      <c r="CM47" s="564"/>
      <c r="CN47" s="567"/>
      <c r="CO47" s="564"/>
      <c r="CP47" s="567"/>
      <c r="CQ47" s="569"/>
      <c r="CR47" s="570"/>
      <c r="CS47" s="564"/>
      <c r="CT47" s="567"/>
      <c r="CU47" s="564"/>
      <c r="CV47" s="567"/>
      <c r="CW47" s="569"/>
      <c r="CX47" s="174"/>
      <c r="CY47" s="43"/>
      <c r="CZ47" s="827"/>
    </row>
    <row r="48" spans="1:104" ht="9" customHeight="1">
      <c r="A48" s="3"/>
      <c r="B48" s="580">
        <f>'入力用'!B50</f>
        <v>0</v>
      </c>
      <c r="C48" s="581"/>
      <c r="D48" s="581"/>
      <c r="E48" s="581"/>
      <c r="F48" s="581"/>
      <c r="G48" s="443" t="s">
        <v>23</v>
      </c>
      <c r="H48" s="736"/>
      <c r="I48" s="586" t="s">
        <v>72</v>
      </c>
      <c r="J48" s="586"/>
      <c r="K48" s="586"/>
      <c r="L48" s="586"/>
      <c r="M48" s="586"/>
      <c r="N48" s="562" t="s">
        <v>63</v>
      </c>
      <c r="O48" s="102"/>
      <c r="Q48" s="102"/>
      <c r="R48" s="69"/>
      <c r="S48" s="68"/>
      <c r="T48" s="69"/>
      <c r="U48" s="70"/>
      <c r="V48" s="67"/>
      <c r="W48" s="68"/>
      <c r="X48" s="69"/>
      <c r="Y48" s="68"/>
      <c r="Z48" s="69"/>
      <c r="AA48" s="70"/>
      <c r="AB48" s="67"/>
      <c r="AC48" s="68"/>
      <c r="AD48" s="69"/>
      <c r="AE48" s="68"/>
      <c r="AF48" s="69"/>
      <c r="AG48" s="70"/>
      <c r="AH48" s="3"/>
      <c r="AI48" s="17"/>
      <c r="AJ48" s="580">
        <f>B48</f>
        <v>0</v>
      </c>
      <c r="AK48" s="581"/>
      <c r="AL48" s="581"/>
      <c r="AM48" s="581"/>
      <c r="AN48" s="581"/>
      <c r="AO48" s="443" t="s">
        <v>23</v>
      </c>
      <c r="AP48" s="736"/>
      <c r="AQ48" s="586" t="s">
        <v>72</v>
      </c>
      <c r="AR48" s="586"/>
      <c r="AS48" s="586"/>
      <c r="AT48" s="586"/>
      <c r="AU48" s="586"/>
      <c r="AV48" s="562" t="s">
        <v>63</v>
      </c>
      <c r="AW48" s="102"/>
      <c r="AY48" s="102"/>
      <c r="AZ48" s="69"/>
      <c r="BA48" s="68"/>
      <c r="BB48" s="69"/>
      <c r="BC48" s="70"/>
      <c r="BD48" s="67"/>
      <c r="BE48" s="68"/>
      <c r="BF48" s="69"/>
      <c r="BG48" s="68"/>
      <c r="BH48" s="69"/>
      <c r="BI48" s="70"/>
      <c r="BJ48" s="67"/>
      <c r="BK48" s="68"/>
      <c r="BL48" s="69"/>
      <c r="BM48" s="68"/>
      <c r="BN48" s="69"/>
      <c r="BO48" s="70"/>
      <c r="BP48" s="32"/>
      <c r="BQ48" s="3"/>
      <c r="BR48" s="580">
        <f>B48</f>
        <v>0</v>
      </c>
      <c r="BS48" s="581"/>
      <c r="BT48" s="581"/>
      <c r="BU48" s="581"/>
      <c r="BV48" s="581"/>
      <c r="BW48" s="443" t="s">
        <v>23</v>
      </c>
      <c r="BX48" s="736"/>
      <c r="BY48" s="586" t="s">
        <v>72</v>
      </c>
      <c r="BZ48" s="586"/>
      <c r="CA48" s="586"/>
      <c r="CB48" s="586"/>
      <c r="CC48" s="586"/>
      <c r="CD48" s="562" t="s">
        <v>63</v>
      </c>
      <c r="CE48" s="102"/>
      <c r="CG48" s="102"/>
      <c r="CH48" s="69"/>
      <c r="CI48" s="68"/>
      <c r="CJ48" s="69"/>
      <c r="CK48" s="70"/>
      <c r="CL48" s="67"/>
      <c r="CM48" s="68"/>
      <c r="CN48" s="69"/>
      <c r="CO48" s="68"/>
      <c r="CP48" s="69"/>
      <c r="CQ48" s="70"/>
      <c r="CR48" s="67"/>
      <c r="CS48" s="68"/>
      <c r="CT48" s="69"/>
      <c r="CU48" s="68"/>
      <c r="CV48" s="69"/>
      <c r="CW48" s="70"/>
      <c r="CX48" s="174"/>
      <c r="CY48" s="43"/>
      <c r="CZ48" s="827"/>
    </row>
    <row r="49" spans="1:104" ht="9" customHeight="1">
      <c r="A49" s="3"/>
      <c r="B49" s="582"/>
      <c r="C49" s="583"/>
      <c r="D49" s="583"/>
      <c r="E49" s="583"/>
      <c r="F49" s="583"/>
      <c r="G49" s="644"/>
      <c r="H49" s="736"/>
      <c r="I49" s="547"/>
      <c r="J49" s="547"/>
      <c r="K49" s="547"/>
      <c r="L49" s="547"/>
      <c r="M49" s="547"/>
      <c r="N49" s="414"/>
      <c r="O49" s="544">
        <f>'入力用'!AN50</f>
      </c>
      <c r="P49" s="544">
        <f>'入力用'!AO50</f>
      </c>
      <c r="Q49" s="550">
        <f>'入力用'!AP50</f>
      </c>
      <c r="R49" s="566">
        <f>'入力用'!AT50</f>
      </c>
      <c r="S49" s="550">
        <f>'入力用'!AU50</f>
      </c>
      <c r="T49" s="566">
        <f>'入力用'!AU50</f>
      </c>
      <c r="U49" s="568">
        <f>'入力用'!AW50</f>
      </c>
      <c r="V49" s="560">
        <f>'入力用'!AV50</f>
      </c>
      <c r="W49" s="550">
        <f>'入力用'!AY50</f>
      </c>
      <c r="X49" s="566">
        <f>'入力用'!AW50</f>
      </c>
      <c r="Y49" s="550">
        <f>'入力用'!BA50</f>
      </c>
      <c r="Z49" s="566">
        <f>'入力用'!AX50</f>
      </c>
      <c r="AA49" s="568">
        <f>'入力用'!BC50</f>
        <v>0</v>
      </c>
      <c r="AB49" s="560">
        <f>'入力用'!AY50</f>
      </c>
      <c r="AC49" s="550">
        <f>'入力用'!BE50</f>
        <v>0</v>
      </c>
      <c r="AD49" s="566">
        <f>'入力用'!AZ50</f>
      </c>
      <c r="AE49" s="550">
        <f>'入力用'!BG50</f>
        <v>0</v>
      </c>
      <c r="AF49" s="566">
        <f>'入力用'!BA50</f>
      </c>
      <c r="AG49" s="568">
        <f>'入力用'!BI50</f>
        <v>0</v>
      </c>
      <c r="AH49" s="3"/>
      <c r="AI49" s="17"/>
      <c r="AJ49" s="582"/>
      <c r="AK49" s="583"/>
      <c r="AL49" s="583"/>
      <c r="AM49" s="583"/>
      <c r="AN49" s="583"/>
      <c r="AO49" s="644"/>
      <c r="AP49" s="736"/>
      <c r="AQ49" s="547"/>
      <c r="AR49" s="547"/>
      <c r="AS49" s="547"/>
      <c r="AT49" s="547"/>
      <c r="AU49" s="547"/>
      <c r="AV49" s="414"/>
      <c r="AW49" s="544">
        <f>O49</f>
      </c>
      <c r="AX49" s="544">
        <f>P49</f>
      </c>
      <c r="AY49" s="550">
        <f>Q49</f>
      </c>
      <c r="AZ49" s="566">
        <f>R49</f>
      </c>
      <c r="BA49" s="550"/>
      <c r="BB49" s="566">
        <f>T49</f>
      </c>
      <c r="BC49" s="568"/>
      <c r="BD49" s="560">
        <f>V49</f>
      </c>
      <c r="BE49" s="550"/>
      <c r="BF49" s="566">
        <f>X49</f>
      </c>
      <c r="BG49" s="550"/>
      <c r="BH49" s="566">
        <f>Z49</f>
      </c>
      <c r="BI49" s="568"/>
      <c r="BJ49" s="560">
        <f>AB49</f>
      </c>
      <c r="BK49" s="550"/>
      <c r="BL49" s="566">
        <f>AD49</f>
      </c>
      <c r="BM49" s="550"/>
      <c r="BN49" s="566">
        <f>AF49</f>
      </c>
      <c r="BO49" s="568"/>
      <c r="BP49" s="32"/>
      <c r="BQ49" s="3"/>
      <c r="BR49" s="582"/>
      <c r="BS49" s="583"/>
      <c r="BT49" s="583"/>
      <c r="BU49" s="583"/>
      <c r="BV49" s="583"/>
      <c r="BW49" s="644"/>
      <c r="BX49" s="736"/>
      <c r="BY49" s="547"/>
      <c r="BZ49" s="547"/>
      <c r="CA49" s="547"/>
      <c r="CB49" s="547"/>
      <c r="CC49" s="547"/>
      <c r="CD49" s="414"/>
      <c r="CE49" s="544">
        <f>O49</f>
      </c>
      <c r="CF49" s="544">
        <f>P49</f>
      </c>
      <c r="CG49" s="550">
        <f>Q49</f>
      </c>
      <c r="CH49" s="566">
        <f>R49</f>
      </c>
      <c r="CI49" s="550">
        <f>'入力用'!DK50</f>
        <v>0</v>
      </c>
      <c r="CJ49" s="566">
        <f>T49</f>
      </c>
      <c r="CK49" s="568">
        <f>'入力用'!DM50</f>
        <v>0</v>
      </c>
      <c r="CL49" s="560">
        <f>V49</f>
      </c>
      <c r="CM49" s="550">
        <f>'入力用'!DO50</f>
        <v>0</v>
      </c>
      <c r="CN49" s="566">
        <f>X49</f>
      </c>
      <c r="CO49" s="550">
        <f>'入力用'!DQ50</f>
        <v>0</v>
      </c>
      <c r="CP49" s="566">
        <f>Z49</f>
      </c>
      <c r="CQ49" s="568">
        <f>'入力用'!DS50</f>
        <v>0</v>
      </c>
      <c r="CR49" s="560">
        <f>AB49</f>
      </c>
      <c r="CS49" s="550">
        <f>'入力用'!DU50</f>
        <v>0</v>
      </c>
      <c r="CT49" s="566">
        <f>AD49</f>
      </c>
      <c r="CU49" s="550">
        <f>'入力用'!DW50</f>
        <v>0</v>
      </c>
      <c r="CV49" s="566">
        <f>AF49</f>
      </c>
      <c r="CW49" s="568">
        <f>'入力用'!DY50</f>
        <v>0</v>
      </c>
      <c r="CX49" s="174"/>
      <c r="CY49" s="43"/>
      <c r="CZ49" s="827"/>
    </row>
    <row r="50" spans="1:104" ht="9" customHeight="1">
      <c r="A50" s="3"/>
      <c r="B50" s="584"/>
      <c r="C50" s="585"/>
      <c r="D50" s="585"/>
      <c r="E50" s="585"/>
      <c r="F50" s="585"/>
      <c r="G50" s="645"/>
      <c r="H50" s="736"/>
      <c r="I50" s="547"/>
      <c r="J50" s="547"/>
      <c r="K50" s="547"/>
      <c r="L50" s="547"/>
      <c r="M50" s="547"/>
      <c r="N50" s="563"/>
      <c r="O50" s="546"/>
      <c r="P50" s="546"/>
      <c r="Q50" s="564"/>
      <c r="R50" s="567"/>
      <c r="S50" s="564"/>
      <c r="T50" s="567"/>
      <c r="U50" s="569"/>
      <c r="V50" s="570"/>
      <c r="W50" s="564"/>
      <c r="X50" s="567"/>
      <c r="Y50" s="564"/>
      <c r="Z50" s="567"/>
      <c r="AA50" s="569"/>
      <c r="AB50" s="570"/>
      <c r="AC50" s="564"/>
      <c r="AD50" s="567"/>
      <c r="AE50" s="564"/>
      <c r="AF50" s="567"/>
      <c r="AG50" s="569"/>
      <c r="AH50" s="3"/>
      <c r="AI50" s="17"/>
      <c r="AJ50" s="584"/>
      <c r="AK50" s="585"/>
      <c r="AL50" s="585"/>
      <c r="AM50" s="585"/>
      <c r="AN50" s="585"/>
      <c r="AO50" s="645"/>
      <c r="AP50" s="736"/>
      <c r="AQ50" s="547"/>
      <c r="AR50" s="547"/>
      <c r="AS50" s="547"/>
      <c r="AT50" s="547"/>
      <c r="AU50" s="547"/>
      <c r="AV50" s="563"/>
      <c r="AW50" s="546"/>
      <c r="AX50" s="546"/>
      <c r="AY50" s="564"/>
      <c r="AZ50" s="567"/>
      <c r="BA50" s="564"/>
      <c r="BB50" s="567"/>
      <c r="BC50" s="569"/>
      <c r="BD50" s="570"/>
      <c r="BE50" s="564"/>
      <c r="BF50" s="567"/>
      <c r="BG50" s="564"/>
      <c r="BH50" s="567"/>
      <c r="BI50" s="569"/>
      <c r="BJ50" s="570"/>
      <c r="BK50" s="564"/>
      <c r="BL50" s="567"/>
      <c r="BM50" s="564"/>
      <c r="BN50" s="567"/>
      <c r="BO50" s="569"/>
      <c r="BP50" s="32"/>
      <c r="BQ50" s="3"/>
      <c r="BR50" s="584"/>
      <c r="BS50" s="585"/>
      <c r="BT50" s="585"/>
      <c r="BU50" s="585"/>
      <c r="BV50" s="585"/>
      <c r="BW50" s="645"/>
      <c r="BX50" s="736"/>
      <c r="BY50" s="547"/>
      <c r="BZ50" s="547"/>
      <c r="CA50" s="547"/>
      <c r="CB50" s="547"/>
      <c r="CC50" s="547"/>
      <c r="CD50" s="563"/>
      <c r="CE50" s="546"/>
      <c r="CF50" s="546"/>
      <c r="CG50" s="564"/>
      <c r="CH50" s="567"/>
      <c r="CI50" s="564"/>
      <c r="CJ50" s="567"/>
      <c r="CK50" s="569"/>
      <c r="CL50" s="570"/>
      <c r="CM50" s="564"/>
      <c r="CN50" s="567"/>
      <c r="CO50" s="564"/>
      <c r="CP50" s="567"/>
      <c r="CQ50" s="569"/>
      <c r="CR50" s="570"/>
      <c r="CS50" s="564"/>
      <c r="CT50" s="567"/>
      <c r="CU50" s="564"/>
      <c r="CV50" s="567"/>
      <c r="CW50" s="569"/>
      <c r="CX50" s="174"/>
      <c r="CY50" s="43"/>
      <c r="CZ50" s="827"/>
    </row>
    <row r="51" spans="1:104" ht="9" customHeight="1">
      <c r="A51" s="3"/>
      <c r="B51" s="653" t="s">
        <v>65</v>
      </c>
      <c r="C51" s="654"/>
      <c r="D51" s="654"/>
      <c r="E51" s="654"/>
      <c r="F51" s="654"/>
      <c r="G51" s="655"/>
      <c r="H51" s="736"/>
      <c r="I51" s="730" t="s">
        <v>180</v>
      </c>
      <c r="J51" s="731"/>
      <c r="K51" s="731"/>
      <c r="L51" s="731"/>
      <c r="M51" s="731"/>
      <c r="N51" s="562" t="s">
        <v>25</v>
      </c>
      <c r="O51" s="102"/>
      <c r="Q51" s="102"/>
      <c r="R51" s="69"/>
      <c r="S51" s="68"/>
      <c r="T51" s="69"/>
      <c r="U51" s="70"/>
      <c r="V51" s="67"/>
      <c r="W51" s="68"/>
      <c r="X51" s="69"/>
      <c r="Y51" s="68"/>
      <c r="Z51" s="69"/>
      <c r="AA51" s="70"/>
      <c r="AB51" s="67"/>
      <c r="AC51" s="68"/>
      <c r="AD51" s="69"/>
      <c r="AE51" s="68"/>
      <c r="AF51" s="69"/>
      <c r="AG51" s="70"/>
      <c r="AH51" s="3"/>
      <c r="AI51" s="17"/>
      <c r="AJ51" s="653" t="s">
        <v>65</v>
      </c>
      <c r="AK51" s="654"/>
      <c r="AL51" s="654"/>
      <c r="AM51" s="654"/>
      <c r="AN51" s="654"/>
      <c r="AO51" s="655"/>
      <c r="AP51" s="736"/>
      <c r="AQ51" s="730" t="s">
        <v>180</v>
      </c>
      <c r="AR51" s="731"/>
      <c r="AS51" s="731"/>
      <c r="AT51" s="731"/>
      <c r="AU51" s="731"/>
      <c r="AV51" s="562" t="s">
        <v>25</v>
      </c>
      <c r="AW51" s="102"/>
      <c r="AY51" s="102"/>
      <c r="AZ51" s="69"/>
      <c r="BA51" s="68"/>
      <c r="BB51" s="69"/>
      <c r="BC51" s="70"/>
      <c r="BD51" s="67"/>
      <c r="BE51" s="68"/>
      <c r="BF51" s="69"/>
      <c r="BG51" s="68"/>
      <c r="BH51" s="69"/>
      <c r="BI51" s="70"/>
      <c r="BJ51" s="67"/>
      <c r="BK51" s="68"/>
      <c r="BL51" s="69"/>
      <c r="BM51" s="68"/>
      <c r="BN51" s="69"/>
      <c r="BO51" s="70"/>
      <c r="BP51" s="32"/>
      <c r="BQ51" s="3"/>
      <c r="BR51" s="653" t="s">
        <v>65</v>
      </c>
      <c r="BS51" s="654"/>
      <c r="BT51" s="654"/>
      <c r="BU51" s="654"/>
      <c r="BV51" s="654"/>
      <c r="BW51" s="655"/>
      <c r="BX51" s="736"/>
      <c r="BY51" s="730" t="s">
        <v>180</v>
      </c>
      <c r="BZ51" s="731"/>
      <c r="CA51" s="731"/>
      <c r="CB51" s="731"/>
      <c r="CC51" s="731"/>
      <c r="CD51" s="562" t="s">
        <v>25</v>
      </c>
      <c r="CE51" s="102"/>
      <c r="CG51" s="102"/>
      <c r="CH51" s="69"/>
      <c r="CI51" s="68"/>
      <c r="CJ51" s="69"/>
      <c r="CK51" s="70"/>
      <c r="CL51" s="67"/>
      <c r="CM51" s="68"/>
      <c r="CN51" s="69"/>
      <c r="CO51" s="68"/>
      <c r="CP51" s="69"/>
      <c r="CQ51" s="70"/>
      <c r="CR51" s="67"/>
      <c r="CS51" s="68"/>
      <c r="CT51" s="69"/>
      <c r="CU51" s="68"/>
      <c r="CV51" s="69"/>
      <c r="CW51" s="70"/>
      <c r="CX51" s="174"/>
      <c r="CY51" s="43"/>
      <c r="CZ51" s="827"/>
    </row>
    <row r="52" spans="1:104" ht="9" customHeight="1">
      <c r="A52" s="3"/>
      <c r="B52" s="656"/>
      <c r="C52" s="556"/>
      <c r="D52" s="556"/>
      <c r="E52" s="556"/>
      <c r="F52" s="556"/>
      <c r="G52" s="557"/>
      <c r="H52" s="736"/>
      <c r="I52" s="732"/>
      <c r="J52" s="732"/>
      <c r="K52" s="732"/>
      <c r="L52" s="732"/>
      <c r="M52" s="732"/>
      <c r="N52" s="414"/>
      <c r="O52" s="544">
        <f>'入力用'!AN53</f>
      </c>
      <c r="P52" s="544">
        <f>'入力用'!AO53</f>
      </c>
      <c r="Q52" s="550">
        <f>'入力用'!AP53</f>
      </c>
      <c r="R52" s="566">
        <f>'入力用'!AT53</f>
      </c>
      <c r="S52" s="550">
        <f>'入力用'!AU53</f>
      </c>
      <c r="T52" s="566">
        <f>'入力用'!AU53</f>
      </c>
      <c r="U52" s="568">
        <f>'入力用'!AW53</f>
      </c>
      <c r="V52" s="560">
        <f>'入力用'!AV53</f>
      </c>
      <c r="W52" s="550">
        <f>'入力用'!AY53</f>
      </c>
      <c r="X52" s="566">
        <f>'入力用'!AW53</f>
      </c>
      <c r="Y52" s="550">
        <f>'入力用'!BA53</f>
      </c>
      <c r="Z52" s="566">
        <f>'入力用'!AX53</f>
      </c>
      <c r="AA52" s="568">
        <f>'入力用'!BC53</f>
        <v>0</v>
      </c>
      <c r="AB52" s="560">
        <f>'入力用'!AY53</f>
      </c>
      <c r="AC52" s="550">
        <f>'入力用'!BE53</f>
        <v>0</v>
      </c>
      <c r="AD52" s="566">
        <f>'入力用'!AZ53</f>
      </c>
      <c r="AE52" s="550">
        <f>'入力用'!BG53</f>
        <v>0</v>
      </c>
      <c r="AF52" s="566">
        <f>'入力用'!BA53</f>
      </c>
      <c r="AG52" s="568">
        <f>'入力用'!BI53</f>
        <v>0</v>
      </c>
      <c r="AH52" s="3"/>
      <c r="AI52" s="17"/>
      <c r="AJ52" s="656"/>
      <c r="AK52" s="556"/>
      <c r="AL52" s="556"/>
      <c r="AM52" s="556"/>
      <c r="AN52" s="556"/>
      <c r="AO52" s="557"/>
      <c r="AP52" s="736"/>
      <c r="AQ52" s="732"/>
      <c r="AR52" s="732"/>
      <c r="AS52" s="732"/>
      <c r="AT52" s="732"/>
      <c r="AU52" s="732"/>
      <c r="AV52" s="414"/>
      <c r="AW52" s="544">
        <f>O52</f>
      </c>
      <c r="AX52" s="544">
        <f>P52</f>
      </c>
      <c r="AY52" s="550">
        <f>Q52</f>
      </c>
      <c r="AZ52" s="566">
        <f>R52</f>
      </c>
      <c r="BA52" s="550"/>
      <c r="BB52" s="566">
        <f>T52</f>
      </c>
      <c r="BC52" s="568"/>
      <c r="BD52" s="560">
        <f>V52</f>
      </c>
      <c r="BE52" s="550"/>
      <c r="BF52" s="566">
        <f>X52</f>
      </c>
      <c r="BG52" s="550"/>
      <c r="BH52" s="566">
        <f>Z52</f>
      </c>
      <c r="BI52" s="568"/>
      <c r="BJ52" s="560">
        <f>AB52</f>
      </c>
      <c r="BK52" s="550"/>
      <c r="BL52" s="566">
        <f>AD52</f>
      </c>
      <c r="BM52" s="550"/>
      <c r="BN52" s="566">
        <f>AF52</f>
      </c>
      <c r="BO52" s="568"/>
      <c r="BP52" s="32"/>
      <c r="BQ52" s="3"/>
      <c r="BR52" s="656"/>
      <c r="BS52" s="556"/>
      <c r="BT52" s="556"/>
      <c r="BU52" s="556"/>
      <c r="BV52" s="556"/>
      <c r="BW52" s="557"/>
      <c r="BX52" s="736"/>
      <c r="BY52" s="732"/>
      <c r="BZ52" s="732"/>
      <c r="CA52" s="732"/>
      <c r="CB52" s="732"/>
      <c r="CC52" s="732"/>
      <c r="CD52" s="414"/>
      <c r="CE52" s="544">
        <f>O52</f>
      </c>
      <c r="CF52" s="544">
        <f>P52</f>
      </c>
      <c r="CG52" s="550">
        <f>Q52</f>
      </c>
      <c r="CH52" s="566">
        <f>R52</f>
      </c>
      <c r="CI52" s="550">
        <f>'入力用'!DK53</f>
        <v>0</v>
      </c>
      <c r="CJ52" s="566">
        <f>T52</f>
      </c>
      <c r="CK52" s="568">
        <f>'入力用'!DM53</f>
        <v>0</v>
      </c>
      <c r="CL52" s="560">
        <f>V52</f>
      </c>
      <c r="CM52" s="550">
        <f>'入力用'!DO53</f>
        <v>0</v>
      </c>
      <c r="CN52" s="566">
        <f>X52</f>
      </c>
      <c r="CO52" s="550">
        <f>'入力用'!DQ53</f>
        <v>0</v>
      </c>
      <c r="CP52" s="566">
        <f>Z52</f>
      </c>
      <c r="CQ52" s="568">
        <f>'入力用'!DS53</f>
        <v>0</v>
      </c>
      <c r="CR52" s="560">
        <f>AB52</f>
      </c>
      <c r="CS52" s="550">
        <f>'入力用'!DU53</f>
        <v>0</v>
      </c>
      <c r="CT52" s="566">
        <f>AD52</f>
      </c>
      <c r="CU52" s="550">
        <f>'入力用'!DW53</f>
        <v>0</v>
      </c>
      <c r="CV52" s="566">
        <f>AF52</f>
      </c>
      <c r="CW52" s="568">
        <f>'入力用'!DY53</f>
        <v>0</v>
      </c>
      <c r="CX52" s="174"/>
      <c r="CY52" s="43"/>
      <c r="CZ52" s="827"/>
    </row>
    <row r="53" spans="1:104" ht="9" customHeight="1" thickBot="1">
      <c r="A53" s="3"/>
      <c r="B53" s="657"/>
      <c r="C53" s="658"/>
      <c r="D53" s="658"/>
      <c r="E53" s="658"/>
      <c r="F53" s="658"/>
      <c r="G53" s="659"/>
      <c r="H53" s="736"/>
      <c r="I53" s="732"/>
      <c r="J53" s="732"/>
      <c r="K53" s="732"/>
      <c r="L53" s="732"/>
      <c r="M53" s="732"/>
      <c r="N53" s="414"/>
      <c r="O53" s="544"/>
      <c r="P53" s="544"/>
      <c r="Q53" s="550"/>
      <c r="R53" s="566"/>
      <c r="S53" s="550"/>
      <c r="T53" s="566"/>
      <c r="U53" s="568"/>
      <c r="V53" s="560"/>
      <c r="W53" s="550"/>
      <c r="X53" s="566"/>
      <c r="Y53" s="550"/>
      <c r="Z53" s="566"/>
      <c r="AA53" s="568"/>
      <c r="AB53" s="560"/>
      <c r="AC53" s="550"/>
      <c r="AD53" s="566"/>
      <c r="AE53" s="550"/>
      <c r="AF53" s="566"/>
      <c r="AG53" s="568"/>
      <c r="AH53" s="3"/>
      <c r="AI53" s="17"/>
      <c r="AJ53" s="657"/>
      <c r="AK53" s="658"/>
      <c r="AL53" s="658"/>
      <c r="AM53" s="658"/>
      <c r="AN53" s="658"/>
      <c r="AO53" s="659"/>
      <c r="AP53" s="736"/>
      <c r="AQ53" s="732"/>
      <c r="AR53" s="732"/>
      <c r="AS53" s="732"/>
      <c r="AT53" s="732"/>
      <c r="AU53" s="732"/>
      <c r="AV53" s="414"/>
      <c r="AW53" s="546"/>
      <c r="AX53" s="546"/>
      <c r="AY53" s="564"/>
      <c r="AZ53" s="567"/>
      <c r="BA53" s="564"/>
      <c r="BB53" s="567"/>
      <c r="BC53" s="569"/>
      <c r="BD53" s="570"/>
      <c r="BE53" s="564"/>
      <c r="BF53" s="567"/>
      <c r="BG53" s="564"/>
      <c r="BH53" s="567"/>
      <c r="BI53" s="569"/>
      <c r="BJ53" s="570"/>
      <c r="BK53" s="564"/>
      <c r="BL53" s="567"/>
      <c r="BM53" s="564"/>
      <c r="BN53" s="567"/>
      <c r="BO53" s="569"/>
      <c r="BP53" s="32"/>
      <c r="BQ53" s="3"/>
      <c r="BR53" s="657"/>
      <c r="BS53" s="658"/>
      <c r="BT53" s="658"/>
      <c r="BU53" s="658"/>
      <c r="BV53" s="658"/>
      <c r="BW53" s="659"/>
      <c r="BX53" s="736"/>
      <c r="BY53" s="732"/>
      <c r="BZ53" s="732"/>
      <c r="CA53" s="732"/>
      <c r="CB53" s="732"/>
      <c r="CC53" s="732"/>
      <c r="CD53" s="414"/>
      <c r="CE53" s="546"/>
      <c r="CF53" s="546"/>
      <c r="CG53" s="564"/>
      <c r="CH53" s="567"/>
      <c r="CI53" s="564"/>
      <c r="CJ53" s="567"/>
      <c r="CK53" s="569"/>
      <c r="CL53" s="570"/>
      <c r="CM53" s="564"/>
      <c r="CN53" s="567"/>
      <c r="CO53" s="564"/>
      <c r="CP53" s="567"/>
      <c r="CQ53" s="569"/>
      <c r="CR53" s="570"/>
      <c r="CS53" s="564"/>
      <c r="CT53" s="567"/>
      <c r="CU53" s="564"/>
      <c r="CV53" s="567"/>
      <c r="CW53" s="569"/>
      <c r="CX53" s="174"/>
      <c r="CY53" s="43"/>
      <c r="CZ53" s="827"/>
    </row>
    <row r="54" spans="1:104" ht="9" customHeight="1">
      <c r="A54" s="3"/>
      <c r="B54" s="729" t="str">
        <f>'入力用'!B57</f>
        <v> ・　・</v>
      </c>
      <c r="C54" s="598"/>
      <c r="D54" s="598"/>
      <c r="E54" s="598"/>
      <c r="F54" s="598"/>
      <c r="G54" s="443" t="s">
        <v>22</v>
      </c>
      <c r="H54" s="736"/>
      <c r="I54" s="552" t="s">
        <v>15</v>
      </c>
      <c r="J54" s="553"/>
      <c r="K54" s="553"/>
      <c r="L54" s="553"/>
      <c r="M54" s="554"/>
      <c r="N54" s="558" t="s">
        <v>26</v>
      </c>
      <c r="O54" s="141"/>
      <c r="P54" s="104"/>
      <c r="Q54" s="103"/>
      <c r="R54" s="73"/>
      <c r="S54" s="72"/>
      <c r="T54" s="73"/>
      <c r="U54" s="74"/>
      <c r="V54" s="71"/>
      <c r="W54" s="72"/>
      <c r="X54" s="73"/>
      <c r="Y54" s="72"/>
      <c r="Z54" s="73"/>
      <c r="AA54" s="74"/>
      <c r="AB54" s="71"/>
      <c r="AC54" s="72"/>
      <c r="AD54" s="73"/>
      <c r="AE54" s="72"/>
      <c r="AF54" s="73"/>
      <c r="AG54" s="75"/>
      <c r="AH54" s="3"/>
      <c r="AI54" s="17"/>
      <c r="AJ54" s="729" t="str">
        <f>B54</f>
        <v> ・　・</v>
      </c>
      <c r="AK54" s="598"/>
      <c r="AL54" s="598"/>
      <c r="AM54" s="598"/>
      <c r="AN54" s="598"/>
      <c r="AO54" s="443" t="s">
        <v>22</v>
      </c>
      <c r="AP54" s="736"/>
      <c r="AQ54" s="552" t="s">
        <v>15</v>
      </c>
      <c r="AR54" s="553"/>
      <c r="AS54" s="553"/>
      <c r="AT54" s="553"/>
      <c r="AU54" s="554"/>
      <c r="AV54" s="558" t="s">
        <v>26</v>
      </c>
      <c r="AW54" s="141"/>
      <c r="AX54" s="104"/>
      <c r="AY54" s="103"/>
      <c r="AZ54" s="73"/>
      <c r="BA54" s="72"/>
      <c r="BB54" s="73"/>
      <c r="BC54" s="74"/>
      <c r="BD54" s="71"/>
      <c r="BE54" s="72"/>
      <c r="BF54" s="73"/>
      <c r="BG54" s="72"/>
      <c r="BH54" s="73"/>
      <c r="BI54" s="74"/>
      <c r="BJ54" s="71"/>
      <c r="BK54" s="72"/>
      <c r="BL54" s="73"/>
      <c r="BM54" s="72"/>
      <c r="BN54" s="73"/>
      <c r="BO54" s="75"/>
      <c r="BP54" s="32"/>
      <c r="BQ54" s="3"/>
      <c r="BR54" s="729" t="str">
        <f>B54</f>
        <v> ・　・</v>
      </c>
      <c r="BS54" s="598"/>
      <c r="BT54" s="598"/>
      <c r="BU54" s="598"/>
      <c r="BV54" s="598"/>
      <c r="BW54" s="443" t="s">
        <v>22</v>
      </c>
      <c r="BX54" s="736"/>
      <c r="BY54" s="552" t="s">
        <v>15</v>
      </c>
      <c r="BZ54" s="553"/>
      <c r="CA54" s="553"/>
      <c r="CB54" s="553"/>
      <c r="CC54" s="554"/>
      <c r="CD54" s="558" t="s">
        <v>26</v>
      </c>
      <c r="CE54" s="141"/>
      <c r="CF54" s="104"/>
      <c r="CG54" s="103"/>
      <c r="CH54" s="73"/>
      <c r="CI54" s="72"/>
      <c r="CJ54" s="73"/>
      <c r="CK54" s="74"/>
      <c r="CL54" s="71"/>
      <c r="CM54" s="72"/>
      <c r="CN54" s="73"/>
      <c r="CO54" s="72"/>
      <c r="CP54" s="73"/>
      <c r="CQ54" s="74"/>
      <c r="CR54" s="71"/>
      <c r="CS54" s="72"/>
      <c r="CT54" s="73"/>
      <c r="CU54" s="72"/>
      <c r="CV54" s="73"/>
      <c r="CW54" s="75"/>
      <c r="CX54" s="174"/>
      <c r="CY54" s="43"/>
      <c r="CZ54" s="827"/>
    </row>
    <row r="55" spans="1:104" ht="9" customHeight="1">
      <c r="A55" s="3"/>
      <c r="B55" s="646"/>
      <c r="C55" s="647"/>
      <c r="D55" s="647"/>
      <c r="E55" s="647"/>
      <c r="F55" s="647"/>
      <c r="G55" s="644"/>
      <c r="H55" s="736"/>
      <c r="I55" s="555"/>
      <c r="J55" s="556"/>
      <c r="K55" s="556"/>
      <c r="L55" s="556"/>
      <c r="M55" s="557"/>
      <c r="N55" s="414"/>
      <c r="O55" s="560">
        <f>'入力用'!AN57</f>
      </c>
      <c r="P55" s="544">
        <f>'入力用'!AO57</f>
      </c>
      <c r="Q55" s="550">
        <f>'入力用'!AP57</f>
      </c>
      <c r="R55" s="566">
        <f>'入力用'!AT57</f>
      </c>
      <c r="S55" s="550">
        <f>'入力用'!AU57</f>
      </c>
      <c r="T55" s="566">
        <f>'入力用'!AU57</f>
      </c>
      <c r="U55" s="568">
        <f>'入力用'!AW57</f>
      </c>
      <c r="V55" s="560">
        <f>'入力用'!AV57</f>
      </c>
      <c r="W55" s="550">
        <f>'入力用'!AY57</f>
      </c>
      <c r="X55" s="566">
        <f>'入力用'!AW57</f>
      </c>
      <c r="Y55" s="550" t="str">
        <f>'入力用'!BA57</f>
        <v>0</v>
      </c>
      <c r="Z55" s="566">
        <f>'入力用'!AX57</f>
      </c>
      <c r="AA55" s="568">
        <f>'入力用'!BC57</f>
        <v>0</v>
      </c>
      <c r="AB55" s="560">
        <f>'入力用'!AY57</f>
      </c>
      <c r="AC55" s="550">
        <f>'入力用'!BE57</f>
        <v>0</v>
      </c>
      <c r="AD55" s="566">
        <f>'入力用'!AZ57</f>
      </c>
      <c r="AE55" s="550">
        <f>'入力用'!BG57</f>
        <v>0</v>
      </c>
      <c r="AF55" s="566" t="str">
        <f>'入力用'!BA57</f>
        <v>0</v>
      </c>
      <c r="AG55" s="727">
        <f>'入力用'!BI57</f>
        <v>0</v>
      </c>
      <c r="AH55" s="3"/>
      <c r="AI55" s="17"/>
      <c r="AJ55" s="646"/>
      <c r="AK55" s="647"/>
      <c r="AL55" s="647"/>
      <c r="AM55" s="647"/>
      <c r="AN55" s="647"/>
      <c r="AO55" s="644"/>
      <c r="AP55" s="736"/>
      <c r="AQ55" s="555"/>
      <c r="AR55" s="556"/>
      <c r="AS55" s="556"/>
      <c r="AT55" s="556"/>
      <c r="AU55" s="557"/>
      <c r="AV55" s="414"/>
      <c r="AW55" s="560">
        <f>O55</f>
      </c>
      <c r="AX55" s="544">
        <f>P55</f>
      </c>
      <c r="AY55" s="550">
        <f>Q55</f>
      </c>
      <c r="AZ55" s="566">
        <f>R55</f>
      </c>
      <c r="BA55" s="550"/>
      <c r="BB55" s="566">
        <f>T55</f>
      </c>
      <c r="BC55" s="568"/>
      <c r="BD55" s="560">
        <f>V55</f>
      </c>
      <c r="BE55" s="550"/>
      <c r="BF55" s="566">
        <f>X55</f>
      </c>
      <c r="BG55" s="550"/>
      <c r="BH55" s="566">
        <f>Z55</f>
      </c>
      <c r="BI55" s="568"/>
      <c r="BJ55" s="560">
        <f>AB55</f>
      </c>
      <c r="BK55" s="550"/>
      <c r="BL55" s="566">
        <f>AD55</f>
      </c>
      <c r="BM55" s="550"/>
      <c r="BN55" s="566" t="str">
        <f>AF55</f>
        <v>0</v>
      </c>
      <c r="BO55" s="727"/>
      <c r="BP55" s="32"/>
      <c r="BQ55" s="3"/>
      <c r="BR55" s="646"/>
      <c r="BS55" s="647"/>
      <c r="BT55" s="647"/>
      <c r="BU55" s="647"/>
      <c r="BV55" s="647"/>
      <c r="BW55" s="644"/>
      <c r="BX55" s="736"/>
      <c r="BY55" s="555"/>
      <c r="BZ55" s="556"/>
      <c r="CA55" s="556"/>
      <c r="CB55" s="556"/>
      <c r="CC55" s="557"/>
      <c r="CD55" s="414"/>
      <c r="CE55" s="560">
        <f>O55</f>
      </c>
      <c r="CF55" s="544">
        <f>P55</f>
      </c>
      <c r="CG55" s="550">
        <f>Q55</f>
      </c>
      <c r="CH55" s="566">
        <f>R55</f>
      </c>
      <c r="CI55" s="550">
        <f>'入力用'!DK57</f>
        <v>0</v>
      </c>
      <c r="CJ55" s="566">
        <f>T55</f>
      </c>
      <c r="CK55" s="568">
        <f>'入力用'!DM57</f>
        <v>0</v>
      </c>
      <c r="CL55" s="560">
        <f>V55</f>
      </c>
      <c r="CM55" s="550">
        <f>'入力用'!DO57</f>
        <v>0</v>
      </c>
      <c r="CN55" s="566">
        <f>X55</f>
      </c>
      <c r="CO55" s="550">
        <f>'入力用'!DQ57</f>
        <v>0</v>
      </c>
      <c r="CP55" s="566">
        <f>Z55</f>
      </c>
      <c r="CQ55" s="568">
        <f>'入力用'!DS57</f>
        <v>0</v>
      </c>
      <c r="CR55" s="560">
        <f>AB55</f>
      </c>
      <c r="CS55" s="550">
        <f>'入力用'!DU57</f>
        <v>0</v>
      </c>
      <c r="CT55" s="566">
        <f>AD55</f>
      </c>
      <c r="CU55" s="550">
        <f>'入力用'!DW57</f>
        <v>0</v>
      </c>
      <c r="CV55" s="566" t="str">
        <f>AF55</f>
        <v>0</v>
      </c>
      <c r="CW55" s="727">
        <f>'入力用'!DY57</f>
        <v>0</v>
      </c>
      <c r="CX55" s="174"/>
      <c r="CY55" s="43"/>
      <c r="CZ55" s="827"/>
    </row>
    <row r="56" spans="1:104" ht="14.25" customHeight="1" thickBot="1">
      <c r="A56" s="3"/>
      <c r="B56" s="646"/>
      <c r="C56" s="647"/>
      <c r="D56" s="647"/>
      <c r="E56" s="647"/>
      <c r="F56" s="647"/>
      <c r="G56" s="644"/>
      <c r="H56" s="736"/>
      <c r="I56" s="635" t="s">
        <v>73</v>
      </c>
      <c r="J56" s="636"/>
      <c r="K56" s="636"/>
      <c r="L56" s="636"/>
      <c r="M56" s="637"/>
      <c r="N56" s="559"/>
      <c r="O56" s="561"/>
      <c r="P56" s="545"/>
      <c r="Q56" s="551"/>
      <c r="R56" s="726"/>
      <c r="S56" s="551"/>
      <c r="T56" s="726"/>
      <c r="U56" s="733"/>
      <c r="V56" s="561"/>
      <c r="W56" s="551"/>
      <c r="X56" s="726"/>
      <c r="Y56" s="551"/>
      <c r="Z56" s="726"/>
      <c r="AA56" s="733"/>
      <c r="AB56" s="561"/>
      <c r="AC56" s="551"/>
      <c r="AD56" s="726"/>
      <c r="AE56" s="551"/>
      <c r="AF56" s="726"/>
      <c r="AG56" s="728"/>
      <c r="AH56" s="3"/>
      <c r="AI56" s="17"/>
      <c r="AJ56" s="646"/>
      <c r="AK56" s="647"/>
      <c r="AL56" s="647"/>
      <c r="AM56" s="647"/>
      <c r="AN56" s="647"/>
      <c r="AO56" s="644"/>
      <c r="AP56" s="736"/>
      <c r="AQ56" s="635" t="s">
        <v>73</v>
      </c>
      <c r="AR56" s="636"/>
      <c r="AS56" s="636"/>
      <c r="AT56" s="636"/>
      <c r="AU56" s="637"/>
      <c r="AV56" s="559"/>
      <c r="AW56" s="561"/>
      <c r="AX56" s="545"/>
      <c r="AY56" s="551"/>
      <c r="AZ56" s="726"/>
      <c r="BA56" s="551"/>
      <c r="BB56" s="726"/>
      <c r="BC56" s="733"/>
      <c r="BD56" s="561"/>
      <c r="BE56" s="551"/>
      <c r="BF56" s="726"/>
      <c r="BG56" s="551"/>
      <c r="BH56" s="726"/>
      <c r="BI56" s="733"/>
      <c r="BJ56" s="561"/>
      <c r="BK56" s="551"/>
      <c r="BL56" s="726"/>
      <c r="BM56" s="551"/>
      <c r="BN56" s="726"/>
      <c r="BO56" s="728"/>
      <c r="BP56" s="32"/>
      <c r="BQ56" s="3"/>
      <c r="BR56" s="646"/>
      <c r="BS56" s="647"/>
      <c r="BT56" s="647"/>
      <c r="BU56" s="647"/>
      <c r="BV56" s="647"/>
      <c r="BW56" s="644"/>
      <c r="BX56" s="736"/>
      <c r="BY56" s="635" t="s">
        <v>73</v>
      </c>
      <c r="BZ56" s="636"/>
      <c r="CA56" s="636"/>
      <c r="CB56" s="636"/>
      <c r="CC56" s="637"/>
      <c r="CD56" s="559"/>
      <c r="CE56" s="561"/>
      <c r="CF56" s="545"/>
      <c r="CG56" s="551"/>
      <c r="CH56" s="726"/>
      <c r="CI56" s="551"/>
      <c r="CJ56" s="726"/>
      <c r="CK56" s="733"/>
      <c r="CL56" s="561"/>
      <c r="CM56" s="551"/>
      <c r="CN56" s="726"/>
      <c r="CO56" s="551"/>
      <c r="CP56" s="726"/>
      <c r="CQ56" s="733"/>
      <c r="CR56" s="561"/>
      <c r="CS56" s="551"/>
      <c r="CT56" s="726"/>
      <c r="CU56" s="551"/>
      <c r="CV56" s="726"/>
      <c r="CW56" s="728"/>
      <c r="CX56" s="174"/>
      <c r="CY56" s="43"/>
      <c r="CZ56" s="827"/>
    </row>
    <row r="57" spans="1:104" ht="9" customHeight="1">
      <c r="A57" s="3"/>
      <c r="B57" s="646" t="str">
        <f>'入力用'!B60</f>
        <v> ・　・</v>
      </c>
      <c r="C57" s="647"/>
      <c r="D57" s="647"/>
      <c r="E57" s="647"/>
      <c r="F57" s="647"/>
      <c r="G57" s="644" t="s">
        <v>23</v>
      </c>
      <c r="H57" s="736"/>
      <c r="I57" s="547" t="s">
        <v>68</v>
      </c>
      <c r="J57" s="547"/>
      <c r="K57" s="547"/>
      <c r="L57" s="547"/>
      <c r="M57" s="547"/>
      <c r="N57" s="414" t="s">
        <v>27</v>
      </c>
      <c r="O57" s="18"/>
      <c r="Q57" s="18"/>
      <c r="R57" s="85"/>
      <c r="S57" s="84"/>
      <c r="T57" s="85"/>
      <c r="U57" s="86"/>
      <c r="V57" s="83"/>
      <c r="W57" s="84"/>
      <c r="X57" s="85"/>
      <c r="Y57" s="84"/>
      <c r="Z57" s="85"/>
      <c r="AA57" s="86"/>
      <c r="AB57" s="83"/>
      <c r="AC57" s="84"/>
      <c r="AD57" s="85"/>
      <c r="AE57" s="84"/>
      <c r="AF57" s="85"/>
      <c r="AG57" s="86"/>
      <c r="AH57" s="3"/>
      <c r="AI57" s="17"/>
      <c r="AJ57" s="646" t="str">
        <f>B57</f>
        <v> ・　・</v>
      </c>
      <c r="AK57" s="647"/>
      <c r="AL57" s="647"/>
      <c r="AM57" s="647"/>
      <c r="AN57" s="647"/>
      <c r="AO57" s="644" t="s">
        <v>23</v>
      </c>
      <c r="AP57" s="736"/>
      <c r="AQ57" s="547" t="s">
        <v>68</v>
      </c>
      <c r="AR57" s="547"/>
      <c r="AS57" s="547"/>
      <c r="AT57" s="547"/>
      <c r="AU57" s="547"/>
      <c r="AV57" s="414" t="s">
        <v>27</v>
      </c>
      <c r="AW57" s="18"/>
      <c r="AY57" s="18"/>
      <c r="AZ57" s="85"/>
      <c r="BA57" s="84"/>
      <c r="BB57" s="85"/>
      <c r="BC57" s="86"/>
      <c r="BD57" s="83"/>
      <c r="BE57" s="84"/>
      <c r="BF57" s="85"/>
      <c r="BG57" s="84"/>
      <c r="BH57" s="85"/>
      <c r="BI57" s="86"/>
      <c r="BJ57" s="83"/>
      <c r="BK57" s="84"/>
      <c r="BL57" s="85"/>
      <c r="BM57" s="84"/>
      <c r="BN57" s="85"/>
      <c r="BO57" s="86"/>
      <c r="BP57" s="32"/>
      <c r="BQ57" s="3"/>
      <c r="BR57" s="646" t="str">
        <f>B57</f>
        <v> ・　・</v>
      </c>
      <c r="BS57" s="647"/>
      <c r="BT57" s="647"/>
      <c r="BU57" s="647"/>
      <c r="BV57" s="647"/>
      <c r="BW57" s="644" t="s">
        <v>23</v>
      </c>
      <c r="BX57" s="736"/>
      <c r="BY57" s="547" t="s">
        <v>68</v>
      </c>
      <c r="BZ57" s="547"/>
      <c r="CA57" s="547"/>
      <c r="CB57" s="547"/>
      <c r="CC57" s="547"/>
      <c r="CD57" s="414" t="s">
        <v>27</v>
      </c>
      <c r="CE57" s="18"/>
      <c r="CG57" s="18"/>
      <c r="CH57" s="85"/>
      <c r="CI57" s="84"/>
      <c r="CJ57" s="85"/>
      <c r="CK57" s="86"/>
      <c r="CL57" s="83"/>
      <c r="CM57" s="84"/>
      <c r="CN57" s="85"/>
      <c r="CO57" s="84"/>
      <c r="CP57" s="85"/>
      <c r="CQ57" s="86"/>
      <c r="CR57" s="83"/>
      <c r="CS57" s="84"/>
      <c r="CT57" s="85"/>
      <c r="CU57" s="84"/>
      <c r="CV57" s="85"/>
      <c r="CW57" s="86"/>
      <c r="CX57" s="174"/>
      <c r="CY57" s="43"/>
      <c r="CZ57" s="827"/>
    </row>
    <row r="58" spans="1:104" ht="9" customHeight="1">
      <c r="A58" s="3"/>
      <c r="B58" s="646"/>
      <c r="C58" s="647"/>
      <c r="D58" s="647"/>
      <c r="E58" s="647"/>
      <c r="F58" s="647"/>
      <c r="G58" s="644"/>
      <c r="H58" s="736"/>
      <c r="I58" s="547"/>
      <c r="J58" s="547"/>
      <c r="K58" s="547"/>
      <c r="L58" s="547"/>
      <c r="M58" s="547"/>
      <c r="N58" s="414"/>
      <c r="O58" s="544">
        <f>'入力用'!AN60</f>
      </c>
      <c r="P58" s="544">
        <f>'入力用'!AO60</f>
      </c>
      <c r="Q58" s="550">
        <f>'入力用'!AP60</f>
      </c>
      <c r="R58" s="566">
        <f>'入力用'!AT60</f>
      </c>
      <c r="S58" s="550">
        <f>'入力用'!AU60</f>
      </c>
      <c r="T58" s="566">
        <f>'入力用'!AU60</f>
      </c>
      <c r="U58" s="568">
        <f>'入力用'!AW60</f>
      </c>
      <c r="V58" s="560">
        <f>'入力用'!AV60</f>
      </c>
      <c r="W58" s="550">
        <f>'入力用'!AY60</f>
      </c>
      <c r="X58" s="566">
        <f>'入力用'!AW60</f>
      </c>
      <c r="Y58" s="550">
        <f>'入力用'!BA60</f>
      </c>
      <c r="Z58" s="566">
        <f>'入力用'!AX60</f>
      </c>
      <c r="AA58" s="568">
        <f>'入力用'!BC60</f>
        <v>0</v>
      </c>
      <c r="AB58" s="560">
        <f>'入力用'!AY60</f>
      </c>
      <c r="AC58" s="550">
        <f>'入力用'!BE60</f>
        <v>0</v>
      </c>
      <c r="AD58" s="566">
        <f>'入力用'!AZ60</f>
      </c>
      <c r="AE58" s="550">
        <f>'入力用'!BG60</f>
        <v>0</v>
      </c>
      <c r="AF58" s="566">
        <f>'入力用'!BA60</f>
      </c>
      <c r="AG58" s="568">
        <f>'入力用'!BI60</f>
        <v>0</v>
      </c>
      <c r="AH58" s="3"/>
      <c r="AI58" s="17"/>
      <c r="AJ58" s="646"/>
      <c r="AK58" s="647"/>
      <c r="AL58" s="647"/>
      <c r="AM58" s="647"/>
      <c r="AN58" s="647"/>
      <c r="AO58" s="644"/>
      <c r="AP58" s="736"/>
      <c r="AQ58" s="547"/>
      <c r="AR58" s="547"/>
      <c r="AS58" s="547"/>
      <c r="AT58" s="547"/>
      <c r="AU58" s="547"/>
      <c r="AV58" s="414"/>
      <c r="AW58" s="544">
        <f>O58</f>
      </c>
      <c r="AX58" s="544">
        <f>P58</f>
      </c>
      <c r="AY58" s="550">
        <f>Q58</f>
      </c>
      <c r="AZ58" s="566">
        <f>R58</f>
      </c>
      <c r="BA58" s="550"/>
      <c r="BB58" s="566">
        <f>T58</f>
      </c>
      <c r="BC58" s="568"/>
      <c r="BD58" s="560">
        <f>V58</f>
      </c>
      <c r="BE58" s="550"/>
      <c r="BF58" s="566">
        <f>X58</f>
      </c>
      <c r="BG58" s="550"/>
      <c r="BH58" s="566">
        <f>Z58</f>
      </c>
      <c r="BI58" s="568"/>
      <c r="BJ58" s="560">
        <f>AB58</f>
      </c>
      <c r="BK58" s="550"/>
      <c r="BL58" s="566">
        <f>AD58</f>
      </c>
      <c r="BM58" s="550"/>
      <c r="BN58" s="566">
        <f>AF58</f>
      </c>
      <c r="BO58" s="568"/>
      <c r="BP58" s="32"/>
      <c r="BQ58" s="3"/>
      <c r="BR58" s="646"/>
      <c r="BS58" s="647"/>
      <c r="BT58" s="647"/>
      <c r="BU58" s="647"/>
      <c r="BV58" s="647"/>
      <c r="BW58" s="644"/>
      <c r="BX58" s="736"/>
      <c r="BY58" s="547"/>
      <c r="BZ58" s="547"/>
      <c r="CA58" s="547"/>
      <c r="CB58" s="547"/>
      <c r="CC58" s="547"/>
      <c r="CD58" s="414"/>
      <c r="CE58" s="544">
        <f>O58</f>
      </c>
      <c r="CF58" s="544">
        <f>P58</f>
      </c>
      <c r="CG58" s="550">
        <f>Q58</f>
      </c>
      <c r="CH58" s="566">
        <f>R58</f>
      </c>
      <c r="CI58" s="550">
        <f>'入力用'!DK60</f>
        <v>0</v>
      </c>
      <c r="CJ58" s="566">
        <f>T58</f>
      </c>
      <c r="CK58" s="568">
        <f>'入力用'!DM60</f>
        <v>0</v>
      </c>
      <c r="CL58" s="560">
        <f>V58</f>
      </c>
      <c r="CM58" s="550">
        <f>'入力用'!DO60</f>
        <v>0</v>
      </c>
      <c r="CN58" s="566">
        <f>X58</f>
      </c>
      <c r="CO58" s="550">
        <f>'入力用'!DQ60</f>
        <v>0</v>
      </c>
      <c r="CP58" s="566">
        <f>Z58</f>
      </c>
      <c r="CQ58" s="568">
        <f>'入力用'!DS60</f>
        <v>0</v>
      </c>
      <c r="CR58" s="560">
        <f>AB58</f>
      </c>
      <c r="CS58" s="550">
        <f>'入力用'!DU60</f>
        <v>0</v>
      </c>
      <c r="CT58" s="566">
        <f>AD58</f>
      </c>
      <c r="CU58" s="550">
        <f>'入力用'!DW60</f>
        <v>0</v>
      </c>
      <c r="CV58" s="566">
        <f>AF58</f>
      </c>
      <c r="CW58" s="568">
        <f>'入力用'!DY60</f>
        <v>0</v>
      </c>
      <c r="CX58" s="174"/>
      <c r="CY58" s="43"/>
      <c r="CZ58" s="827"/>
    </row>
    <row r="59" spans="1:104" ht="9" customHeight="1">
      <c r="A59" s="3"/>
      <c r="B59" s="599"/>
      <c r="C59" s="600"/>
      <c r="D59" s="600"/>
      <c r="E59" s="600"/>
      <c r="F59" s="600"/>
      <c r="G59" s="645"/>
      <c r="H59" s="736"/>
      <c r="I59" s="547"/>
      <c r="J59" s="547"/>
      <c r="K59" s="547"/>
      <c r="L59" s="547"/>
      <c r="M59" s="547"/>
      <c r="N59" s="563"/>
      <c r="O59" s="546"/>
      <c r="P59" s="546"/>
      <c r="Q59" s="564"/>
      <c r="R59" s="567"/>
      <c r="S59" s="564"/>
      <c r="T59" s="567"/>
      <c r="U59" s="569"/>
      <c r="V59" s="570"/>
      <c r="W59" s="564"/>
      <c r="X59" s="567"/>
      <c r="Y59" s="564"/>
      <c r="Z59" s="567"/>
      <c r="AA59" s="569"/>
      <c r="AB59" s="570"/>
      <c r="AC59" s="564"/>
      <c r="AD59" s="567"/>
      <c r="AE59" s="564"/>
      <c r="AF59" s="567"/>
      <c r="AG59" s="569"/>
      <c r="AH59" s="3"/>
      <c r="AI59" s="17"/>
      <c r="AJ59" s="599"/>
      <c r="AK59" s="600"/>
      <c r="AL59" s="600"/>
      <c r="AM59" s="600"/>
      <c r="AN59" s="600"/>
      <c r="AO59" s="645"/>
      <c r="AP59" s="736"/>
      <c r="AQ59" s="547"/>
      <c r="AR59" s="547"/>
      <c r="AS59" s="547"/>
      <c r="AT59" s="547"/>
      <c r="AU59" s="547"/>
      <c r="AV59" s="563"/>
      <c r="AW59" s="546"/>
      <c r="AX59" s="546"/>
      <c r="AY59" s="564"/>
      <c r="AZ59" s="567"/>
      <c r="BA59" s="564"/>
      <c r="BB59" s="567"/>
      <c r="BC59" s="569"/>
      <c r="BD59" s="570"/>
      <c r="BE59" s="564"/>
      <c r="BF59" s="567"/>
      <c r="BG59" s="564"/>
      <c r="BH59" s="567"/>
      <c r="BI59" s="569"/>
      <c r="BJ59" s="570"/>
      <c r="BK59" s="564"/>
      <c r="BL59" s="567"/>
      <c r="BM59" s="564"/>
      <c r="BN59" s="567"/>
      <c r="BO59" s="569"/>
      <c r="BP59" s="32"/>
      <c r="BQ59" s="3"/>
      <c r="BR59" s="599"/>
      <c r="BS59" s="600"/>
      <c r="BT59" s="600"/>
      <c r="BU59" s="600"/>
      <c r="BV59" s="600"/>
      <c r="BW59" s="645"/>
      <c r="BX59" s="736"/>
      <c r="BY59" s="547"/>
      <c r="BZ59" s="547"/>
      <c r="CA59" s="547"/>
      <c r="CB59" s="547"/>
      <c r="CC59" s="547"/>
      <c r="CD59" s="563"/>
      <c r="CE59" s="546"/>
      <c r="CF59" s="546"/>
      <c r="CG59" s="564"/>
      <c r="CH59" s="567"/>
      <c r="CI59" s="564"/>
      <c r="CJ59" s="567"/>
      <c r="CK59" s="569"/>
      <c r="CL59" s="570"/>
      <c r="CM59" s="564"/>
      <c r="CN59" s="567"/>
      <c r="CO59" s="564"/>
      <c r="CP59" s="567"/>
      <c r="CQ59" s="569"/>
      <c r="CR59" s="570"/>
      <c r="CS59" s="564"/>
      <c r="CT59" s="567"/>
      <c r="CU59" s="564"/>
      <c r="CV59" s="567"/>
      <c r="CW59" s="569"/>
      <c r="CX59" s="174"/>
      <c r="CY59" s="43"/>
      <c r="CZ59" s="827"/>
    </row>
    <row r="60" spans="1:104" ht="9" customHeight="1">
      <c r="A60" s="3"/>
      <c r="B60" s="653" t="s">
        <v>66</v>
      </c>
      <c r="C60" s="654"/>
      <c r="D60" s="654"/>
      <c r="E60" s="654"/>
      <c r="F60" s="654"/>
      <c r="G60" s="655"/>
      <c r="H60" s="736"/>
      <c r="I60" s="586" t="s">
        <v>212</v>
      </c>
      <c r="J60" s="586"/>
      <c r="K60" s="586"/>
      <c r="L60" s="586"/>
      <c r="M60" s="586"/>
      <c r="N60" s="562" t="s">
        <v>28</v>
      </c>
      <c r="O60" s="102"/>
      <c r="Q60" s="102"/>
      <c r="R60" s="69"/>
      <c r="S60" s="68"/>
      <c r="T60" s="69"/>
      <c r="U60" s="70"/>
      <c r="V60" s="67"/>
      <c r="W60" s="68"/>
      <c r="X60" s="69"/>
      <c r="Y60" s="68"/>
      <c r="Z60" s="69"/>
      <c r="AA60" s="70"/>
      <c r="AB60" s="67"/>
      <c r="AC60" s="68"/>
      <c r="AD60" s="69"/>
      <c r="AE60" s="68"/>
      <c r="AF60" s="69"/>
      <c r="AG60" s="70"/>
      <c r="AH60" s="3"/>
      <c r="AI60" s="17"/>
      <c r="AJ60" s="653" t="s">
        <v>66</v>
      </c>
      <c r="AK60" s="654"/>
      <c r="AL60" s="654"/>
      <c r="AM60" s="654"/>
      <c r="AN60" s="654"/>
      <c r="AO60" s="655"/>
      <c r="AP60" s="736"/>
      <c r="AQ60" s="586" t="s">
        <v>212</v>
      </c>
      <c r="AR60" s="586"/>
      <c r="AS60" s="586"/>
      <c r="AT60" s="586"/>
      <c r="AU60" s="586"/>
      <c r="AV60" s="562" t="s">
        <v>28</v>
      </c>
      <c r="AW60" s="102"/>
      <c r="AY60" s="102"/>
      <c r="AZ60" s="69"/>
      <c r="BA60" s="68"/>
      <c r="BB60" s="69"/>
      <c r="BC60" s="70"/>
      <c r="BD60" s="67"/>
      <c r="BE60" s="68"/>
      <c r="BF60" s="69"/>
      <c r="BG60" s="68"/>
      <c r="BH60" s="69"/>
      <c r="BI60" s="70"/>
      <c r="BJ60" s="67"/>
      <c r="BK60" s="68"/>
      <c r="BL60" s="69"/>
      <c r="BM60" s="68"/>
      <c r="BN60" s="69"/>
      <c r="BO60" s="70"/>
      <c r="BP60" s="32"/>
      <c r="BQ60" s="3"/>
      <c r="BR60" s="653" t="s">
        <v>66</v>
      </c>
      <c r="BS60" s="654"/>
      <c r="BT60" s="654"/>
      <c r="BU60" s="654"/>
      <c r="BV60" s="654"/>
      <c r="BW60" s="655"/>
      <c r="BX60" s="736"/>
      <c r="BY60" s="586" t="s">
        <v>212</v>
      </c>
      <c r="BZ60" s="586"/>
      <c r="CA60" s="586"/>
      <c r="CB60" s="586"/>
      <c r="CC60" s="586"/>
      <c r="CD60" s="562" t="s">
        <v>28</v>
      </c>
      <c r="CE60" s="102"/>
      <c r="CG60" s="102"/>
      <c r="CH60" s="69"/>
      <c r="CI60" s="68"/>
      <c r="CJ60" s="69"/>
      <c r="CK60" s="70"/>
      <c r="CL60" s="67"/>
      <c r="CM60" s="68"/>
      <c r="CN60" s="69"/>
      <c r="CO60" s="68"/>
      <c r="CP60" s="69"/>
      <c r="CQ60" s="70"/>
      <c r="CR60" s="67"/>
      <c r="CS60" s="68"/>
      <c r="CT60" s="69"/>
      <c r="CU60" s="68"/>
      <c r="CV60" s="69"/>
      <c r="CW60" s="70"/>
      <c r="CX60" s="174"/>
      <c r="CY60" s="43"/>
      <c r="CZ60" s="827"/>
    </row>
    <row r="61" spans="1:104" ht="9" customHeight="1">
      <c r="A61" s="3"/>
      <c r="B61" s="656"/>
      <c r="C61" s="556"/>
      <c r="D61" s="556"/>
      <c r="E61" s="556"/>
      <c r="F61" s="556"/>
      <c r="G61" s="557"/>
      <c r="H61" s="736"/>
      <c r="I61" s="547"/>
      <c r="J61" s="547"/>
      <c r="K61" s="547"/>
      <c r="L61" s="547"/>
      <c r="M61" s="547"/>
      <c r="N61" s="414"/>
      <c r="O61" s="544">
        <f>'入力用'!AN63</f>
      </c>
      <c r="P61" s="544">
        <f>'入力用'!AO63</f>
      </c>
      <c r="Q61" s="550">
        <f>'入力用'!AP63</f>
      </c>
      <c r="R61" s="566">
        <f>'入力用'!AT63</f>
      </c>
      <c r="S61" s="550">
        <f>'入力用'!AU63</f>
      </c>
      <c r="T61" s="566">
        <f>'入力用'!AU63</f>
      </c>
      <c r="U61" s="568">
        <f>'入力用'!AW63</f>
      </c>
      <c r="V61" s="560">
        <f>'入力用'!AV63</f>
      </c>
      <c r="W61" s="550">
        <f>'入力用'!AY63</f>
      </c>
      <c r="X61" s="566">
        <f>'入力用'!AW63</f>
      </c>
      <c r="Y61" s="550">
        <f>'入力用'!BA63</f>
      </c>
      <c r="Z61" s="566">
        <f>'入力用'!AX63</f>
      </c>
      <c r="AA61" s="568">
        <f>'入力用'!BC63</f>
        <v>0</v>
      </c>
      <c r="AB61" s="560">
        <f>'入力用'!AY63</f>
      </c>
      <c r="AC61" s="550">
        <f>'入力用'!BE63</f>
        <v>0</v>
      </c>
      <c r="AD61" s="566">
        <f>'入力用'!AZ63</f>
      </c>
      <c r="AE61" s="550">
        <f>'入力用'!BG63</f>
        <v>0</v>
      </c>
      <c r="AF61" s="566">
        <f>'入力用'!BA63</f>
      </c>
      <c r="AG61" s="568">
        <f>'入力用'!BI63</f>
        <v>0</v>
      </c>
      <c r="AH61" s="3"/>
      <c r="AI61" s="17"/>
      <c r="AJ61" s="656"/>
      <c r="AK61" s="556"/>
      <c r="AL61" s="556"/>
      <c r="AM61" s="556"/>
      <c r="AN61" s="556"/>
      <c r="AO61" s="557"/>
      <c r="AP61" s="736"/>
      <c r="AQ61" s="547"/>
      <c r="AR61" s="547"/>
      <c r="AS61" s="547"/>
      <c r="AT61" s="547"/>
      <c r="AU61" s="547"/>
      <c r="AV61" s="414"/>
      <c r="AW61" s="544">
        <f>O61</f>
      </c>
      <c r="AX61" s="544">
        <f>P61</f>
      </c>
      <c r="AY61" s="550">
        <f>Q61</f>
      </c>
      <c r="AZ61" s="566">
        <f>R61</f>
      </c>
      <c r="BA61" s="550"/>
      <c r="BB61" s="566">
        <f>T61</f>
      </c>
      <c r="BC61" s="568"/>
      <c r="BD61" s="560">
        <f>V61</f>
      </c>
      <c r="BE61" s="550"/>
      <c r="BF61" s="566">
        <f>X61</f>
      </c>
      <c r="BG61" s="550"/>
      <c r="BH61" s="566">
        <f>Z61</f>
      </c>
      <c r="BI61" s="568"/>
      <c r="BJ61" s="560">
        <f>AB61</f>
      </c>
      <c r="BK61" s="550"/>
      <c r="BL61" s="566">
        <f>AD61</f>
      </c>
      <c r="BM61" s="550"/>
      <c r="BN61" s="566">
        <f>AF61</f>
      </c>
      <c r="BO61" s="568"/>
      <c r="BP61" s="32"/>
      <c r="BQ61" s="3"/>
      <c r="BR61" s="656"/>
      <c r="BS61" s="556"/>
      <c r="BT61" s="556"/>
      <c r="BU61" s="556"/>
      <c r="BV61" s="556"/>
      <c r="BW61" s="557"/>
      <c r="BX61" s="736"/>
      <c r="BY61" s="547"/>
      <c r="BZ61" s="547"/>
      <c r="CA61" s="547"/>
      <c r="CB61" s="547"/>
      <c r="CC61" s="547"/>
      <c r="CD61" s="414"/>
      <c r="CE61" s="544">
        <f>O61</f>
      </c>
      <c r="CF61" s="544">
        <f>P61</f>
      </c>
      <c r="CG61" s="550">
        <f>Q61</f>
      </c>
      <c r="CH61" s="566">
        <f>R61</f>
      </c>
      <c r="CI61" s="550">
        <f>'入力用'!DK63</f>
        <v>0</v>
      </c>
      <c r="CJ61" s="566">
        <f>T61</f>
      </c>
      <c r="CK61" s="568">
        <f>'入力用'!DM63</f>
        <v>0</v>
      </c>
      <c r="CL61" s="560">
        <f>V61</f>
      </c>
      <c r="CM61" s="550">
        <f>'入力用'!DO63</f>
        <v>0</v>
      </c>
      <c r="CN61" s="566">
        <f>X61</f>
      </c>
      <c r="CO61" s="550">
        <f>'入力用'!DQ63</f>
        <v>0</v>
      </c>
      <c r="CP61" s="566">
        <f>Z61</f>
      </c>
      <c r="CQ61" s="568">
        <f>'入力用'!DS63</f>
        <v>0</v>
      </c>
      <c r="CR61" s="560">
        <f>AB61</f>
      </c>
      <c r="CS61" s="550">
        <f>'入力用'!DU63</f>
        <v>0</v>
      </c>
      <c r="CT61" s="566">
        <f>AD61</f>
      </c>
      <c r="CU61" s="550">
        <f>'入力用'!DW63</f>
        <v>0</v>
      </c>
      <c r="CV61" s="566">
        <f>AF61</f>
      </c>
      <c r="CW61" s="568">
        <f>'入力用'!DY63</f>
        <v>0</v>
      </c>
      <c r="CX61" s="174"/>
      <c r="CY61" s="43"/>
      <c r="CZ61" s="827"/>
    </row>
    <row r="62" spans="1:104" ht="9" customHeight="1">
      <c r="A62" s="3"/>
      <c r="B62" s="657"/>
      <c r="C62" s="658"/>
      <c r="D62" s="658"/>
      <c r="E62" s="658"/>
      <c r="F62" s="658"/>
      <c r="G62" s="659"/>
      <c r="H62" s="736"/>
      <c r="I62" s="547"/>
      <c r="J62" s="547"/>
      <c r="K62" s="547"/>
      <c r="L62" s="547"/>
      <c r="M62" s="547"/>
      <c r="N62" s="563"/>
      <c r="O62" s="546"/>
      <c r="P62" s="546"/>
      <c r="Q62" s="564"/>
      <c r="R62" s="567"/>
      <c r="S62" s="564"/>
      <c r="T62" s="567"/>
      <c r="U62" s="569"/>
      <c r="V62" s="570"/>
      <c r="W62" s="564"/>
      <c r="X62" s="567"/>
      <c r="Y62" s="564"/>
      <c r="Z62" s="567"/>
      <c r="AA62" s="569"/>
      <c r="AB62" s="570"/>
      <c r="AC62" s="564"/>
      <c r="AD62" s="567"/>
      <c r="AE62" s="564"/>
      <c r="AF62" s="567"/>
      <c r="AG62" s="569"/>
      <c r="AH62" s="3"/>
      <c r="AI62" s="17"/>
      <c r="AJ62" s="657"/>
      <c r="AK62" s="658"/>
      <c r="AL62" s="658"/>
      <c r="AM62" s="658"/>
      <c r="AN62" s="658"/>
      <c r="AO62" s="659"/>
      <c r="AP62" s="736"/>
      <c r="AQ62" s="547"/>
      <c r="AR62" s="547"/>
      <c r="AS62" s="547"/>
      <c r="AT62" s="547"/>
      <c r="AU62" s="547"/>
      <c r="AV62" s="563"/>
      <c r="AW62" s="546"/>
      <c r="AX62" s="546"/>
      <c r="AY62" s="564"/>
      <c r="AZ62" s="567"/>
      <c r="BA62" s="564"/>
      <c r="BB62" s="567"/>
      <c r="BC62" s="569"/>
      <c r="BD62" s="570"/>
      <c r="BE62" s="564"/>
      <c r="BF62" s="567"/>
      <c r="BG62" s="564"/>
      <c r="BH62" s="567"/>
      <c r="BI62" s="569"/>
      <c r="BJ62" s="570"/>
      <c r="BK62" s="564"/>
      <c r="BL62" s="567"/>
      <c r="BM62" s="564"/>
      <c r="BN62" s="567"/>
      <c r="BO62" s="569"/>
      <c r="BP62" s="32"/>
      <c r="BQ62" s="3"/>
      <c r="BR62" s="657"/>
      <c r="BS62" s="658"/>
      <c r="BT62" s="658"/>
      <c r="BU62" s="658"/>
      <c r="BV62" s="658"/>
      <c r="BW62" s="659"/>
      <c r="BX62" s="736"/>
      <c r="BY62" s="547"/>
      <c r="BZ62" s="547"/>
      <c r="CA62" s="547"/>
      <c r="CB62" s="547"/>
      <c r="CC62" s="547"/>
      <c r="CD62" s="563"/>
      <c r="CE62" s="546"/>
      <c r="CF62" s="546"/>
      <c r="CG62" s="564"/>
      <c r="CH62" s="567"/>
      <c r="CI62" s="564"/>
      <c r="CJ62" s="567"/>
      <c r="CK62" s="569"/>
      <c r="CL62" s="570"/>
      <c r="CM62" s="564"/>
      <c r="CN62" s="567"/>
      <c r="CO62" s="564"/>
      <c r="CP62" s="567"/>
      <c r="CQ62" s="569"/>
      <c r="CR62" s="570"/>
      <c r="CS62" s="564"/>
      <c r="CT62" s="567"/>
      <c r="CU62" s="564"/>
      <c r="CV62" s="567"/>
      <c r="CW62" s="569"/>
      <c r="CX62" s="174"/>
      <c r="CY62" s="43"/>
      <c r="CZ62" s="827"/>
    </row>
    <row r="63" spans="1:104" ht="9" customHeight="1">
      <c r="A63" s="3"/>
      <c r="B63" s="641" t="s">
        <v>10</v>
      </c>
      <c r="C63" s="580">
        <f>'入力用'!C66</f>
        <v>0</v>
      </c>
      <c r="D63" s="581"/>
      <c r="E63" s="581"/>
      <c r="F63" s="581"/>
      <c r="G63" s="443" t="s">
        <v>7</v>
      </c>
      <c r="H63" s="736"/>
      <c r="I63" s="586" t="s">
        <v>16</v>
      </c>
      <c r="J63" s="586"/>
      <c r="K63" s="586"/>
      <c r="L63" s="586"/>
      <c r="M63" s="586"/>
      <c r="N63" s="562" t="s">
        <v>29</v>
      </c>
      <c r="O63" s="102"/>
      <c r="Q63" s="102"/>
      <c r="R63" s="69"/>
      <c r="S63" s="68"/>
      <c r="T63" s="69"/>
      <c r="U63" s="70"/>
      <c r="V63" s="67"/>
      <c r="W63" s="68"/>
      <c r="X63" s="69"/>
      <c r="Y63" s="68"/>
      <c r="Z63" s="69"/>
      <c r="AA63" s="70"/>
      <c r="AB63" s="67"/>
      <c r="AC63" s="68"/>
      <c r="AD63" s="69"/>
      <c r="AE63" s="68"/>
      <c r="AF63" s="69"/>
      <c r="AG63" s="70"/>
      <c r="AH63" s="3"/>
      <c r="AI63" s="17"/>
      <c r="AJ63" s="641" t="s">
        <v>10</v>
      </c>
      <c r="AK63" s="580">
        <f>C63</f>
        <v>0</v>
      </c>
      <c r="AL63" s="581"/>
      <c r="AM63" s="581"/>
      <c r="AN63" s="581"/>
      <c r="AO63" s="443" t="s">
        <v>7</v>
      </c>
      <c r="AP63" s="736"/>
      <c r="AQ63" s="586" t="s">
        <v>16</v>
      </c>
      <c r="AR63" s="586"/>
      <c r="AS63" s="586"/>
      <c r="AT63" s="586"/>
      <c r="AU63" s="586"/>
      <c r="AV63" s="562" t="s">
        <v>29</v>
      </c>
      <c r="AW63" s="102"/>
      <c r="AY63" s="102"/>
      <c r="AZ63" s="69"/>
      <c r="BA63" s="68"/>
      <c r="BB63" s="69"/>
      <c r="BC63" s="70"/>
      <c r="BD63" s="67"/>
      <c r="BE63" s="68"/>
      <c r="BF63" s="69"/>
      <c r="BG63" s="68"/>
      <c r="BH63" s="69"/>
      <c r="BI63" s="70"/>
      <c r="BJ63" s="67"/>
      <c r="BK63" s="68"/>
      <c r="BL63" s="69"/>
      <c r="BM63" s="68"/>
      <c r="BN63" s="69"/>
      <c r="BO63" s="70"/>
      <c r="BP63" s="32"/>
      <c r="BQ63" s="3"/>
      <c r="BR63" s="641" t="s">
        <v>10</v>
      </c>
      <c r="BS63" s="580">
        <f>C63</f>
        <v>0</v>
      </c>
      <c r="BT63" s="581"/>
      <c r="BU63" s="581"/>
      <c r="BV63" s="581"/>
      <c r="BW63" s="443" t="s">
        <v>7</v>
      </c>
      <c r="BX63" s="736"/>
      <c r="BY63" s="586" t="s">
        <v>16</v>
      </c>
      <c r="BZ63" s="586"/>
      <c r="CA63" s="586"/>
      <c r="CB63" s="586"/>
      <c r="CC63" s="586"/>
      <c r="CD63" s="562" t="s">
        <v>29</v>
      </c>
      <c r="CE63" s="102"/>
      <c r="CG63" s="102"/>
      <c r="CH63" s="69"/>
      <c r="CI63" s="68"/>
      <c r="CJ63" s="69"/>
      <c r="CK63" s="70"/>
      <c r="CL63" s="67"/>
      <c r="CM63" s="68"/>
      <c r="CN63" s="69"/>
      <c r="CO63" s="68"/>
      <c r="CP63" s="69"/>
      <c r="CQ63" s="70"/>
      <c r="CR63" s="67"/>
      <c r="CS63" s="68"/>
      <c r="CT63" s="69"/>
      <c r="CU63" s="68"/>
      <c r="CV63" s="69"/>
      <c r="CW63" s="70"/>
      <c r="CX63" s="174"/>
      <c r="CY63" s="43"/>
      <c r="CZ63" s="827"/>
    </row>
    <row r="64" spans="1:104" ht="9" customHeight="1">
      <c r="A64" s="3"/>
      <c r="B64" s="642"/>
      <c r="C64" s="582"/>
      <c r="D64" s="583"/>
      <c r="E64" s="583"/>
      <c r="F64" s="583"/>
      <c r="G64" s="644"/>
      <c r="H64" s="736"/>
      <c r="I64" s="547"/>
      <c r="J64" s="547"/>
      <c r="K64" s="547"/>
      <c r="L64" s="547"/>
      <c r="M64" s="547"/>
      <c r="N64" s="414"/>
      <c r="O64" s="544">
        <f>'入力用'!AN66</f>
      </c>
      <c r="P64" s="544">
        <f>'入力用'!AO66</f>
      </c>
      <c r="Q64" s="550">
        <f>'入力用'!AP66</f>
      </c>
      <c r="R64" s="566">
        <f>'入力用'!AT66</f>
      </c>
      <c r="S64" s="550">
        <f>'入力用'!AU66</f>
      </c>
      <c r="T64" s="566">
        <f>'入力用'!AU66</f>
      </c>
      <c r="U64" s="568">
        <f>'入力用'!AW66</f>
      </c>
      <c r="V64" s="560">
        <f>'入力用'!AV66</f>
      </c>
      <c r="W64" s="550">
        <f>'入力用'!AY66</f>
      </c>
      <c r="X64" s="566">
        <f>'入力用'!AW66</f>
      </c>
      <c r="Y64" s="550">
        <f>'入力用'!BA66</f>
      </c>
      <c r="Z64" s="566">
        <f>'入力用'!AX66</f>
      </c>
      <c r="AA64" s="568">
        <f>'入力用'!BC66</f>
        <v>0</v>
      </c>
      <c r="AB64" s="560">
        <f>'入力用'!AY66</f>
      </c>
      <c r="AC64" s="550">
        <f>'入力用'!BE66</f>
        <v>0</v>
      </c>
      <c r="AD64" s="566">
        <f>'入力用'!AZ66</f>
      </c>
      <c r="AE64" s="550">
        <f>'入力用'!BG66</f>
        <v>0</v>
      </c>
      <c r="AF64" s="566">
        <f>'入力用'!BA66</f>
      </c>
      <c r="AG64" s="568">
        <f>'入力用'!BI66</f>
        <v>0</v>
      </c>
      <c r="AH64" s="3"/>
      <c r="AI64" s="17"/>
      <c r="AJ64" s="642"/>
      <c r="AK64" s="582"/>
      <c r="AL64" s="583"/>
      <c r="AM64" s="583"/>
      <c r="AN64" s="583"/>
      <c r="AO64" s="644"/>
      <c r="AP64" s="736"/>
      <c r="AQ64" s="547"/>
      <c r="AR64" s="547"/>
      <c r="AS64" s="547"/>
      <c r="AT64" s="547"/>
      <c r="AU64" s="547"/>
      <c r="AV64" s="414"/>
      <c r="AW64" s="544">
        <f>O64</f>
      </c>
      <c r="AX64" s="544">
        <f>P64</f>
      </c>
      <c r="AY64" s="550">
        <f>Q64</f>
      </c>
      <c r="AZ64" s="566">
        <f>R64</f>
      </c>
      <c r="BA64" s="550"/>
      <c r="BB64" s="566">
        <f>T64</f>
      </c>
      <c r="BC64" s="568"/>
      <c r="BD64" s="560">
        <f>V64</f>
      </c>
      <c r="BE64" s="550"/>
      <c r="BF64" s="566">
        <f>X64</f>
      </c>
      <c r="BG64" s="550"/>
      <c r="BH64" s="566">
        <f>Z64</f>
      </c>
      <c r="BI64" s="568"/>
      <c r="BJ64" s="560">
        <f>AB64</f>
      </c>
      <c r="BK64" s="550"/>
      <c r="BL64" s="566">
        <f>AD64</f>
      </c>
      <c r="BM64" s="550"/>
      <c r="BN64" s="566">
        <f>AF64</f>
      </c>
      <c r="BO64" s="568"/>
      <c r="BP64" s="32"/>
      <c r="BQ64" s="3"/>
      <c r="BR64" s="642"/>
      <c r="BS64" s="582"/>
      <c r="BT64" s="583"/>
      <c r="BU64" s="583"/>
      <c r="BV64" s="583"/>
      <c r="BW64" s="644"/>
      <c r="BX64" s="736"/>
      <c r="BY64" s="547"/>
      <c r="BZ64" s="547"/>
      <c r="CA64" s="547"/>
      <c r="CB64" s="547"/>
      <c r="CC64" s="547"/>
      <c r="CD64" s="414"/>
      <c r="CE64" s="544">
        <f>O64</f>
      </c>
      <c r="CF64" s="544">
        <f>P64</f>
      </c>
      <c r="CG64" s="550">
        <f>Q64</f>
      </c>
      <c r="CH64" s="566">
        <f>R64</f>
      </c>
      <c r="CI64" s="550">
        <f>'入力用'!DK66</f>
        <v>0</v>
      </c>
      <c r="CJ64" s="566">
        <f>T64</f>
      </c>
      <c r="CK64" s="568">
        <f>'入力用'!DM66</f>
        <v>0</v>
      </c>
      <c r="CL64" s="560">
        <f>V64</f>
      </c>
      <c r="CM64" s="550">
        <f>'入力用'!DO66</f>
        <v>0</v>
      </c>
      <c r="CN64" s="566">
        <f>X64</f>
      </c>
      <c r="CO64" s="550">
        <f>'入力用'!DQ66</f>
        <v>0</v>
      </c>
      <c r="CP64" s="566">
        <f>Z64</f>
      </c>
      <c r="CQ64" s="568">
        <f>'入力用'!DS66</f>
        <v>0</v>
      </c>
      <c r="CR64" s="560">
        <f>AB64</f>
      </c>
      <c r="CS64" s="550">
        <f>'入力用'!DU66</f>
        <v>0</v>
      </c>
      <c r="CT64" s="566">
        <f>AD64</f>
      </c>
      <c r="CU64" s="550">
        <f>'入力用'!DW66</f>
        <v>0</v>
      </c>
      <c r="CV64" s="566">
        <f>AF64</f>
      </c>
      <c r="CW64" s="568">
        <f>'入力用'!DY66</f>
        <v>0</v>
      </c>
      <c r="CX64" s="174"/>
      <c r="CY64" s="43"/>
      <c r="CZ64" s="827"/>
    </row>
    <row r="65" spans="1:104" ht="9" customHeight="1">
      <c r="A65" s="3"/>
      <c r="B65" s="643"/>
      <c r="C65" s="584"/>
      <c r="D65" s="585"/>
      <c r="E65" s="585"/>
      <c r="F65" s="585"/>
      <c r="G65" s="645"/>
      <c r="H65" s="736"/>
      <c r="I65" s="547"/>
      <c r="J65" s="547"/>
      <c r="K65" s="547"/>
      <c r="L65" s="547"/>
      <c r="M65" s="547"/>
      <c r="N65" s="563"/>
      <c r="O65" s="546"/>
      <c r="P65" s="546"/>
      <c r="Q65" s="564"/>
      <c r="R65" s="567"/>
      <c r="S65" s="564"/>
      <c r="T65" s="567"/>
      <c r="U65" s="569"/>
      <c r="V65" s="570"/>
      <c r="W65" s="564"/>
      <c r="X65" s="567"/>
      <c r="Y65" s="564"/>
      <c r="Z65" s="567"/>
      <c r="AA65" s="569"/>
      <c r="AB65" s="570"/>
      <c r="AC65" s="564"/>
      <c r="AD65" s="567"/>
      <c r="AE65" s="564"/>
      <c r="AF65" s="567"/>
      <c r="AG65" s="569"/>
      <c r="AI65" s="17"/>
      <c r="AJ65" s="643"/>
      <c r="AK65" s="584"/>
      <c r="AL65" s="585"/>
      <c r="AM65" s="585"/>
      <c r="AN65" s="585"/>
      <c r="AO65" s="645"/>
      <c r="AP65" s="736"/>
      <c r="AQ65" s="547"/>
      <c r="AR65" s="547"/>
      <c r="AS65" s="547"/>
      <c r="AT65" s="547"/>
      <c r="AU65" s="547"/>
      <c r="AV65" s="563"/>
      <c r="AW65" s="546"/>
      <c r="AX65" s="546"/>
      <c r="AY65" s="564"/>
      <c r="AZ65" s="567"/>
      <c r="BA65" s="564"/>
      <c r="BB65" s="567"/>
      <c r="BC65" s="569"/>
      <c r="BD65" s="570"/>
      <c r="BE65" s="564"/>
      <c r="BF65" s="567"/>
      <c r="BG65" s="564"/>
      <c r="BH65" s="567"/>
      <c r="BI65" s="569"/>
      <c r="BJ65" s="570"/>
      <c r="BK65" s="564"/>
      <c r="BL65" s="567"/>
      <c r="BM65" s="564"/>
      <c r="BN65" s="567"/>
      <c r="BO65" s="569"/>
      <c r="BP65" s="32"/>
      <c r="BQ65" s="3"/>
      <c r="BR65" s="643"/>
      <c r="BS65" s="584"/>
      <c r="BT65" s="585"/>
      <c r="BU65" s="585"/>
      <c r="BV65" s="585"/>
      <c r="BW65" s="645"/>
      <c r="BX65" s="736"/>
      <c r="BY65" s="547"/>
      <c r="BZ65" s="547"/>
      <c r="CA65" s="547"/>
      <c r="CB65" s="547"/>
      <c r="CC65" s="547"/>
      <c r="CD65" s="563"/>
      <c r="CE65" s="546"/>
      <c r="CF65" s="546"/>
      <c r="CG65" s="564"/>
      <c r="CH65" s="567"/>
      <c r="CI65" s="564"/>
      <c r="CJ65" s="567"/>
      <c r="CK65" s="569"/>
      <c r="CL65" s="570"/>
      <c r="CM65" s="564"/>
      <c r="CN65" s="567"/>
      <c r="CO65" s="564"/>
      <c r="CP65" s="567"/>
      <c r="CQ65" s="569"/>
      <c r="CR65" s="570"/>
      <c r="CS65" s="564"/>
      <c r="CT65" s="567"/>
      <c r="CU65" s="564"/>
      <c r="CV65" s="567"/>
      <c r="CW65" s="569"/>
      <c r="CX65" s="174"/>
      <c r="CY65" s="43"/>
      <c r="CZ65" s="827"/>
    </row>
    <row r="66" spans="1:104" ht="9" customHeight="1">
      <c r="A66" s="3"/>
      <c r="B66" s="641" t="s">
        <v>13</v>
      </c>
      <c r="C66" s="580">
        <f>'入力用'!C69</f>
        <v>0</v>
      </c>
      <c r="D66" s="581"/>
      <c r="E66" s="581"/>
      <c r="F66" s="581"/>
      <c r="G66" s="443" t="s">
        <v>7</v>
      </c>
      <c r="H66" s="736"/>
      <c r="I66" s="586" t="s">
        <v>42</v>
      </c>
      <c r="J66" s="586"/>
      <c r="K66" s="586"/>
      <c r="L66" s="586"/>
      <c r="M66" s="586"/>
      <c r="N66" s="562" t="s">
        <v>30</v>
      </c>
      <c r="O66" s="102"/>
      <c r="Q66" s="102"/>
      <c r="R66" s="69"/>
      <c r="S66" s="68"/>
      <c r="T66" s="69"/>
      <c r="U66" s="70"/>
      <c r="V66" s="67"/>
      <c r="W66" s="68"/>
      <c r="X66" s="69"/>
      <c r="Y66" s="68"/>
      <c r="Z66" s="69"/>
      <c r="AA66" s="70"/>
      <c r="AB66" s="67"/>
      <c r="AC66" s="68"/>
      <c r="AD66" s="69"/>
      <c r="AE66" s="68"/>
      <c r="AF66" s="69"/>
      <c r="AG66" s="70"/>
      <c r="AI66" s="17"/>
      <c r="AJ66" s="641" t="s">
        <v>13</v>
      </c>
      <c r="AK66" s="580">
        <f>C66</f>
        <v>0</v>
      </c>
      <c r="AL66" s="581"/>
      <c r="AM66" s="581"/>
      <c r="AN66" s="581"/>
      <c r="AO66" s="443" t="s">
        <v>7</v>
      </c>
      <c r="AP66" s="736"/>
      <c r="AQ66" s="586" t="s">
        <v>42</v>
      </c>
      <c r="AR66" s="586"/>
      <c r="AS66" s="586"/>
      <c r="AT66" s="586"/>
      <c r="AU66" s="586"/>
      <c r="AV66" s="562" t="s">
        <v>30</v>
      </c>
      <c r="AW66" s="102"/>
      <c r="AY66" s="102"/>
      <c r="AZ66" s="69"/>
      <c r="BA66" s="68"/>
      <c r="BB66" s="69"/>
      <c r="BC66" s="70"/>
      <c r="BD66" s="67"/>
      <c r="BE66" s="68"/>
      <c r="BF66" s="69"/>
      <c r="BG66" s="68"/>
      <c r="BH66" s="69"/>
      <c r="BI66" s="70"/>
      <c r="BJ66" s="67"/>
      <c r="BK66" s="68"/>
      <c r="BL66" s="69"/>
      <c r="BM66" s="68"/>
      <c r="BN66" s="69"/>
      <c r="BO66" s="70"/>
      <c r="BP66" s="32"/>
      <c r="BQ66" s="3"/>
      <c r="BR66" s="641" t="s">
        <v>13</v>
      </c>
      <c r="BS66" s="580">
        <f>C66</f>
        <v>0</v>
      </c>
      <c r="BT66" s="581"/>
      <c r="BU66" s="581"/>
      <c r="BV66" s="581"/>
      <c r="BW66" s="443" t="s">
        <v>7</v>
      </c>
      <c r="BX66" s="736"/>
      <c r="BY66" s="586" t="s">
        <v>42</v>
      </c>
      <c r="BZ66" s="586"/>
      <c r="CA66" s="586"/>
      <c r="CB66" s="586"/>
      <c r="CC66" s="586"/>
      <c r="CD66" s="562" t="s">
        <v>30</v>
      </c>
      <c r="CE66" s="102"/>
      <c r="CG66" s="102"/>
      <c r="CH66" s="69"/>
      <c r="CI66" s="68"/>
      <c r="CJ66" s="69"/>
      <c r="CK66" s="70"/>
      <c r="CL66" s="67"/>
      <c r="CM66" s="68"/>
      <c r="CN66" s="69"/>
      <c r="CO66" s="68"/>
      <c r="CP66" s="69"/>
      <c r="CQ66" s="70"/>
      <c r="CR66" s="67"/>
      <c r="CS66" s="68"/>
      <c r="CT66" s="69"/>
      <c r="CU66" s="68"/>
      <c r="CV66" s="69"/>
      <c r="CW66" s="70"/>
      <c r="CX66" s="174"/>
      <c r="CY66" s="43"/>
      <c r="CZ66" s="827"/>
    </row>
    <row r="67" spans="1:104" ht="9" customHeight="1">
      <c r="A67" s="3"/>
      <c r="B67" s="642"/>
      <c r="C67" s="582"/>
      <c r="D67" s="583"/>
      <c r="E67" s="583"/>
      <c r="F67" s="583"/>
      <c r="G67" s="644"/>
      <c r="H67" s="736"/>
      <c r="I67" s="547"/>
      <c r="J67" s="547"/>
      <c r="K67" s="547"/>
      <c r="L67" s="547"/>
      <c r="M67" s="547"/>
      <c r="N67" s="414"/>
      <c r="O67" s="544">
        <f>'入力用'!AN69</f>
      </c>
      <c r="P67" s="544">
        <f>'入力用'!AO69</f>
      </c>
      <c r="Q67" s="550">
        <f>'入力用'!AP69</f>
      </c>
      <c r="R67" s="566">
        <f>'入力用'!AT69</f>
      </c>
      <c r="S67" s="550">
        <f>'入力用'!AU69</f>
      </c>
      <c r="T67" s="566">
        <f>'入力用'!AU69</f>
      </c>
      <c r="U67" s="568">
        <f>'入力用'!AW69</f>
      </c>
      <c r="V67" s="560">
        <f>'入力用'!AV69</f>
      </c>
      <c r="W67" s="550">
        <f>'入力用'!AY69</f>
      </c>
      <c r="X67" s="566">
        <f>'入力用'!AW69</f>
      </c>
      <c r="Y67" s="550">
        <f>'入力用'!BA69</f>
      </c>
      <c r="Z67" s="566">
        <f>'入力用'!AX69</f>
      </c>
      <c r="AA67" s="568">
        <f>'入力用'!BC69</f>
        <v>0</v>
      </c>
      <c r="AB67" s="560">
        <f>'入力用'!AY69</f>
      </c>
      <c r="AC67" s="550">
        <f>'入力用'!BE69</f>
        <v>0</v>
      </c>
      <c r="AD67" s="566">
        <f>'入力用'!AZ69</f>
      </c>
      <c r="AE67" s="550">
        <f>'入力用'!BG69</f>
        <v>0</v>
      </c>
      <c r="AF67" s="566">
        <f>'入力用'!BA69</f>
      </c>
      <c r="AG67" s="568">
        <f>'入力用'!BI69</f>
        <v>0</v>
      </c>
      <c r="AI67" s="17"/>
      <c r="AJ67" s="642"/>
      <c r="AK67" s="582"/>
      <c r="AL67" s="583"/>
      <c r="AM67" s="583"/>
      <c r="AN67" s="583"/>
      <c r="AO67" s="644"/>
      <c r="AP67" s="736"/>
      <c r="AQ67" s="547"/>
      <c r="AR67" s="547"/>
      <c r="AS67" s="547"/>
      <c r="AT67" s="547"/>
      <c r="AU67" s="547"/>
      <c r="AV67" s="414"/>
      <c r="AW67" s="544">
        <f>O67</f>
      </c>
      <c r="AX67" s="544">
        <f>P67</f>
      </c>
      <c r="AY67" s="550">
        <f>Q67</f>
      </c>
      <c r="AZ67" s="566">
        <f>R67</f>
      </c>
      <c r="BA67" s="550"/>
      <c r="BB67" s="566">
        <f>T67</f>
      </c>
      <c r="BC67" s="568"/>
      <c r="BD67" s="560">
        <f>V67</f>
      </c>
      <c r="BE67" s="550"/>
      <c r="BF67" s="566">
        <f>X67</f>
      </c>
      <c r="BG67" s="550"/>
      <c r="BH67" s="566">
        <f>Z67</f>
      </c>
      <c r="BI67" s="568"/>
      <c r="BJ67" s="560">
        <f>AB67</f>
      </c>
      <c r="BK67" s="550"/>
      <c r="BL67" s="566">
        <f>AD67</f>
      </c>
      <c r="BM67" s="550"/>
      <c r="BN67" s="566">
        <f>AF67</f>
      </c>
      <c r="BO67" s="568"/>
      <c r="BP67" s="32"/>
      <c r="BQ67" s="3"/>
      <c r="BR67" s="642"/>
      <c r="BS67" s="582"/>
      <c r="BT67" s="583"/>
      <c r="BU67" s="583"/>
      <c r="BV67" s="583"/>
      <c r="BW67" s="644"/>
      <c r="BX67" s="736"/>
      <c r="BY67" s="547"/>
      <c r="BZ67" s="547"/>
      <c r="CA67" s="547"/>
      <c r="CB67" s="547"/>
      <c r="CC67" s="547"/>
      <c r="CD67" s="414"/>
      <c r="CE67" s="544">
        <f>O67</f>
      </c>
      <c r="CF67" s="544">
        <f>P67</f>
      </c>
      <c r="CG67" s="550">
        <f>Q67</f>
      </c>
      <c r="CH67" s="566">
        <f>R67</f>
      </c>
      <c r="CI67" s="550">
        <f>'入力用'!DK69</f>
        <v>0</v>
      </c>
      <c r="CJ67" s="566">
        <f>T67</f>
      </c>
      <c r="CK67" s="568">
        <f>'入力用'!DM69</f>
        <v>0</v>
      </c>
      <c r="CL67" s="560">
        <f>V67</f>
      </c>
      <c r="CM67" s="550">
        <f>'入力用'!DO69</f>
        <v>0</v>
      </c>
      <c r="CN67" s="566">
        <f>X67</f>
      </c>
      <c r="CO67" s="550">
        <f>'入力用'!DQ69</f>
        <v>0</v>
      </c>
      <c r="CP67" s="566">
        <f>Z67</f>
      </c>
      <c r="CQ67" s="568">
        <f>'入力用'!DS69</f>
        <v>0</v>
      </c>
      <c r="CR67" s="560">
        <f>AB67</f>
      </c>
      <c r="CS67" s="550">
        <f>'入力用'!DU69</f>
        <v>0</v>
      </c>
      <c r="CT67" s="566">
        <f>AD67</f>
      </c>
      <c r="CU67" s="550">
        <f>'入力用'!DW69</f>
        <v>0</v>
      </c>
      <c r="CV67" s="566">
        <f>AF67</f>
      </c>
      <c r="CW67" s="568">
        <f>'入力用'!DY69</f>
        <v>0</v>
      </c>
      <c r="CX67" s="174"/>
      <c r="CY67" s="43"/>
      <c r="CZ67" s="827"/>
    </row>
    <row r="68" spans="1:104" ht="9" customHeight="1" thickBot="1">
      <c r="A68" s="3"/>
      <c r="B68" s="643"/>
      <c r="C68" s="584"/>
      <c r="D68" s="585"/>
      <c r="E68" s="585"/>
      <c r="F68" s="585"/>
      <c r="G68" s="645"/>
      <c r="H68" s="736"/>
      <c r="I68" s="547"/>
      <c r="J68" s="547"/>
      <c r="K68" s="547"/>
      <c r="L68" s="547"/>
      <c r="M68" s="547"/>
      <c r="N68" s="414"/>
      <c r="O68" s="544"/>
      <c r="P68" s="544"/>
      <c r="Q68" s="550"/>
      <c r="R68" s="566"/>
      <c r="S68" s="550"/>
      <c r="T68" s="566"/>
      <c r="U68" s="568"/>
      <c r="V68" s="560"/>
      <c r="W68" s="550"/>
      <c r="X68" s="566"/>
      <c r="Y68" s="550"/>
      <c r="Z68" s="566"/>
      <c r="AA68" s="568"/>
      <c r="AB68" s="560"/>
      <c r="AC68" s="550"/>
      <c r="AD68" s="566"/>
      <c r="AE68" s="550"/>
      <c r="AF68" s="566"/>
      <c r="AG68" s="568"/>
      <c r="AI68" s="17"/>
      <c r="AJ68" s="643"/>
      <c r="AK68" s="584"/>
      <c r="AL68" s="585"/>
      <c r="AM68" s="585"/>
      <c r="AN68" s="585"/>
      <c r="AO68" s="645"/>
      <c r="AP68" s="736"/>
      <c r="AQ68" s="547"/>
      <c r="AR68" s="547"/>
      <c r="AS68" s="547"/>
      <c r="AT68" s="547"/>
      <c r="AU68" s="547"/>
      <c r="AV68" s="414"/>
      <c r="AW68" s="546"/>
      <c r="AX68" s="546"/>
      <c r="AY68" s="564"/>
      <c r="AZ68" s="567"/>
      <c r="BA68" s="564"/>
      <c r="BB68" s="567"/>
      <c r="BC68" s="569"/>
      <c r="BD68" s="570"/>
      <c r="BE68" s="564"/>
      <c r="BF68" s="567"/>
      <c r="BG68" s="564"/>
      <c r="BH68" s="567"/>
      <c r="BI68" s="569"/>
      <c r="BJ68" s="570"/>
      <c r="BK68" s="564"/>
      <c r="BL68" s="567"/>
      <c r="BM68" s="564"/>
      <c r="BN68" s="567"/>
      <c r="BO68" s="569"/>
      <c r="BP68" s="32"/>
      <c r="BQ68" s="3"/>
      <c r="BR68" s="643"/>
      <c r="BS68" s="584"/>
      <c r="BT68" s="585"/>
      <c r="BU68" s="585"/>
      <c r="BV68" s="585"/>
      <c r="BW68" s="645"/>
      <c r="BX68" s="736"/>
      <c r="BY68" s="547"/>
      <c r="BZ68" s="547"/>
      <c r="CA68" s="547"/>
      <c r="CB68" s="547"/>
      <c r="CC68" s="547"/>
      <c r="CD68" s="414"/>
      <c r="CE68" s="546"/>
      <c r="CF68" s="546"/>
      <c r="CG68" s="564"/>
      <c r="CH68" s="567"/>
      <c r="CI68" s="564"/>
      <c r="CJ68" s="567"/>
      <c r="CK68" s="569"/>
      <c r="CL68" s="570"/>
      <c r="CM68" s="564"/>
      <c r="CN68" s="567"/>
      <c r="CO68" s="564"/>
      <c r="CP68" s="567"/>
      <c r="CQ68" s="569"/>
      <c r="CR68" s="570"/>
      <c r="CS68" s="564"/>
      <c r="CT68" s="567"/>
      <c r="CU68" s="564"/>
      <c r="CV68" s="567"/>
      <c r="CW68" s="569"/>
      <c r="CX68" s="174"/>
      <c r="CY68" s="43"/>
      <c r="CZ68" s="827"/>
    </row>
    <row r="69" spans="1:104" ht="9" customHeight="1">
      <c r="A69" s="3"/>
      <c r="B69" s="653" t="s">
        <v>77</v>
      </c>
      <c r="C69" s="654"/>
      <c r="D69" s="654"/>
      <c r="E69" s="654"/>
      <c r="F69" s="654"/>
      <c r="G69" s="655"/>
      <c r="H69" s="736"/>
      <c r="I69" s="552" t="s">
        <v>15</v>
      </c>
      <c r="J69" s="553"/>
      <c r="K69" s="553"/>
      <c r="L69" s="553"/>
      <c r="M69" s="554"/>
      <c r="N69" s="558" t="s">
        <v>31</v>
      </c>
      <c r="O69" s="141"/>
      <c r="P69" s="104"/>
      <c r="Q69" s="103"/>
      <c r="R69" s="73"/>
      <c r="S69" s="72"/>
      <c r="T69" s="73"/>
      <c r="U69" s="74"/>
      <c r="V69" s="71"/>
      <c r="W69" s="72"/>
      <c r="X69" s="73"/>
      <c r="Y69" s="72"/>
      <c r="Z69" s="73"/>
      <c r="AA69" s="74"/>
      <c r="AB69" s="71"/>
      <c r="AC69" s="72"/>
      <c r="AD69" s="73"/>
      <c r="AE69" s="72"/>
      <c r="AF69" s="73"/>
      <c r="AG69" s="75"/>
      <c r="AI69" s="17"/>
      <c r="AJ69" s="653" t="s">
        <v>77</v>
      </c>
      <c r="AK69" s="654"/>
      <c r="AL69" s="654"/>
      <c r="AM69" s="654"/>
      <c r="AN69" s="654"/>
      <c r="AO69" s="655"/>
      <c r="AP69" s="736"/>
      <c r="AQ69" s="552" t="s">
        <v>15</v>
      </c>
      <c r="AR69" s="553"/>
      <c r="AS69" s="553"/>
      <c r="AT69" s="553"/>
      <c r="AU69" s="554"/>
      <c r="AV69" s="558" t="s">
        <v>31</v>
      </c>
      <c r="AW69" s="141"/>
      <c r="AX69" s="104"/>
      <c r="AY69" s="103"/>
      <c r="AZ69" s="73"/>
      <c r="BA69" s="72"/>
      <c r="BB69" s="73"/>
      <c r="BC69" s="74"/>
      <c r="BD69" s="71"/>
      <c r="BE69" s="72"/>
      <c r="BF69" s="73"/>
      <c r="BG69" s="72"/>
      <c r="BH69" s="73"/>
      <c r="BI69" s="74"/>
      <c r="BJ69" s="71"/>
      <c r="BK69" s="72"/>
      <c r="BL69" s="73"/>
      <c r="BM69" s="72"/>
      <c r="BN69" s="73"/>
      <c r="BO69" s="75"/>
      <c r="BP69" s="32"/>
      <c r="BQ69" s="3"/>
      <c r="BR69" s="653" t="s">
        <v>77</v>
      </c>
      <c r="BS69" s="654"/>
      <c r="BT69" s="654"/>
      <c r="BU69" s="654"/>
      <c r="BV69" s="654"/>
      <c r="BW69" s="655"/>
      <c r="BX69" s="736"/>
      <c r="BY69" s="552" t="s">
        <v>15</v>
      </c>
      <c r="BZ69" s="553"/>
      <c r="CA69" s="553"/>
      <c r="CB69" s="553"/>
      <c r="CC69" s="554"/>
      <c r="CD69" s="558" t="s">
        <v>31</v>
      </c>
      <c r="CE69" s="141"/>
      <c r="CF69" s="104"/>
      <c r="CG69" s="103"/>
      <c r="CH69" s="73"/>
      <c r="CI69" s="72"/>
      <c r="CJ69" s="73"/>
      <c r="CK69" s="74"/>
      <c r="CL69" s="71"/>
      <c r="CM69" s="72"/>
      <c r="CN69" s="73"/>
      <c r="CO69" s="72"/>
      <c r="CP69" s="73"/>
      <c r="CQ69" s="74"/>
      <c r="CR69" s="71"/>
      <c r="CS69" s="72"/>
      <c r="CT69" s="73"/>
      <c r="CU69" s="72"/>
      <c r="CV69" s="73"/>
      <c r="CW69" s="75"/>
      <c r="CX69" s="174"/>
      <c r="CY69" s="43"/>
      <c r="CZ69" s="827"/>
    </row>
    <row r="70" spans="1:104" ht="9" customHeight="1" thickBot="1">
      <c r="A70" s="3"/>
      <c r="B70" s="656"/>
      <c r="C70" s="556"/>
      <c r="D70" s="556"/>
      <c r="E70" s="556"/>
      <c r="F70" s="556"/>
      <c r="G70" s="557"/>
      <c r="H70" s="736"/>
      <c r="I70" s="555"/>
      <c r="J70" s="556"/>
      <c r="K70" s="556"/>
      <c r="L70" s="556"/>
      <c r="M70" s="557"/>
      <c r="N70" s="414"/>
      <c r="O70" s="561">
        <f>'入力用'!AN72</f>
      </c>
      <c r="P70" s="545">
        <f>'入力用'!AO72</f>
      </c>
      <c r="Q70" s="551">
        <f>'入力用'!AP72</f>
      </c>
      <c r="R70" s="726">
        <f>'入力用'!AT72</f>
      </c>
      <c r="S70" s="551">
        <f>'入力用'!AU72</f>
      </c>
      <c r="T70" s="726">
        <f>'入力用'!AU72</f>
      </c>
      <c r="U70" s="733">
        <f>'入力用'!AW72</f>
      </c>
      <c r="V70" s="561">
        <f>'入力用'!AV72</f>
      </c>
      <c r="W70" s="551">
        <f>'入力用'!AY72</f>
      </c>
      <c r="X70" s="726">
        <f>'入力用'!AW72</f>
      </c>
      <c r="Y70" s="551" t="str">
        <f>'入力用'!BA72</f>
        <v>0</v>
      </c>
      <c r="Z70" s="726">
        <f>'入力用'!AX72</f>
      </c>
      <c r="AA70" s="733">
        <f>'入力用'!BC72</f>
        <v>0</v>
      </c>
      <c r="AB70" s="561">
        <f>'入力用'!AY72</f>
      </c>
      <c r="AC70" s="551">
        <f>'入力用'!BE72</f>
        <v>0</v>
      </c>
      <c r="AD70" s="726">
        <f>'入力用'!AZ72</f>
      </c>
      <c r="AE70" s="551">
        <f>'入力用'!BG72</f>
        <v>0</v>
      </c>
      <c r="AF70" s="726" t="str">
        <f>'入力用'!BA72</f>
        <v>0</v>
      </c>
      <c r="AG70" s="728">
        <f>'入力用'!BI72</f>
        <v>0</v>
      </c>
      <c r="AI70" s="17"/>
      <c r="AJ70" s="656"/>
      <c r="AK70" s="556"/>
      <c r="AL70" s="556"/>
      <c r="AM70" s="556"/>
      <c r="AN70" s="556"/>
      <c r="AO70" s="557"/>
      <c r="AP70" s="736"/>
      <c r="AQ70" s="555"/>
      <c r="AR70" s="556"/>
      <c r="AS70" s="556"/>
      <c r="AT70" s="556"/>
      <c r="AU70" s="557"/>
      <c r="AV70" s="414"/>
      <c r="AW70" s="560">
        <f>O70</f>
      </c>
      <c r="AX70" s="544">
        <f>P70</f>
      </c>
      <c r="AY70" s="550">
        <f>Q70</f>
      </c>
      <c r="AZ70" s="566">
        <f>R70</f>
      </c>
      <c r="BA70" s="550"/>
      <c r="BB70" s="566">
        <f>T70</f>
      </c>
      <c r="BC70" s="568"/>
      <c r="BD70" s="560">
        <f>V70</f>
      </c>
      <c r="BE70" s="550"/>
      <c r="BF70" s="566">
        <f>X70</f>
      </c>
      <c r="BG70" s="550"/>
      <c r="BH70" s="566">
        <f>Z70</f>
      </c>
      <c r="BI70" s="568"/>
      <c r="BJ70" s="560">
        <f>AB70</f>
      </c>
      <c r="BK70" s="550"/>
      <c r="BL70" s="566">
        <f>AD70</f>
      </c>
      <c r="BM70" s="550"/>
      <c r="BN70" s="566" t="str">
        <f>AF70</f>
        <v>0</v>
      </c>
      <c r="BO70" s="727"/>
      <c r="BP70" s="32"/>
      <c r="BQ70" s="3"/>
      <c r="BR70" s="656"/>
      <c r="BS70" s="556"/>
      <c r="BT70" s="556"/>
      <c r="BU70" s="556"/>
      <c r="BV70" s="556"/>
      <c r="BW70" s="557"/>
      <c r="BX70" s="736"/>
      <c r="BY70" s="555"/>
      <c r="BZ70" s="556"/>
      <c r="CA70" s="556"/>
      <c r="CB70" s="556"/>
      <c r="CC70" s="557"/>
      <c r="CD70" s="414"/>
      <c r="CE70" s="560">
        <f>O70</f>
      </c>
      <c r="CF70" s="544">
        <f>P70</f>
      </c>
      <c r="CG70" s="550">
        <f>Q70</f>
      </c>
      <c r="CH70" s="566">
        <f>R70</f>
      </c>
      <c r="CI70" s="550">
        <f>'入力用'!DK72</f>
        <v>0</v>
      </c>
      <c r="CJ70" s="566">
        <f>T70</f>
      </c>
      <c r="CK70" s="568">
        <f>'入力用'!DM72</f>
        <v>0</v>
      </c>
      <c r="CL70" s="560">
        <f>V70</f>
      </c>
      <c r="CM70" s="550">
        <f>'入力用'!DO72</f>
        <v>0</v>
      </c>
      <c r="CN70" s="566">
        <f>X70</f>
      </c>
      <c r="CO70" s="550">
        <f>'入力用'!DQ72</f>
        <v>0</v>
      </c>
      <c r="CP70" s="566">
        <f>Z70</f>
      </c>
      <c r="CQ70" s="568">
        <f>'入力用'!DS72</f>
        <v>0</v>
      </c>
      <c r="CR70" s="560">
        <f>AB70</f>
      </c>
      <c r="CS70" s="550">
        <f>'入力用'!DU72</f>
        <v>0</v>
      </c>
      <c r="CT70" s="566">
        <f>AD70</f>
      </c>
      <c r="CU70" s="550">
        <f>'入力用'!DW72</f>
        <v>0</v>
      </c>
      <c r="CV70" s="566" t="str">
        <f>AF70</f>
        <v>0</v>
      </c>
      <c r="CW70" s="727">
        <f>'入力用'!DY72</f>
        <v>0</v>
      </c>
      <c r="CX70" s="174"/>
      <c r="CY70" s="43"/>
      <c r="CZ70" s="827"/>
    </row>
    <row r="71" spans="1:104" ht="14.25" customHeight="1" thickBot="1">
      <c r="A71" s="3"/>
      <c r="B71" s="657"/>
      <c r="C71" s="658"/>
      <c r="D71" s="658"/>
      <c r="E71" s="658"/>
      <c r="F71" s="658"/>
      <c r="G71" s="659"/>
      <c r="H71" s="736"/>
      <c r="I71" s="555" t="s">
        <v>78</v>
      </c>
      <c r="J71" s="556"/>
      <c r="K71" s="556"/>
      <c r="L71" s="556"/>
      <c r="M71" s="557"/>
      <c r="N71" s="559"/>
      <c r="O71" s="773"/>
      <c r="P71" s="828"/>
      <c r="Q71" s="771"/>
      <c r="R71" s="770"/>
      <c r="S71" s="771"/>
      <c r="T71" s="770"/>
      <c r="U71" s="772"/>
      <c r="V71" s="773"/>
      <c r="W71" s="771"/>
      <c r="X71" s="770"/>
      <c r="Y71" s="771"/>
      <c r="Z71" s="770"/>
      <c r="AA71" s="772"/>
      <c r="AB71" s="773"/>
      <c r="AC71" s="771"/>
      <c r="AD71" s="770"/>
      <c r="AE71" s="771"/>
      <c r="AF71" s="770"/>
      <c r="AG71" s="789"/>
      <c r="AI71" s="17"/>
      <c r="AJ71" s="657"/>
      <c r="AK71" s="658"/>
      <c r="AL71" s="658"/>
      <c r="AM71" s="658"/>
      <c r="AN71" s="658"/>
      <c r="AO71" s="659"/>
      <c r="AP71" s="736"/>
      <c r="AQ71" s="555" t="s">
        <v>78</v>
      </c>
      <c r="AR71" s="556"/>
      <c r="AS71" s="556"/>
      <c r="AT71" s="556"/>
      <c r="AU71" s="557"/>
      <c r="AV71" s="559"/>
      <c r="AW71" s="561"/>
      <c r="AX71" s="545"/>
      <c r="AY71" s="551"/>
      <c r="AZ71" s="726"/>
      <c r="BA71" s="551"/>
      <c r="BB71" s="726"/>
      <c r="BC71" s="733"/>
      <c r="BD71" s="561"/>
      <c r="BE71" s="551"/>
      <c r="BF71" s="726"/>
      <c r="BG71" s="551"/>
      <c r="BH71" s="726"/>
      <c r="BI71" s="733"/>
      <c r="BJ71" s="561"/>
      <c r="BK71" s="551"/>
      <c r="BL71" s="726"/>
      <c r="BM71" s="551"/>
      <c r="BN71" s="726"/>
      <c r="BO71" s="728"/>
      <c r="BP71" s="32"/>
      <c r="BQ71" s="3"/>
      <c r="BR71" s="657"/>
      <c r="BS71" s="658"/>
      <c r="BT71" s="658"/>
      <c r="BU71" s="658"/>
      <c r="BV71" s="658"/>
      <c r="BW71" s="659"/>
      <c r="BX71" s="736"/>
      <c r="BY71" s="555" t="s">
        <v>78</v>
      </c>
      <c r="BZ71" s="556"/>
      <c r="CA71" s="556"/>
      <c r="CB71" s="556"/>
      <c r="CC71" s="557"/>
      <c r="CD71" s="559"/>
      <c r="CE71" s="561"/>
      <c r="CF71" s="545"/>
      <c r="CG71" s="551"/>
      <c r="CH71" s="726"/>
      <c r="CI71" s="551"/>
      <c r="CJ71" s="726"/>
      <c r="CK71" s="733"/>
      <c r="CL71" s="561"/>
      <c r="CM71" s="551"/>
      <c r="CN71" s="726"/>
      <c r="CO71" s="551"/>
      <c r="CP71" s="726"/>
      <c r="CQ71" s="733"/>
      <c r="CR71" s="561"/>
      <c r="CS71" s="551"/>
      <c r="CT71" s="726"/>
      <c r="CU71" s="551"/>
      <c r="CV71" s="726"/>
      <c r="CW71" s="728"/>
      <c r="CX71" s="174"/>
      <c r="CY71" s="43"/>
      <c r="CZ71" s="827"/>
    </row>
    <row r="72" spans="1:104" ht="9" customHeight="1">
      <c r="A72" s="3"/>
      <c r="B72" s="571" t="str">
        <f>'入力用'!B75</f>
        <v>・　・</v>
      </c>
      <c r="C72" s="572"/>
      <c r="D72" s="572"/>
      <c r="E72" s="572"/>
      <c r="F72" s="572"/>
      <c r="G72" s="638"/>
      <c r="H72" s="790" t="s">
        <v>41</v>
      </c>
      <c r="I72" s="791"/>
      <c r="J72" s="791"/>
      <c r="K72" s="791"/>
      <c r="L72" s="791"/>
      <c r="M72" s="792"/>
      <c r="N72" s="414" t="s">
        <v>32</v>
      </c>
      <c r="O72" s="141"/>
      <c r="P72" s="104"/>
      <c r="Q72" s="103"/>
      <c r="R72" s="73"/>
      <c r="S72" s="72"/>
      <c r="T72" s="73"/>
      <c r="U72" s="74"/>
      <c r="V72" s="71"/>
      <c r="W72" s="72"/>
      <c r="X72" s="73"/>
      <c r="Y72" s="72"/>
      <c r="Z72" s="73"/>
      <c r="AA72" s="74"/>
      <c r="AB72" s="71"/>
      <c r="AC72" s="72"/>
      <c r="AD72" s="73"/>
      <c r="AE72" s="72"/>
      <c r="AF72" s="73"/>
      <c r="AG72" s="75"/>
      <c r="AI72" s="17"/>
      <c r="AJ72" s="571" t="str">
        <f>B72</f>
        <v>・　・</v>
      </c>
      <c r="AK72" s="572"/>
      <c r="AL72" s="572"/>
      <c r="AM72" s="572"/>
      <c r="AN72" s="572"/>
      <c r="AO72" s="638"/>
      <c r="AP72" s="790" t="s">
        <v>41</v>
      </c>
      <c r="AQ72" s="791"/>
      <c r="AR72" s="791"/>
      <c r="AS72" s="791"/>
      <c r="AT72" s="791"/>
      <c r="AU72" s="792"/>
      <c r="AV72" s="414" t="s">
        <v>32</v>
      </c>
      <c r="AW72" s="141"/>
      <c r="AX72" s="104"/>
      <c r="AY72" s="103"/>
      <c r="AZ72" s="73"/>
      <c r="BA72" s="72"/>
      <c r="BB72" s="73"/>
      <c r="BC72" s="74"/>
      <c r="BD72" s="71"/>
      <c r="BE72" s="72"/>
      <c r="BF72" s="73"/>
      <c r="BG72" s="72"/>
      <c r="BH72" s="73"/>
      <c r="BI72" s="74"/>
      <c r="BJ72" s="71"/>
      <c r="BK72" s="72"/>
      <c r="BL72" s="73"/>
      <c r="BM72" s="72"/>
      <c r="BN72" s="73"/>
      <c r="BO72" s="75"/>
      <c r="BP72" s="32"/>
      <c r="BQ72" s="3"/>
      <c r="BR72" s="571" t="str">
        <f>B72</f>
        <v>・　・</v>
      </c>
      <c r="BS72" s="572"/>
      <c r="BT72" s="572"/>
      <c r="BU72" s="572"/>
      <c r="BV72" s="572"/>
      <c r="BW72" s="638"/>
      <c r="BX72" s="790" t="s">
        <v>41</v>
      </c>
      <c r="BY72" s="791"/>
      <c r="BZ72" s="791"/>
      <c r="CA72" s="791"/>
      <c r="CB72" s="791"/>
      <c r="CC72" s="792"/>
      <c r="CD72" s="414" t="s">
        <v>32</v>
      </c>
      <c r="CE72" s="141"/>
      <c r="CF72" s="104"/>
      <c r="CG72" s="103"/>
      <c r="CH72" s="73"/>
      <c r="CI72" s="72"/>
      <c r="CJ72" s="73"/>
      <c r="CK72" s="74"/>
      <c r="CL72" s="71"/>
      <c r="CM72" s="72"/>
      <c r="CN72" s="73"/>
      <c r="CO72" s="72"/>
      <c r="CP72" s="73"/>
      <c r="CQ72" s="74"/>
      <c r="CR72" s="71"/>
      <c r="CS72" s="72"/>
      <c r="CT72" s="73"/>
      <c r="CU72" s="72"/>
      <c r="CV72" s="73"/>
      <c r="CW72" s="75"/>
      <c r="CX72" s="174"/>
      <c r="CY72" s="43"/>
      <c r="CZ72" s="827"/>
    </row>
    <row r="73" spans="1:104" ht="9" customHeight="1" thickBot="1">
      <c r="A73" s="3"/>
      <c r="B73" s="574"/>
      <c r="C73" s="575"/>
      <c r="D73" s="575"/>
      <c r="E73" s="575"/>
      <c r="F73" s="575"/>
      <c r="G73" s="639"/>
      <c r="H73" s="793"/>
      <c r="I73" s="612"/>
      <c r="J73" s="612"/>
      <c r="K73" s="612"/>
      <c r="L73" s="612"/>
      <c r="M73" s="613"/>
      <c r="N73" s="414"/>
      <c r="O73" s="561">
        <f>IF(AND('入力用'!AO75&lt;&gt;"",'入力用'!AN75=""),"\",'入力用'!AN75)</f>
      </c>
      <c r="P73" s="545">
        <f>IF(AND('入力用'!AP75&lt;&gt;"",'入力用'!AO75=""),"\",'入力用'!AO75)</f>
      </c>
      <c r="Q73" s="551">
        <f>IF(AND('入力用'!AT75&lt;&gt;"",'入力用'!AP75=""),"\",'入力用'!AP75)</f>
      </c>
      <c r="R73" s="726">
        <f>IF(AND('入力用'!AU75&lt;&gt;"",'入力用'!AT75=""),"\",'入力用'!AT75)</f>
      </c>
      <c r="S73" s="551">
        <f>'入力用'!AU75</f>
      </c>
      <c r="T73" s="726">
        <f>IF(AND('入力用'!AV75&lt;&gt;"",'入力用'!AU75=""),"\",'入力用'!AU75)</f>
      </c>
      <c r="U73" s="733">
        <f>'入力用'!AW75</f>
      </c>
      <c r="V73" s="561">
        <f>IF(AND('入力用'!AW75&lt;&gt;"",'入力用'!AV75=""),"\",'入力用'!AV75)</f>
      </c>
      <c r="W73" s="551">
        <f>'入力用'!AY75</f>
      </c>
      <c r="X73" s="726">
        <f>IF(AND('入力用'!AX75&lt;&gt;"",'入力用'!AW75=""),"\",'入力用'!AW75)</f>
      </c>
      <c r="Y73" s="551" t="str">
        <f>'入力用'!BA75</f>
        <v>0</v>
      </c>
      <c r="Z73" s="726">
        <f>IF(AND('入力用'!AY75&lt;&gt;"",'入力用'!AX75=""),"\",'入力用'!AX75)</f>
      </c>
      <c r="AA73" s="733"/>
      <c r="AB73" s="726">
        <f>IF(AND('入力用'!AZ75&lt;&gt;"",'入力用'!AY75=""),"\",'入力用'!AY75)</f>
      </c>
      <c r="AC73" s="551">
        <f>'入力用'!BE75</f>
        <v>0</v>
      </c>
      <c r="AD73" s="726" t="str">
        <f>IF(AND('入力用'!BA75&lt;&gt;"",'入力用'!AZ75=""),"\",'入力用'!AZ75)</f>
        <v>\</v>
      </c>
      <c r="AE73" s="551">
        <f>'入力用'!BG75</f>
        <v>0</v>
      </c>
      <c r="AF73" s="726" t="str">
        <f>'入力用'!BA75</f>
        <v>0</v>
      </c>
      <c r="AG73" s="728">
        <f>'入力用'!BI75</f>
        <v>0</v>
      </c>
      <c r="AI73" s="17"/>
      <c r="AJ73" s="574"/>
      <c r="AK73" s="575"/>
      <c r="AL73" s="575"/>
      <c r="AM73" s="575"/>
      <c r="AN73" s="575"/>
      <c r="AO73" s="639"/>
      <c r="AP73" s="793"/>
      <c r="AQ73" s="612"/>
      <c r="AR73" s="612"/>
      <c r="AS73" s="612"/>
      <c r="AT73" s="612"/>
      <c r="AU73" s="613"/>
      <c r="AV73" s="414"/>
      <c r="AW73" s="560">
        <f>O73</f>
      </c>
      <c r="AX73" s="544">
        <f>P73</f>
      </c>
      <c r="AY73" s="550">
        <f>Q73</f>
      </c>
      <c r="AZ73" s="566">
        <f>R73</f>
      </c>
      <c r="BA73" s="550"/>
      <c r="BB73" s="566">
        <f>T73</f>
      </c>
      <c r="BC73" s="568"/>
      <c r="BD73" s="560">
        <f>V73</f>
      </c>
      <c r="BE73" s="550"/>
      <c r="BF73" s="566">
        <f>X73</f>
      </c>
      <c r="BG73" s="550"/>
      <c r="BH73" s="566">
        <f>Z73</f>
      </c>
      <c r="BI73" s="568"/>
      <c r="BJ73" s="560">
        <f>AB73</f>
      </c>
      <c r="BK73" s="550"/>
      <c r="BL73" s="566" t="str">
        <f>AD73</f>
        <v>\</v>
      </c>
      <c r="BM73" s="550"/>
      <c r="BN73" s="566" t="str">
        <f>AF73</f>
        <v>0</v>
      </c>
      <c r="BO73" s="727"/>
      <c r="BP73" s="32"/>
      <c r="BQ73" s="3"/>
      <c r="BR73" s="574"/>
      <c r="BS73" s="575"/>
      <c r="BT73" s="575"/>
      <c r="BU73" s="575"/>
      <c r="BV73" s="575"/>
      <c r="BW73" s="639"/>
      <c r="BX73" s="793"/>
      <c r="BY73" s="612"/>
      <c r="BZ73" s="612"/>
      <c r="CA73" s="612"/>
      <c r="CB73" s="612"/>
      <c r="CC73" s="613"/>
      <c r="CD73" s="414"/>
      <c r="CE73" s="560">
        <f>O73</f>
      </c>
      <c r="CF73" s="544">
        <f>P73</f>
      </c>
      <c r="CG73" s="550">
        <f>Q73</f>
      </c>
      <c r="CH73" s="566">
        <f>R73</f>
      </c>
      <c r="CI73" s="550">
        <f>'入力用'!DK75</f>
        <v>0</v>
      </c>
      <c r="CJ73" s="566">
        <f>T73</f>
      </c>
      <c r="CK73" s="568">
        <f>'入力用'!DM75</f>
        <v>0</v>
      </c>
      <c r="CL73" s="560">
        <f>V73</f>
      </c>
      <c r="CM73" s="550">
        <f>'入力用'!DO75</f>
        <v>0</v>
      </c>
      <c r="CN73" s="566">
        <f>X73</f>
      </c>
      <c r="CO73" s="550">
        <f>'入力用'!DQ75</f>
        <v>0</v>
      </c>
      <c r="CP73" s="566">
        <f>Z73</f>
      </c>
      <c r="CQ73" s="568">
        <f>'入力用'!DS75</f>
        <v>0</v>
      </c>
      <c r="CR73" s="560">
        <f>AB73</f>
      </c>
      <c r="CS73" s="550">
        <f>'入力用'!DU75</f>
        <v>0</v>
      </c>
      <c r="CT73" s="566" t="str">
        <f>AD73</f>
        <v>\</v>
      </c>
      <c r="CU73" s="550">
        <f>'入力用'!DW75</f>
        <v>0</v>
      </c>
      <c r="CV73" s="566" t="str">
        <f>AF73</f>
        <v>0</v>
      </c>
      <c r="CW73" s="727">
        <f>'入力用'!DY75</f>
        <v>0</v>
      </c>
      <c r="CX73" s="174"/>
      <c r="CY73" s="44"/>
      <c r="CZ73" s="827"/>
    </row>
    <row r="74" spans="1:104" ht="14.25" customHeight="1" thickBot="1">
      <c r="A74" s="3"/>
      <c r="B74" s="577"/>
      <c r="C74" s="578"/>
      <c r="D74" s="578"/>
      <c r="E74" s="578"/>
      <c r="F74" s="578"/>
      <c r="G74" s="640"/>
      <c r="H74" s="794"/>
      <c r="I74" s="795"/>
      <c r="J74" s="795"/>
      <c r="K74" s="795"/>
      <c r="L74" s="795"/>
      <c r="M74" s="796"/>
      <c r="N74" s="559"/>
      <c r="O74" s="773"/>
      <c r="P74" s="828"/>
      <c r="Q74" s="771"/>
      <c r="R74" s="770"/>
      <c r="S74" s="771"/>
      <c r="T74" s="770"/>
      <c r="U74" s="772"/>
      <c r="V74" s="773"/>
      <c r="W74" s="771"/>
      <c r="X74" s="770"/>
      <c r="Y74" s="771"/>
      <c r="Z74" s="770"/>
      <c r="AA74" s="772"/>
      <c r="AB74" s="770"/>
      <c r="AC74" s="771"/>
      <c r="AD74" s="770"/>
      <c r="AE74" s="771"/>
      <c r="AF74" s="770"/>
      <c r="AG74" s="789"/>
      <c r="AI74" s="17"/>
      <c r="AJ74" s="577"/>
      <c r="AK74" s="578"/>
      <c r="AL74" s="578"/>
      <c r="AM74" s="578"/>
      <c r="AN74" s="578"/>
      <c r="AO74" s="640"/>
      <c r="AP74" s="794"/>
      <c r="AQ74" s="795"/>
      <c r="AR74" s="795"/>
      <c r="AS74" s="795"/>
      <c r="AT74" s="795"/>
      <c r="AU74" s="796"/>
      <c r="AV74" s="559"/>
      <c r="AW74" s="561"/>
      <c r="AX74" s="545"/>
      <c r="AY74" s="551"/>
      <c r="AZ74" s="726"/>
      <c r="BA74" s="551"/>
      <c r="BB74" s="726"/>
      <c r="BC74" s="733"/>
      <c r="BD74" s="561"/>
      <c r="BE74" s="551"/>
      <c r="BF74" s="726"/>
      <c r="BG74" s="551"/>
      <c r="BH74" s="726"/>
      <c r="BI74" s="733"/>
      <c r="BJ74" s="561"/>
      <c r="BK74" s="551"/>
      <c r="BL74" s="726"/>
      <c r="BM74" s="551"/>
      <c r="BN74" s="726"/>
      <c r="BO74" s="728"/>
      <c r="BP74" s="32"/>
      <c r="BQ74" s="3"/>
      <c r="BR74" s="577"/>
      <c r="BS74" s="578"/>
      <c r="BT74" s="578"/>
      <c r="BU74" s="578"/>
      <c r="BV74" s="578"/>
      <c r="BW74" s="640"/>
      <c r="BX74" s="794"/>
      <c r="BY74" s="795"/>
      <c r="BZ74" s="795"/>
      <c r="CA74" s="795"/>
      <c r="CB74" s="795"/>
      <c r="CC74" s="796"/>
      <c r="CD74" s="559"/>
      <c r="CE74" s="561"/>
      <c r="CF74" s="545"/>
      <c r="CG74" s="551"/>
      <c r="CH74" s="726"/>
      <c r="CI74" s="551"/>
      <c r="CJ74" s="726"/>
      <c r="CK74" s="733"/>
      <c r="CL74" s="561"/>
      <c r="CM74" s="551"/>
      <c r="CN74" s="726"/>
      <c r="CO74" s="551"/>
      <c r="CP74" s="726"/>
      <c r="CQ74" s="733"/>
      <c r="CR74" s="561"/>
      <c r="CS74" s="551"/>
      <c r="CT74" s="726"/>
      <c r="CU74" s="551"/>
      <c r="CV74" s="726"/>
      <c r="CW74" s="728"/>
      <c r="CX74" s="174"/>
      <c r="CY74" s="44"/>
      <c r="CZ74" s="827"/>
    </row>
    <row r="75" spans="1:104" ht="6" customHeight="1">
      <c r="A75" s="3"/>
      <c r="B75" s="97"/>
      <c r="C75" s="97"/>
      <c r="D75" s="97"/>
      <c r="E75" s="97"/>
      <c r="F75" s="97"/>
      <c r="G75" s="97"/>
      <c r="H75" s="97"/>
      <c r="I75" s="97"/>
      <c r="J75" s="65"/>
      <c r="K75" s="65"/>
      <c r="L75" s="64"/>
      <c r="M75" s="64"/>
      <c r="N75" s="64"/>
      <c r="O75" s="64"/>
      <c r="P75" s="64"/>
      <c r="Q75" s="64"/>
      <c r="R75" s="64"/>
      <c r="S75" s="64"/>
      <c r="T75" s="64"/>
      <c r="U75" s="64"/>
      <c r="V75" s="64"/>
      <c r="W75" s="64"/>
      <c r="X75" s="64"/>
      <c r="Y75" s="64"/>
      <c r="Z75" s="64"/>
      <c r="AA75" s="64"/>
      <c r="AB75" s="64"/>
      <c r="AC75" s="64"/>
      <c r="AD75" s="64"/>
      <c r="AE75" s="64"/>
      <c r="AF75" s="64"/>
      <c r="AG75" s="64"/>
      <c r="AI75" s="17"/>
      <c r="AJ75" s="97"/>
      <c r="AK75" s="97"/>
      <c r="AL75" s="97"/>
      <c r="AM75" s="97"/>
      <c r="AN75" s="97"/>
      <c r="AO75" s="97"/>
      <c r="AP75" s="66"/>
      <c r="AQ75" s="66"/>
      <c r="AR75" s="65"/>
      <c r="AS75" s="65"/>
      <c r="AT75" s="64"/>
      <c r="AU75" s="64"/>
      <c r="AV75" s="64"/>
      <c r="AW75" s="64"/>
      <c r="AX75" s="64"/>
      <c r="AY75" s="64"/>
      <c r="AZ75" s="64"/>
      <c r="BA75" s="64"/>
      <c r="BB75" s="64"/>
      <c r="BC75" s="58"/>
      <c r="BD75" s="58"/>
      <c r="BE75" s="58"/>
      <c r="BF75" s="58"/>
      <c r="BG75" s="58"/>
      <c r="BH75" s="58"/>
      <c r="BI75" s="58"/>
      <c r="BJ75" s="58"/>
      <c r="BK75" s="58"/>
      <c r="BL75" s="58"/>
      <c r="BM75" s="58"/>
      <c r="BN75" s="58"/>
      <c r="BO75" s="58"/>
      <c r="BP75" s="32"/>
      <c r="BQ75" s="3"/>
      <c r="BR75" s="93"/>
      <c r="BS75" s="93"/>
      <c r="BT75" s="93"/>
      <c r="BU75" s="93"/>
      <c r="BV75" s="93"/>
      <c r="BW75" s="93"/>
      <c r="BX75" s="35"/>
      <c r="BY75" s="35"/>
      <c r="BZ75" s="35"/>
      <c r="CA75" s="35"/>
      <c r="CB75" s="35"/>
      <c r="CC75" s="58"/>
      <c r="CD75" s="58"/>
      <c r="CE75" s="58"/>
      <c r="CF75" s="58"/>
      <c r="CG75" s="58"/>
      <c r="CH75" s="58"/>
      <c r="CI75" s="57"/>
      <c r="CJ75" s="58"/>
      <c r="CK75" s="58"/>
      <c r="CL75" s="57"/>
      <c r="CM75" s="57"/>
      <c r="CN75" s="57"/>
      <c r="CO75" s="57"/>
      <c r="CP75" s="57"/>
      <c r="CQ75" s="57"/>
      <c r="CR75" s="58"/>
      <c r="CS75" s="58"/>
      <c r="CT75" s="58"/>
      <c r="CU75" s="58"/>
      <c r="CV75" s="58"/>
      <c r="CW75" s="58"/>
      <c r="CX75" s="175"/>
      <c r="CY75" s="44"/>
      <c r="CZ75" s="827"/>
    </row>
    <row r="76" spans="1:104" ht="21" customHeight="1">
      <c r="A76" s="3"/>
      <c r="B76" s="623"/>
      <c r="C76" s="623"/>
      <c r="D76" s="623"/>
      <c r="E76" s="623"/>
      <c r="F76" s="623"/>
      <c r="G76" s="3"/>
      <c r="H76" s="619"/>
      <c r="I76" s="619"/>
      <c r="J76" s="647"/>
      <c r="K76" s="647"/>
      <c r="L76" s="619"/>
      <c r="M76" s="619"/>
      <c r="N76" s="647"/>
      <c r="O76" s="647"/>
      <c r="P76" s="619"/>
      <c r="Q76" s="619"/>
      <c r="R76" s="647"/>
      <c r="S76" s="647"/>
      <c r="T76" s="80"/>
      <c r="U76" s="774" t="s">
        <v>18</v>
      </c>
      <c r="V76" s="775"/>
      <c r="W76" s="780" t="str">
        <f>IF('入力用'!O75&gt;=100000000000,"納付額が1,000億円以上のため、この納付書は使用できません。対応した納付書(手書き納付書等)による納付をお願いします。",IF(F20&lt;&gt;"","","県税欄が未入力のためこの納付書は使用できません。入力用シートの県税④の選択をしてください。"))</f>
        <v>県税欄が未入力のためこの納付書は使用できません。入力用シートの県税④の選択をしてください。</v>
      </c>
      <c r="X76" s="781"/>
      <c r="Y76" s="781"/>
      <c r="Z76" s="781"/>
      <c r="AA76" s="781"/>
      <c r="AB76" s="781"/>
      <c r="AC76" s="781"/>
      <c r="AD76" s="781"/>
      <c r="AE76" s="781"/>
      <c r="AF76" s="781"/>
      <c r="AG76" s="782"/>
      <c r="AH76" s="607" t="s">
        <v>83</v>
      </c>
      <c r="AI76" s="17"/>
      <c r="AJ76" s="623"/>
      <c r="AK76" s="623"/>
      <c r="AL76" s="623"/>
      <c r="AM76" s="623"/>
      <c r="AN76" s="623"/>
      <c r="AO76" s="3"/>
      <c r="AP76" s="619"/>
      <c r="AQ76" s="619"/>
      <c r="AR76" s="647"/>
      <c r="AS76" s="647"/>
      <c r="AT76" s="619"/>
      <c r="AU76" s="619"/>
      <c r="AV76" s="647"/>
      <c r="AW76" s="647"/>
      <c r="AX76" s="619"/>
      <c r="AY76" s="619"/>
      <c r="AZ76" s="647"/>
      <c r="BA76" s="647"/>
      <c r="BB76" s="80"/>
      <c r="BC76" s="774" t="s">
        <v>18</v>
      </c>
      <c r="BD76" s="775"/>
      <c r="BE76" s="798" t="str">
        <f>W76</f>
        <v>県税欄が未入力のためこの納付書は使用できません。入力用シートの県税④の選択をしてください。</v>
      </c>
      <c r="BF76" s="799"/>
      <c r="BG76" s="799"/>
      <c r="BH76" s="799"/>
      <c r="BI76" s="799"/>
      <c r="BJ76" s="799"/>
      <c r="BK76" s="799"/>
      <c r="BL76" s="799"/>
      <c r="BM76" s="799"/>
      <c r="BN76" s="799"/>
      <c r="BO76" s="800"/>
      <c r="BP76" s="607" t="s">
        <v>84</v>
      </c>
      <c r="BQ76" s="3"/>
      <c r="BR76" s="94"/>
      <c r="BS76" s="94"/>
      <c r="BT76" s="94"/>
      <c r="BU76" s="94"/>
      <c r="BV76" s="94"/>
      <c r="BW76" s="3"/>
      <c r="BX76" s="95"/>
      <c r="BY76" s="95"/>
      <c r="BZ76" s="96"/>
      <c r="CA76" s="96"/>
      <c r="CB76" s="95"/>
      <c r="CC76" s="95"/>
      <c r="CD76" s="96"/>
      <c r="CE76" s="96"/>
      <c r="CF76" s="95"/>
      <c r="CG76" s="95"/>
      <c r="CH76" s="96"/>
      <c r="CI76" s="96"/>
      <c r="CJ76" s="80"/>
      <c r="CK76" s="774" t="s">
        <v>18</v>
      </c>
      <c r="CL76" s="775"/>
      <c r="CM76" s="798" t="str">
        <f>W76</f>
        <v>県税欄が未入力のためこの納付書は使用できません。入力用シートの県税④の選択をしてください。</v>
      </c>
      <c r="CN76" s="799"/>
      <c r="CO76" s="799"/>
      <c r="CP76" s="799"/>
      <c r="CQ76" s="799"/>
      <c r="CR76" s="799"/>
      <c r="CS76" s="799"/>
      <c r="CT76" s="799"/>
      <c r="CU76" s="799"/>
      <c r="CV76" s="799"/>
      <c r="CW76" s="800"/>
      <c r="CX76" s="587" t="s">
        <v>85</v>
      </c>
      <c r="CY76" s="14"/>
      <c r="CZ76" s="827"/>
    </row>
    <row r="77" spans="1:104" ht="10.5" customHeight="1">
      <c r="A77" s="3"/>
      <c r="B77" s="624"/>
      <c r="C77" s="624"/>
      <c r="D77" s="624"/>
      <c r="E77" s="624"/>
      <c r="F77" s="624"/>
      <c r="G77" s="47"/>
      <c r="H77" s="63"/>
      <c r="I77" s="63"/>
      <c r="J77" s="11"/>
      <c r="K77" s="11"/>
      <c r="L77" s="63"/>
      <c r="M77" s="63"/>
      <c r="N77" s="11"/>
      <c r="O77" s="11"/>
      <c r="P77" s="63"/>
      <c r="Q77" s="63"/>
      <c r="R77" s="11"/>
      <c r="S77" s="11"/>
      <c r="T77" s="100"/>
      <c r="U77" s="776"/>
      <c r="V77" s="777"/>
      <c r="W77" s="783"/>
      <c r="X77" s="784"/>
      <c r="Y77" s="784"/>
      <c r="Z77" s="784"/>
      <c r="AA77" s="784"/>
      <c r="AB77" s="784"/>
      <c r="AC77" s="784"/>
      <c r="AD77" s="784"/>
      <c r="AE77" s="784"/>
      <c r="AF77" s="784"/>
      <c r="AG77" s="785"/>
      <c r="AH77" s="607"/>
      <c r="AI77" s="17"/>
      <c r="AJ77" s="624"/>
      <c r="AK77" s="624"/>
      <c r="AL77" s="624"/>
      <c r="AM77" s="624"/>
      <c r="AN77" s="624"/>
      <c r="AO77" s="47"/>
      <c r="AP77" s="63"/>
      <c r="AQ77" s="63"/>
      <c r="AR77" s="11"/>
      <c r="AS77" s="11"/>
      <c r="AT77" s="63"/>
      <c r="AU77" s="63"/>
      <c r="AV77" s="11"/>
      <c r="AW77" s="11"/>
      <c r="AX77" s="63"/>
      <c r="AY77" s="63"/>
      <c r="AZ77" s="11"/>
      <c r="BA77" s="11"/>
      <c r="BB77" s="100"/>
      <c r="BC77" s="776"/>
      <c r="BD77" s="777"/>
      <c r="BE77" s="801"/>
      <c r="BF77" s="802"/>
      <c r="BG77" s="802"/>
      <c r="BH77" s="802"/>
      <c r="BI77" s="802"/>
      <c r="BJ77" s="802"/>
      <c r="BK77" s="802"/>
      <c r="BL77" s="802"/>
      <c r="BM77" s="802"/>
      <c r="BN77" s="802"/>
      <c r="BO77" s="803"/>
      <c r="BP77" s="607"/>
      <c r="BQ77" s="3"/>
      <c r="BR77" s="820" t="s">
        <v>90</v>
      </c>
      <c r="BS77" s="821"/>
      <c r="BT77" s="821"/>
      <c r="BU77" s="821"/>
      <c r="BV77" s="822"/>
      <c r="BW77" s="98"/>
      <c r="BX77" s="548">
        <f>H78</f>
      </c>
      <c r="BY77" s="548"/>
      <c r="BZ77" s="548"/>
      <c r="CA77" s="548"/>
      <c r="CB77" s="548"/>
      <c r="CC77" s="818" t="s">
        <v>47</v>
      </c>
      <c r="CD77" s="818"/>
      <c r="CE77" s="818"/>
      <c r="CF77" s="818"/>
      <c r="CG77" s="99"/>
      <c r="CH77" s="99"/>
      <c r="CI77" s="99"/>
      <c r="CJ77" s="99"/>
      <c r="CK77" s="776"/>
      <c r="CL77" s="777"/>
      <c r="CM77" s="801"/>
      <c r="CN77" s="802"/>
      <c r="CO77" s="802"/>
      <c r="CP77" s="802"/>
      <c r="CQ77" s="802"/>
      <c r="CR77" s="802"/>
      <c r="CS77" s="802"/>
      <c r="CT77" s="802"/>
      <c r="CU77" s="802"/>
      <c r="CV77" s="802"/>
      <c r="CW77" s="803"/>
      <c r="CX77" s="587"/>
      <c r="CY77" s="14"/>
      <c r="CZ77" s="827"/>
    </row>
    <row r="78" spans="1:104" ht="19.5" customHeight="1" thickBot="1">
      <c r="A78" s="3"/>
      <c r="B78" s="629" t="s">
        <v>17</v>
      </c>
      <c r="C78" s="630"/>
      <c r="D78" s="630"/>
      <c r="E78" s="630"/>
      <c r="F78" s="631"/>
      <c r="G78" s="78"/>
      <c r="H78" s="625">
        <f>IF('入力用'!F21&lt;&gt;"",'入力用'!F21,"")</f>
      </c>
      <c r="I78" s="625"/>
      <c r="J78" s="625"/>
      <c r="K78" s="625"/>
      <c r="L78" s="625"/>
      <c r="M78" s="91"/>
      <c r="N78" s="627" t="s">
        <v>47</v>
      </c>
      <c r="O78" s="627"/>
      <c r="P78" s="627"/>
      <c r="Q78" s="627"/>
      <c r="R78" s="627"/>
      <c r="S78" s="88"/>
      <c r="T78" s="101"/>
      <c r="U78" s="776"/>
      <c r="V78" s="777"/>
      <c r="W78" s="783"/>
      <c r="X78" s="784"/>
      <c r="Y78" s="784"/>
      <c r="Z78" s="784"/>
      <c r="AA78" s="784"/>
      <c r="AB78" s="784"/>
      <c r="AC78" s="784"/>
      <c r="AD78" s="784"/>
      <c r="AE78" s="784"/>
      <c r="AF78" s="784"/>
      <c r="AG78" s="785"/>
      <c r="AH78" s="607"/>
      <c r="AI78" s="17"/>
      <c r="AJ78" s="629" t="s">
        <v>17</v>
      </c>
      <c r="AK78" s="630"/>
      <c r="AL78" s="630"/>
      <c r="AM78" s="630"/>
      <c r="AN78" s="631"/>
      <c r="AO78" s="78"/>
      <c r="AP78" s="625">
        <f>H78</f>
      </c>
      <c r="AQ78" s="625"/>
      <c r="AR78" s="625"/>
      <c r="AS78" s="625"/>
      <c r="AT78" s="625"/>
      <c r="AU78" s="91"/>
      <c r="AV78" s="627" t="s">
        <v>47</v>
      </c>
      <c r="AW78" s="627"/>
      <c r="AX78" s="627"/>
      <c r="AY78" s="627"/>
      <c r="AZ78" s="627"/>
      <c r="BA78" s="88"/>
      <c r="BB78" s="101"/>
      <c r="BC78" s="776"/>
      <c r="BD78" s="777"/>
      <c r="BE78" s="801"/>
      <c r="BF78" s="802"/>
      <c r="BG78" s="802"/>
      <c r="BH78" s="802"/>
      <c r="BI78" s="802"/>
      <c r="BJ78" s="802"/>
      <c r="BK78" s="802"/>
      <c r="BL78" s="802"/>
      <c r="BM78" s="802"/>
      <c r="BN78" s="802"/>
      <c r="BO78" s="803"/>
      <c r="BP78" s="607"/>
      <c r="BQ78" s="3"/>
      <c r="BR78" s="823"/>
      <c r="BS78" s="824"/>
      <c r="BT78" s="824"/>
      <c r="BU78" s="824"/>
      <c r="BV78" s="825"/>
      <c r="BW78" s="143"/>
      <c r="BX78" s="549"/>
      <c r="BY78" s="549"/>
      <c r="BZ78" s="549"/>
      <c r="CA78" s="549"/>
      <c r="CB78" s="549"/>
      <c r="CC78" s="819"/>
      <c r="CD78" s="819"/>
      <c r="CE78" s="819"/>
      <c r="CF78" s="819"/>
      <c r="CG78" s="144"/>
      <c r="CH78" s="144"/>
      <c r="CI78" s="144"/>
      <c r="CJ78" s="144"/>
      <c r="CK78" s="776"/>
      <c r="CL78" s="777"/>
      <c r="CM78" s="801"/>
      <c r="CN78" s="802"/>
      <c r="CO78" s="802"/>
      <c r="CP78" s="802"/>
      <c r="CQ78" s="802"/>
      <c r="CR78" s="802"/>
      <c r="CS78" s="802"/>
      <c r="CT78" s="802"/>
      <c r="CU78" s="802"/>
      <c r="CV78" s="802"/>
      <c r="CW78" s="803"/>
      <c r="CX78" s="587"/>
      <c r="CY78" s="14"/>
      <c r="CZ78" s="827"/>
    </row>
    <row r="79" spans="1:104" ht="19.5" customHeight="1">
      <c r="A79" s="3"/>
      <c r="B79" s="632"/>
      <c r="C79" s="633"/>
      <c r="D79" s="633"/>
      <c r="E79" s="633"/>
      <c r="F79" s="634"/>
      <c r="G79" s="79"/>
      <c r="H79" s="626"/>
      <c r="I79" s="626"/>
      <c r="J79" s="626"/>
      <c r="K79" s="626"/>
      <c r="L79" s="626"/>
      <c r="M79" s="92"/>
      <c r="N79" s="628"/>
      <c r="O79" s="628"/>
      <c r="P79" s="628"/>
      <c r="Q79" s="628"/>
      <c r="R79" s="628"/>
      <c r="S79" s="90"/>
      <c r="T79" s="100"/>
      <c r="U79" s="776"/>
      <c r="V79" s="777"/>
      <c r="W79" s="783"/>
      <c r="X79" s="784"/>
      <c r="Y79" s="784"/>
      <c r="Z79" s="784"/>
      <c r="AA79" s="784"/>
      <c r="AB79" s="784"/>
      <c r="AC79" s="784"/>
      <c r="AD79" s="784"/>
      <c r="AE79" s="784"/>
      <c r="AF79" s="784"/>
      <c r="AG79" s="785"/>
      <c r="AH79" s="607"/>
      <c r="AI79" s="17"/>
      <c r="AJ79" s="632"/>
      <c r="AK79" s="633"/>
      <c r="AL79" s="633"/>
      <c r="AM79" s="633"/>
      <c r="AN79" s="634"/>
      <c r="AO79" s="79"/>
      <c r="AP79" s="626"/>
      <c r="AQ79" s="626"/>
      <c r="AR79" s="626"/>
      <c r="AS79" s="626"/>
      <c r="AT79" s="626"/>
      <c r="AU79" s="92"/>
      <c r="AV79" s="628"/>
      <c r="AW79" s="628"/>
      <c r="AX79" s="628"/>
      <c r="AY79" s="628"/>
      <c r="AZ79" s="628"/>
      <c r="BA79" s="90"/>
      <c r="BB79" s="100"/>
      <c r="BC79" s="776"/>
      <c r="BD79" s="777"/>
      <c r="BE79" s="801"/>
      <c r="BF79" s="802"/>
      <c r="BG79" s="802"/>
      <c r="BH79" s="802"/>
      <c r="BI79" s="802"/>
      <c r="BJ79" s="802"/>
      <c r="BK79" s="802"/>
      <c r="BL79" s="802"/>
      <c r="BM79" s="802"/>
      <c r="BN79" s="802"/>
      <c r="BO79" s="803"/>
      <c r="BP79" s="607"/>
      <c r="BQ79" s="3"/>
      <c r="BR79" s="571" t="s">
        <v>89</v>
      </c>
      <c r="BS79" s="598"/>
      <c r="BT79" s="598"/>
      <c r="BU79" s="598"/>
      <c r="BV79" s="598"/>
      <c r="BW79" s="601" t="s">
        <v>164</v>
      </c>
      <c r="BX79" s="602"/>
      <c r="BY79" s="602"/>
      <c r="BZ79" s="602"/>
      <c r="CA79" s="602"/>
      <c r="CB79" s="602"/>
      <c r="CC79" s="602"/>
      <c r="CD79" s="602"/>
      <c r="CE79" s="602"/>
      <c r="CF79" s="602"/>
      <c r="CG79" s="602"/>
      <c r="CH79" s="602"/>
      <c r="CI79" s="602"/>
      <c r="CJ79" s="603"/>
      <c r="CK79" s="807"/>
      <c r="CL79" s="777"/>
      <c r="CM79" s="801"/>
      <c r="CN79" s="802"/>
      <c r="CO79" s="802"/>
      <c r="CP79" s="802"/>
      <c r="CQ79" s="802"/>
      <c r="CR79" s="802"/>
      <c r="CS79" s="802"/>
      <c r="CT79" s="802"/>
      <c r="CU79" s="802"/>
      <c r="CV79" s="802"/>
      <c r="CW79" s="803"/>
      <c r="CX79" s="587"/>
      <c r="CY79" s="14"/>
      <c r="CZ79" s="827"/>
    </row>
    <row r="80" spans="1:104" ht="13.5" customHeight="1" thickBot="1">
      <c r="A80" s="3"/>
      <c r="B80" s="620"/>
      <c r="C80" s="620"/>
      <c r="D80" s="620"/>
      <c r="E80" s="620"/>
      <c r="F80" s="620"/>
      <c r="G80" s="617"/>
      <c r="H80" s="617"/>
      <c r="I80" s="617"/>
      <c r="J80" s="617"/>
      <c r="K80" s="617"/>
      <c r="L80" s="617"/>
      <c r="M80" s="617"/>
      <c r="N80" s="617"/>
      <c r="O80" s="617"/>
      <c r="P80" s="617"/>
      <c r="Q80" s="617"/>
      <c r="R80" s="617"/>
      <c r="S80" s="617"/>
      <c r="T80" s="618"/>
      <c r="U80" s="776"/>
      <c r="V80" s="777"/>
      <c r="W80" s="783"/>
      <c r="X80" s="784"/>
      <c r="Y80" s="784"/>
      <c r="Z80" s="784"/>
      <c r="AA80" s="784"/>
      <c r="AB80" s="784"/>
      <c r="AC80" s="784"/>
      <c r="AD80" s="784"/>
      <c r="AE80" s="784"/>
      <c r="AF80" s="784"/>
      <c r="AG80" s="785"/>
      <c r="AH80" s="607"/>
      <c r="AI80" s="17"/>
      <c r="AJ80" s="620"/>
      <c r="AK80" s="620"/>
      <c r="AL80" s="620"/>
      <c r="AM80" s="620"/>
      <c r="AN80" s="620"/>
      <c r="AO80" s="617"/>
      <c r="AP80" s="617"/>
      <c r="AQ80" s="617"/>
      <c r="AR80" s="617"/>
      <c r="AS80" s="617"/>
      <c r="AT80" s="617"/>
      <c r="AU80" s="617"/>
      <c r="AV80" s="617"/>
      <c r="AW80" s="617"/>
      <c r="AX80" s="617"/>
      <c r="AY80" s="617"/>
      <c r="AZ80" s="617"/>
      <c r="BA80" s="617"/>
      <c r="BB80" s="618"/>
      <c r="BC80" s="776"/>
      <c r="BD80" s="777"/>
      <c r="BE80" s="801"/>
      <c r="BF80" s="802"/>
      <c r="BG80" s="802"/>
      <c r="BH80" s="802"/>
      <c r="BI80" s="802"/>
      <c r="BJ80" s="802"/>
      <c r="BK80" s="802"/>
      <c r="BL80" s="802"/>
      <c r="BM80" s="802"/>
      <c r="BN80" s="802"/>
      <c r="BO80" s="803"/>
      <c r="BP80" s="607"/>
      <c r="BQ80" s="3"/>
      <c r="BR80" s="599"/>
      <c r="BS80" s="600"/>
      <c r="BT80" s="600"/>
      <c r="BU80" s="600"/>
      <c r="BV80" s="600"/>
      <c r="BW80" s="604"/>
      <c r="BX80" s="605"/>
      <c r="BY80" s="605"/>
      <c r="BZ80" s="605"/>
      <c r="CA80" s="605"/>
      <c r="CB80" s="605"/>
      <c r="CC80" s="605"/>
      <c r="CD80" s="605"/>
      <c r="CE80" s="605"/>
      <c r="CF80" s="605"/>
      <c r="CG80" s="605"/>
      <c r="CH80" s="605"/>
      <c r="CI80" s="605"/>
      <c r="CJ80" s="606"/>
      <c r="CK80" s="807"/>
      <c r="CL80" s="777"/>
      <c r="CM80" s="801"/>
      <c r="CN80" s="802"/>
      <c r="CO80" s="802"/>
      <c r="CP80" s="802"/>
      <c r="CQ80" s="802"/>
      <c r="CR80" s="802"/>
      <c r="CS80" s="802"/>
      <c r="CT80" s="802"/>
      <c r="CU80" s="802"/>
      <c r="CV80" s="802"/>
      <c r="CW80" s="803"/>
      <c r="CX80" s="587"/>
      <c r="CY80" s="14"/>
      <c r="CZ80" s="827"/>
    </row>
    <row r="81" spans="1:104" ht="13.5" customHeight="1">
      <c r="A81" s="3"/>
      <c r="B81" s="308"/>
      <c r="C81" s="308"/>
      <c r="D81" s="308"/>
      <c r="E81" s="308"/>
      <c r="F81" s="308"/>
      <c r="G81" s="621"/>
      <c r="H81" s="621"/>
      <c r="I81" s="621"/>
      <c r="J81" s="621"/>
      <c r="K81" s="621"/>
      <c r="L81" s="621"/>
      <c r="M81" s="621"/>
      <c r="N81" s="621"/>
      <c r="O81" s="621"/>
      <c r="P81" s="621"/>
      <c r="Q81" s="621"/>
      <c r="R81" s="621"/>
      <c r="S81" s="621"/>
      <c r="T81" s="622"/>
      <c r="U81" s="776"/>
      <c r="V81" s="777"/>
      <c r="W81" s="783"/>
      <c r="X81" s="784"/>
      <c r="Y81" s="784"/>
      <c r="Z81" s="784"/>
      <c r="AA81" s="784"/>
      <c r="AB81" s="784"/>
      <c r="AC81" s="784"/>
      <c r="AD81" s="784"/>
      <c r="AE81" s="784"/>
      <c r="AF81" s="784"/>
      <c r="AG81" s="785"/>
      <c r="AH81" s="607"/>
      <c r="AI81" s="17"/>
      <c r="AJ81" s="308"/>
      <c r="AK81" s="308"/>
      <c r="AL81" s="308"/>
      <c r="AM81" s="308"/>
      <c r="AN81" s="308"/>
      <c r="AO81" s="621"/>
      <c r="AP81" s="621"/>
      <c r="AQ81" s="621"/>
      <c r="AR81" s="621"/>
      <c r="AS81" s="621"/>
      <c r="AT81" s="621"/>
      <c r="AU81" s="621"/>
      <c r="AV81" s="621"/>
      <c r="AW81" s="621"/>
      <c r="AX81" s="621"/>
      <c r="AY81" s="621"/>
      <c r="AZ81" s="621"/>
      <c r="BA81" s="621"/>
      <c r="BB81" s="622"/>
      <c r="BC81" s="776"/>
      <c r="BD81" s="777"/>
      <c r="BE81" s="801"/>
      <c r="BF81" s="802"/>
      <c r="BG81" s="802"/>
      <c r="BH81" s="802"/>
      <c r="BI81" s="802"/>
      <c r="BJ81" s="802"/>
      <c r="BK81" s="802"/>
      <c r="BL81" s="802"/>
      <c r="BM81" s="802"/>
      <c r="BN81" s="802"/>
      <c r="BO81" s="803"/>
      <c r="BP81" s="607"/>
      <c r="BQ81" s="3"/>
      <c r="BR81" s="588" t="s">
        <v>88</v>
      </c>
      <c r="BS81" s="589"/>
      <c r="BT81" s="589"/>
      <c r="BU81" s="589"/>
      <c r="BV81" s="590"/>
      <c r="BW81" s="594" t="s">
        <v>79</v>
      </c>
      <c r="BX81" s="595"/>
      <c r="BY81" s="595"/>
      <c r="BZ81" s="595"/>
      <c r="CA81" s="595"/>
      <c r="CB81" s="595"/>
      <c r="CC81" s="595"/>
      <c r="CD81" s="595"/>
      <c r="CE81" s="595"/>
      <c r="CF81" s="595"/>
      <c r="CG81" s="595"/>
      <c r="CH81" s="595"/>
      <c r="CI81" s="595"/>
      <c r="CJ81" s="595"/>
      <c r="CK81" s="776"/>
      <c r="CL81" s="777"/>
      <c r="CM81" s="801"/>
      <c r="CN81" s="802"/>
      <c r="CO81" s="802"/>
      <c r="CP81" s="802"/>
      <c r="CQ81" s="802"/>
      <c r="CR81" s="802"/>
      <c r="CS81" s="802"/>
      <c r="CT81" s="802"/>
      <c r="CU81" s="802"/>
      <c r="CV81" s="802"/>
      <c r="CW81" s="803"/>
      <c r="CX81" s="587"/>
      <c r="CY81" s="14"/>
      <c r="CZ81" s="827"/>
    </row>
    <row r="82" spans="1:104" ht="13.5" customHeight="1">
      <c r="A82" s="3"/>
      <c r="B82" s="308"/>
      <c r="C82" s="308"/>
      <c r="D82" s="308"/>
      <c r="E82" s="308"/>
      <c r="F82" s="308"/>
      <c r="G82" s="621"/>
      <c r="H82" s="621"/>
      <c r="I82" s="621"/>
      <c r="J82" s="621"/>
      <c r="K82" s="621"/>
      <c r="L82" s="621"/>
      <c r="M82" s="621"/>
      <c r="N82" s="621"/>
      <c r="O82" s="621"/>
      <c r="P82" s="621"/>
      <c r="Q82" s="621"/>
      <c r="R82" s="621"/>
      <c r="S82" s="621"/>
      <c r="T82" s="622"/>
      <c r="U82" s="776"/>
      <c r="V82" s="777"/>
      <c r="W82" s="783"/>
      <c r="X82" s="784"/>
      <c r="Y82" s="784"/>
      <c r="Z82" s="784"/>
      <c r="AA82" s="784"/>
      <c r="AB82" s="784"/>
      <c r="AC82" s="784"/>
      <c r="AD82" s="784"/>
      <c r="AE82" s="784"/>
      <c r="AF82" s="784"/>
      <c r="AG82" s="785"/>
      <c r="AH82" s="607"/>
      <c r="AI82" s="17"/>
      <c r="AJ82" s="308"/>
      <c r="AK82" s="308"/>
      <c r="AL82" s="308"/>
      <c r="AM82" s="308"/>
      <c r="AN82" s="308"/>
      <c r="AO82" s="621"/>
      <c r="AP82" s="621"/>
      <c r="AQ82" s="621"/>
      <c r="AR82" s="621"/>
      <c r="AS82" s="621"/>
      <c r="AT82" s="621"/>
      <c r="AU82" s="621"/>
      <c r="AV82" s="621"/>
      <c r="AW82" s="621"/>
      <c r="AX82" s="621"/>
      <c r="AY82" s="621"/>
      <c r="AZ82" s="621"/>
      <c r="BA82" s="621"/>
      <c r="BB82" s="622"/>
      <c r="BC82" s="776"/>
      <c r="BD82" s="777"/>
      <c r="BE82" s="801"/>
      <c r="BF82" s="802"/>
      <c r="BG82" s="802"/>
      <c r="BH82" s="802"/>
      <c r="BI82" s="802"/>
      <c r="BJ82" s="802"/>
      <c r="BK82" s="802"/>
      <c r="BL82" s="802"/>
      <c r="BM82" s="802"/>
      <c r="BN82" s="802"/>
      <c r="BO82" s="803"/>
      <c r="BP82" s="607"/>
      <c r="BQ82" s="3"/>
      <c r="BR82" s="591"/>
      <c r="BS82" s="592"/>
      <c r="BT82" s="592"/>
      <c r="BU82" s="592"/>
      <c r="BV82" s="593"/>
      <c r="BW82" s="596"/>
      <c r="BX82" s="597"/>
      <c r="BY82" s="597"/>
      <c r="BZ82" s="597"/>
      <c r="CA82" s="597"/>
      <c r="CB82" s="597"/>
      <c r="CC82" s="597"/>
      <c r="CD82" s="597"/>
      <c r="CE82" s="597"/>
      <c r="CF82" s="597"/>
      <c r="CG82" s="597"/>
      <c r="CH82" s="597"/>
      <c r="CI82" s="597"/>
      <c r="CJ82" s="597"/>
      <c r="CK82" s="776"/>
      <c r="CL82" s="777"/>
      <c r="CM82" s="801"/>
      <c r="CN82" s="802"/>
      <c r="CO82" s="802"/>
      <c r="CP82" s="802"/>
      <c r="CQ82" s="802"/>
      <c r="CR82" s="802"/>
      <c r="CS82" s="802"/>
      <c r="CT82" s="802"/>
      <c r="CU82" s="802"/>
      <c r="CV82" s="802"/>
      <c r="CW82" s="803"/>
      <c r="CX82" s="587"/>
      <c r="CY82" s="14"/>
      <c r="CZ82" s="827"/>
    </row>
    <row r="83" spans="1:104" ht="13.5" customHeight="1">
      <c r="A83" s="3"/>
      <c r="C83" s="182" t="s">
        <v>162</v>
      </c>
      <c r="S83" s="80"/>
      <c r="T83" s="80"/>
      <c r="U83" s="776"/>
      <c r="V83" s="777"/>
      <c r="W83" s="783"/>
      <c r="X83" s="784"/>
      <c r="Y83" s="784"/>
      <c r="Z83" s="784"/>
      <c r="AA83" s="784"/>
      <c r="AB83" s="784"/>
      <c r="AC83" s="784"/>
      <c r="AD83" s="784"/>
      <c r="AE83" s="784"/>
      <c r="AF83" s="784"/>
      <c r="AG83" s="785"/>
      <c r="AH83" s="607"/>
      <c r="AI83" s="17"/>
      <c r="AJ83" s="96"/>
      <c r="AK83" s="96" t="s">
        <v>163</v>
      </c>
      <c r="AL83" s="96"/>
      <c r="AM83" s="96"/>
      <c r="AN83" s="96"/>
      <c r="AO83" s="96"/>
      <c r="AP83" s="96"/>
      <c r="AQ83" s="96"/>
      <c r="AR83" s="96"/>
      <c r="AS83" s="96"/>
      <c r="AT83" s="96"/>
      <c r="AU83" s="96"/>
      <c r="AV83" s="96"/>
      <c r="AW83" s="96"/>
      <c r="AX83" s="96"/>
      <c r="AY83" s="96"/>
      <c r="AZ83" s="96"/>
      <c r="BA83" s="96"/>
      <c r="BB83" s="96"/>
      <c r="BC83" s="776"/>
      <c r="BD83" s="777"/>
      <c r="BE83" s="801"/>
      <c r="BF83" s="802"/>
      <c r="BG83" s="802"/>
      <c r="BH83" s="802"/>
      <c r="BI83" s="802"/>
      <c r="BJ83" s="802"/>
      <c r="BK83" s="802"/>
      <c r="BL83" s="802"/>
      <c r="BM83" s="802"/>
      <c r="BN83" s="802"/>
      <c r="BO83" s="803"/>
      <c r="BP83" s="607"/>
      <c r="BQ83" s="3"/>
      <c r="BR83" s="826" t="s">
        <v>82</v>
      </c>
      <c r="BS83" s="287"/>
      <c r="BT83" s="287"/>
      <c r="BU83" s="287"/>
      <c r="BV83" s="482"/>
      <c r="BW83" s="812" t="s">
        <v>80</v>
      </c>
      <c r="BX83" s="813"/>
      <c r="BY83" s="813"/>
      <c r="BZ83" s="813"/>
      <c r="CA83" s="813"/>
      <c r="CB83" s="813"/>
      <c r="CC83" s="813"/>
      <c r="CD83" s="813"/>
      <c r="CE83" s="813"/>
      <c r="CF83" s="813"/>
      <c r="CG83" s="813"/>
      <c r="CH83" s="813"/>
      <c r="CI83" s="813"/>
      <c r="CJ83" s="813"/>
      <c r="CK83" s="776"/>
      <c r="CL83" s="777"/>
      <c r="CM83" s="801"/>
      <c r="CN83" s="802"/>
      <c r="CO83" s="802"/>
      <c r="CP83" s="802"/>
      <c r="CQ83" s="802"/>
      <c r="CR83" s="802"/>
      <c r="CS83" s="802"/>
      <c r="CT83" s="802"/>
      <c r="CU83" s="802"/>
      <c r="CV83" s="802"/>
      <c r="CW83" s="803"/>
      <c r="CX83" s="587"/>
      <c r="CY83" s="14"/>
      <c r="CZ83" s="827"/>
    </row>
    <row r="84" spans="1:104" ht="9.75" customHeight="1">
      <c r="A84" s="3"/>
      <c r="S84" s="80"/>
      <c r="T84" s="80"/>
      <c r="U84" s="776"/>
      <c r="V84" s="777"/>
      <c r="W84" s="783"/>
      <c r="X84" s="784"/>
      <c r="Y84" s="784"/>
      <c r="Z84" s="784"/>
      <c r="AA84" s="784"/>
      <c r="AB84" s="784"/>
      <c r="AC84" s="784"/>
      <c r="AD84" s="784"/>
      <c r="AE84" s="784"/>
      <c r="AF84" s="784"/>
      <c r="AG84" s="785"/>
      <c r="AH84" s="607"/>
      <c r="AI84" s="17"/>
      <c r="AJ84" s="3"/>
      <c r="AK84" s="3"/>
      <c r="AL84" s="3"/>
      <c r="AM84" s="3"/>
      <c r="AN84" s="3"/>
      <c r="AO84" s="3"/>
      <c r="AP84" s="3"/>
      <c r="AQ84" s="3"/>
      <c r="AR84" s="3"/>
      <c r="AS84" s="3"/>
      <c r="AT84" s="3"/>
      <c r="AU84" s="3"/>
      <c r="AV84" s="3"/>
      <c r="AW84" s="3"/>
      <c r="AX84" s="3"/>
      <c r="AY84" s="3"/>
      <c r="AZ84" s="3"/>
      <c r="BA84" s="80"/>
      <c r="BB84" s="80"/>
      <c r="BC84" s="776"/>
      <c r="BD84" s="777"/>
      <c r="BE84" s="801"/>
      <c r="BF84" s="802"/>
      <c r="BG84" s="802"/>
      <c r="BH84" s="802"/>
      <c r="BI84" s="802"/>
      <c r="BJ84" s="802"/>
      <c r="BK84" s="802"/>
      <c r="BL84" s="802"/>
      <c r="BM84" s="802"/>
      <c r="BN84" s="802"/>
      <c r="BO84" s="803"/>
      <c r="BP84" s="607"/>
      <c r="BQ84" s="3"/>
      <c r="BR84" s="496"/>
      <c r="BS84" s="285"/>
      <c r="BT84" s="285"/>
      <c r="BU84" s="285"/>
      <c r="BV84" s="483"/>
      <c r="BW84" s="814"/>
      <c r="BX84" s="815"/>
      <c r="BY84" s="815"/>
      <c r="BZ84" s="815"/>
      <c r="CA84" s="815"/>
      <c r="CB84" s="815"/>
      <c r="CC84" s="815"/>
      <c r="CD84" s="815"/>
      <c r="CE84" s="815"/>
      <c r="CF84" s="815"/>
      <c r="CG84" s="815"/>
      <c r="CH84" s="815"/>
      <c r="CI84" s="815"/>
      <c r="CJ84" s="815"/>
      <c r="CK84" s="776"/>
      <c r="CL84" s="777"/>
      <c r="CM84" s="801"/>
      <c r="CN84" s="802"/>
      <c r="CO84" s="802"/>
      <c r="CP84" s="802"/>
      <c r="CQ84" s="802"/>
      <c r="CR84" s="802"/>
      <c r="CS84" s="802"/>
      <c r="CT84" s="802"/>
      <c r="CU84" s="802"/>
      <c r="CV84" s="802"/>
      <c r="CW84" s="803"/>
      <c r="CX84" s="587"/>
      <c r="CY84" s="14"/>
      <c r="CZ84" s="827"/>
    </row>
    <row r="85" spans="1:104" ht="9.75" customHeight="1">
      <c r="A85" s="3"/>
      <c r="S85" s="81"/>
      <c r="T85" s="81"/>
      <c r="U85" s="776"/>
      <c r="V85" s="777"/>
      <c r="W85" s="783"/>
      <c r="X85" s="784"/>
      <c r="Y85" s="784"/>
      <c r="Z85" s="784"/>
      <c r="AA85" s="784"/>
      <c r="AB85" s="784"/>
      <c r="AC85" s="784"/>
      <c r="AD85" s="784"/>
      <c r="AE85" s="784"/>
      <c r="AF85" s="784"/>
      <c r="AG85" s="785"/>
      <c r="AH85" s="607"/>
      <c r="AI85" s="17"/>
      <c r="AJ85" s="3"/>
      <c r="AK85" s="3"/>
      <c r="AL85" s="3"/>
      <c r="AM85" s="3"/>
      <c r="AN85" s="3"/>
      <c r="AO85" s="3"/>
      <c r="AP85" s="3"/>
      <c r="AQ85" s="3"/>
      <c r="AR85" s="3"/>
      <c r="AS85" s="3"/>
      <c r="AT85" s="3"/>
      <c r="AU85" s="3"/>
      <c r="AV85" s="3"/>
      <c r="AW85" s="3"/>
      <c r="AX85" s="3"/>
      <c r="AY85" s="3"/>
      <c r="AZ85" s="3"/>
      <c r="BA85" s="80"/>
      <c r="BB85" s="80"/>
      <c r="BC85" s="776"/>
      <c r="BD85" s="777"/>
      <c r="BE85" s="801"/>
      <c r="BF85" s="802"/>
      <c r="BG85" s="802"/>
      <c r="BH85" s="802"/>
      <c r="BI85" s="802"/>
      <c r="BJ85" s="802"/>
      <c r="BK85" s="802"/>
      <c r="BL85" s="802"/>
      <c r="BM85" s="802"/>
      <c r="BN85" s="802"/>
      <c r="BO85" s="803"/>
      <c r="BP85" s="607"/>
      <c r="BQ85" s="3"/>
      <c r="BR85" s="496"/>
      <c r="BS85" s="285"/>
      <c r="BT85" s="285"/>
      <c r="BU85" s="285"/>
      <c r="BV85" s="483"/>
      <c r="BW85" s="814"/>
      <c r="BX85" s="815"/>
      <c r="BY85" s="815"/>
      <c r="BZ85" s="815"/>
      <c r="CA85" s="815"/>
      <c r="CB85" s="815"/>
      <c r="CC85" s="815"/>
      <c r="CD85" s="815"/>
      <c r="CE85" s="815"/>
      <c r="CF85" s="815"/>
      <c r="CG85" s="815"/>
      <c r="CH85" s="815"/>
      <c r="CI85" s="815"/>
      <c r="CJ85" s="815"/>
      <c r="CK85" s="808"/>
      <c r="CL85" s="809"/>
      <c r="CM85" s="801"/>
      <c r="CN85" s="802"/>
      <c r="CO85" s="802"/>
      <c r="CP85" s="802"/>
      <c r="CQ85" s="802"/>
      <c r="CR85" s="802"/>
      <c r="CS85" s="802"/>
      <c r="CT85" s="802"/>
      <c r="CU85" s="802"/>
      <c r="CV85" s="802"/>
      <c r="CW85" s="803"/>
      <c r="CX85" s="587"/>
      <c r="CY85" s="15"/>
      <c r="CZ85" s="827"/>
    </row>
    <row r="86" spans="1:104" ht="9.75" customHeight="1">
      <c r="A86" s="3"/>
      <c r="S86" s="81"/>
      <c r="T86" s="81"/>
      <c r="U86" s="778"/>
      <c r="V86" s="779"/>
      <c r="W86" s="786"/>
      <c r="X86" s="787"/>
      <c r="Y86" s="787"/>
      <c r="Z86" s="787"/>
      <c r="AA86" s="787"/>
      <c r="AB86" s="787"/>
      <c r="AC86" s="787"/>
      <c r="AD86" s="787"/>
      <c r="AE86" s="787"/>
      <c r="AF86" s="787"/>
      <c r="AG86" s="788"/>
      <c r="AH86" s="607"/>
      <c r="AI86" s="17"/>
      <c r="AJ86" s="3"/>
      <c r="AK86" s="3"/>
      <c r="AL86" s="3"/>
      <c r="AM86" s="3"/>
      <c r="AN86" s="3"/>
      <c r="AO86" s="3"/>
      <c r="AP86" s="3"/>
      <c r="AQ86" s="3"/>
      <c r="AR86" s="3"/>
      <c r="AS86" s="3"/>
      <c r="AT86" s="3"/>
      <c r="AU86" s="3"/>
      <c r="AV86" s="3"/>
      <c r="AW86" s="3"/>
      <c r="AX86" s="3"/>
      <c r="AY86" s="3"/>
      <c r="AZ86" s="3"/>
      <c r="BA86" s="80"/>
      <c r="BB86" s="80"/>
      <c r="BC86" s="778"/>
      <c r="BD86" s="779"/>
      <c r="BE86" s="804"/>
      <c r="BF86" s="805"/>
      <c r="BG86" s="805"/>
      <c r="BH86" s="805"/>
      <c r="BI86" s="805"/>
      <c r="BJ86" s="805"/>
      <c r="BK86" s="805"/>
      <c r="BL86" s="805"/>
      <c r="BM86" s="805"/>
      <c r="BN86" s="805"/>
      <c r="BO86" s="806"/>
      <c r="BP86" s="607"/>
      <c r="BQ86" s="3"/>
      <c r="BR86" s="497"/>
      <c r="BS86" s="286"/>
      <c r="BT86" s="286"/>
      <c r="BU86" s="286"/>
      <c r="BV86" s="328"/>
      <c r="BW86" s="816"/>
      <c r="BX86" s="817"/>
      <c r="BY86" s="817"/>
      <c r="BZ86" s="817"/>
      <c r="CA86" s="817"/>
      <c r="CB86" s="817"/>
      <c r="CC86" s="817"/>
      <c r="CD86" s="817"/>
      <c r="CE86" s="817"/>
      <c r="CF86" s="817"/>
      <c r="CG86" s="817"/>
      <c r="CH86" s="817"/>
      <c r="CI86" s="817"/>
      <c r="CJ86" s="817"/>
      <c r="CK86" s="810"/>
      <c r="CL86" s="811"/>
      <c r="CM86" s="804"/>
      <c r="CN86" s="805"/>
      <c r="CO86" s="805"/>
      <c r="CP86" s="805"/>
      <c r="CQ86" s="805"/>
      <c r="CR86" s="805"/>
      <c r="CS86" s="805"/>
      <c r="CT86" s="805"/>
      <c r="CU86" s="805"/>
      <c r="CV86" s="805"/>
      <c r="CW86" s="806"/>
      <c r="CX86" s="587"/>
      <c r="CY86" s="15"/>
      <c r="CZ86" s="827"/>
    </row>
    <row r="87" spans="1:104" s="3" customFormat="1" ht="11.25" thickBot="1">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60"/>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61"/>
      <c r="BQ87" s="159"/>
      <c r="BR87" s="159" t="s">
        <v>86</v>
      </c>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c r="CO87" s="159"/>
      <c r="CP87" s="159"/>
      <c r="CQ87" s="159"/>
      <c r="CR87" s="159"/>
      <c r="CS87" s="159"/>
      <c r="CT87" s="159"/>
      <c r="CU87" s="159"/>
      <c r="CV87" s="159"/>
      <c r="CW87" s="159"/>
      <c r="CX87" s="176"/>
      <c r="CY87" s="159"/>
      <c r="CZ87" s="827"/>
    </row>
    <row r="88" spans="1:104" ht="26.25" customHeight="1" thickTop="1">
      <c r="A88" s="183" t="s">
        <v>149</v>
      </c>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3"/>
      <c r="BR88" s="183"/>
      <c r="BS88" s="183"/>
      <c r="BT88" s="183"/>
      <c r="BU88" s="183"/>
      <c r="BV88" s="183"/>
      <c r="BW88" s="183"/>
      <c r="BX88" s="183"/>
      <c r="BY88" s="183"/>
      <c r="BZ88" s="183"/>
      <c r="CA88" s="183"/>
      <c r="CB88" s="183"/>
      <c r="CC88" s="183"/>
      <c r="CD88" s="183"/>
      <c r="CE88" s="183"/>
      <c r="CF88" s="183"/>
      <c r="CG88" s="183"/>
      <c r="CH88" s="183"/>
      <c r="CI88" s="183"/>
      <c r="CJ88" s="183"/>
      <c r="CK88" s="183"/>
      <c r="CL88" s="183"/>
      <c r="CM88" s="183"/>
      <c r="CN88" s="183"/>
      <c r="CO88" s="183"/>
      <c r="CP88" s="183"/>
      <c r="CQ88" s="183"/>
      <c r="CR88" s="183"/>
      <c r="CS88" s="183"/>
      <c r="CT88" s="183"/>
      <c r="CU88" s="183"/>
      <c r="CV88" s="183"/>
      <c r="CW88" s="183"/>
      <c r="CX88" s="184"/>
      <c r="CY88" s="3"/>
      <c r="CZ88" s="827"/>
    </row>
    <row r="89" spans="42:105" ht="10.5">
      <c r="AP89" s="76"/>
      <c r="BK89" s="3"/>
      <c r="CV89" s="3"/>
      <c r="CW89" s="3"/>
      <c r="CX89" s="3"/>
      <c r="CY89" s="3"/>
      <c r="CZ89" s="158"/>
      <c r="DA89" s="3"/>
    </row>
    <row r="90" spans="2:105" ht="35.25" customHeight="1">
      <c r="B90" s="797">
        <f>IF(I20&lt;&gt;"","","【納付書使用不可】入力用シートの提出先県税事務所を選択してください。")</f>
      </c>
      <c r="C90" s="797"/>
      <c r="D90" s="797"/>
      <c r="E90" s="797"/>
      <c r="F90" s="797"/>
      <c r="G90" s="797"/>
      <c r="H90" s="797"/>
      <c r="I90" s="797"/>
      <c r="J90" s="797"/>
      <c r="K90" s="797"/>
      <c r="L90" s="797"/>
      <c r="M90" s="797"/>
      <c r="N90" s="797"/>
      <c r="O90" s="797"/>
      <c r="P90" s="797"/>
      <c r="Q90" s="797"/>
      <c r="R90" s="797"/>
      <c r="S90" s="797"/>
      <c r="T90" s="797"/>
      <c r="U90" s="797"/>
      <c r="V90" s="797"/>
      <c r="W90" s="797"/>
      <c r="X90" s="797"/>
      <c r="Y90" s="797"/>
      <c r="Z90" s="797"/>
      <c r="AA90" s="797"/>
      <c r="AB90" s="797"/>
      <c r="AC90" s="797"/>
      <c r="AD90" s="797"/>
      <c r="AE90" s="797"/>
      <c r="AF90" s="797"/>
      <c r="AG90" s="797"/>
      <c r="AH90" s="797"/>
      <c r="AI90" s="797"/>
      <c r="AJ90" s="797"/>
      <c r="AK90" s="797"/>
      <c r="AL90" s="797"/>
      <c r="AM90" s="797"/>
      <c r="AN90" s="797"/>
      <c r="AO90" s="797"/>
      <c r="AP90" s="797"/>
      <c r="AQ90" s="797"/>
      <c r="AR90" s="797"/>
      <c r="AS90" s="797"/>
      <c r="AT90" s="797"/>
      <c r="AU90" s="797"/>
      <c r="AV90" s="797"/>
      <c r="AW90" s="797"/>
      <c r="AX90" s="797"/>
      <c r="AY90" s="797"/>
      <c r="AZ90" s="797"/>
      <c r="BA90" s="797"/>
      <c r="BB90" s="797"/>
      <c r="BC90" s="797"/>
      <c r="BD90" s="797"/>
      <c r="BE90" s="797"/>
      <c r="BF90" s="797"/>
      <c r="BG90" s="797"/>
      <c r="BH90" s="797"/>
      <c r="BI90" s="797"/>
      <c r="BJ90" s="797"/>
      <c r="BK90" s="797"/>
      <c r="BL90" s="797"/>
      <c r="BM90" s="797"/>
      <c r="BN90" s="797"/>
      <c r="BO90" s="797"/>
      <c r="BP90" s="797"/>
      <c r="BQ90" s="797"/>
      <c r="BR90" s="797"/>
      <c r="BS90" s="797"/>
      <c r="BT90" s="797"/>
      <c r="BU90" s="797"/>
      <c r="BV90" s="797"/>
      <c r="BW90" s="797"/>
      <c r="BX90" s="797"/>
      <c r="BY90" s="797"/>
      <c r="BZ90" s="797"/>
      <c r="CA90" s="797"/>
      <c r="CB90" s="797"/>
      <c r="CC90" s="797"/>
      <c r="CD90" s="797"/>
      <c r="CE90" s="797"/>
      <c r="CF90" s="797"/>
      <c r="CG90" s="797"/>
      <c r="CH90" s="797"/>
      <c r="CI90" s="797"/>
      <c r="CJ90" s="797"/>
      <c r="CK90" s="797"/>
      <c r="CL90" s="797"/>
      <c r="CM90" s="797"/>
      <c r="CN90" s="797"/>
      <c r="CO90" s="797"/>
      <c r="CP90" s="797"/>
      <c r="CQ90" s="797"/>
      <c r="CR90" s="797"/>
      <c r="CS90" s="797"/>
      <c r="CT90" s="797"/>
      <c r="CU90" s="797"/>
      <c r="CV90" s="797"/>
      <c r="CW90" s="797"/>
      <c r="CX90" s="797"/>
      <c r="CY90" s="797"/>
      <c r="CZ90" s="158"/>
      <c r="DA90" s="3"/>
    </row>
  </sheetData>
  <sheetProtection/>
  <mergeCells count="940">
    <mergeCell ref="O31:O32"/>
    <mergeCell ref="N42:N44"/>
    <mergeCell ref="O37:O38"/>
    <mergeCell ref="P34:P35"/>
    <mergeCell ref="P73:P74"/>
    <mergeCell ref="N54:N56"/>
    <mergeCell ref="P49:P50"/>
    <mergeCell ref="N33:N35"/>
    <mergeCell ref="O43:O44"/>
    <mergeCell ref="O55:O56"/>
    <mergeCell ref="CZ3:CZ88"/>
    <mergeCell ref="Q67:Q68"/>
    <mergeCell ref="P70:P71"/>
    <mergeCell ref="Q70:Q71"/>
    <mergeCell ref="O28:O29"/>
    <mergeCell ref="N30:N32"/>
    <mergeCell ref="P46:P47"/>
    <mergeCell ref="O70:O71"/>
    <mergeCell ref="O64:O65"/>
    <mergeCell ref="O73:O74"/>
    <mergeCell ref="O34:O35"/>
    <mergeCell ref="N63:N65"/>
    <mergeCell ref="O61:O62"/>
    <mergeCell ref="I48:M50"/>
    <mergeCell ref="I45:M47"/>
    <mergeCell ref="N51:N53"/>
    <mergeCell ref="N57:N59"/>
    <mergeCell ref="O58:O59"/>
    <mergeCell ref="N48:N50"/>
    <mergeCell ref="I33:M35"/>
    <mergeCell ref="B48:F50"/>
    <mergeCell ref="B42:G44"/>
    <mergeCell ref="I57:M59"/>
    <mergeCell ref="N27:N29"/>
    <mergeCell ref="I39:M41"/>
    <mergeCell ref="N45:N47"/>
    <mergeCell ref="B33:G35"/>
    <mergeCell ref="H27:H38"/>
    <mergeCell ref="I30:M32"/>
    <mergeCell ref="B36:G38"/>
    <mergeCell ref="I54:M55"/>
    <mergeCell ref="B51:G53"/>
    <mergeCell ref="B54:F56"/>
    <mergeCell ref="B39:G41"/>
    <mergeCell ref="B45:G47"/>
    <mergeCell ref="H39:H71"/>
    <mergeCell ref="B60:G62"/>
    <mergeCell ref="G57:G59"/>
    <mergeCell ref="G63:G65"/>
    <mergeCell ref="B69:G71"/>
    <mergeCell ref="H72:M74"/>
    <mergeCell ref="I63:M65"/>
    <mergeCell ref="I66:M68"/>
    <mergeCell ref="N66:N68"/>
    <mergeCell ref="N69:N71"/>
    <mergeCell ref="N72:N74"/>
    <mergeCell ref="O67:O68"/>
    <mergeCell ref="Q73:Q74"/>
    <mergeCell ref="P64:P65"/>
    <mergeCell ref="I60:M62"/>
    <mergeCell ref="I71:M71"/>
    <mergeCell ref="AV78:AZ79"/>
    <mergeCell ref="AZ76:BA76"/>
    <mergeCell ref="AV76:AW76"/>
    <mergeCell ref="I69:M70"/>
    <mergeCell ref="Q64:Q65"/>
    <mergeCell ref="AJ72:AO74"/>
    <mergeCell ref="BH58:BI59"/>
    <mergeCell ref="P61:P62"/>
    <mergeCell ref="BB64:BC65"/>
    <mergeCell ref="BF73:BG74"/>
    <mergeCell ref="BS66:BV68"/>
    <mergeCell ref="BD67:BE68"/>
    <mergeCell ref="BH73:BI74"/>
    <mergeCell ref="P67:P68"/>
    <mergeCell ref="Q61:Q62"/>
    <mergeCell ref="BW57:BW59"/>
    <mergeCell ref="BF64:BG65"/>
    <mergeCell ref="BJ64:BK65"/>
    <mergeCell ref="BR60:BW62"/>
    <mergeCell ref="BF49:BG50"/>
    <mergeCell ref="BL55:BM56"/>
    <mergeCell ref="BN58:BO59"/>
    <mergeCell ref="BR83:BV86"/>
    <mergeCell ref="BR63:BR65"/>
    <mergeCell ref="BS63:BV65"/>
    <mergeCell ref="BN73:BO74"/>
    <mergeCell ref="BN67:BO68"/>
    <mergeCell ref="BN61:BO62"/>
    <mergeCell ref="BN70:BO71"/>
    <mergeCell ref="BR57:BV59"/>
    <mergeCell ref="BN64:BO65"/>
    <mergeCell ref="BL73:BM74"/>
    <mergeCell ref="BL67:BM68"/>
    <mergeCell ref="CC77:CF78"/>
    <mergeCell ref="BY63:CC65"/>
    <mergeCell ref="BR77:BV78"/>
    <mergeCell ref="CE58:CE59"/>
    <mergeCell ref="CF61:CF62"/>
    <mergeCell ref="CD57:CD59"/>
    <mergeCell ref="BF67:BG68"/>
    <mergeCell ref="BR72:BW74"/>
    <mergeCell ref="BJ70:BK71"/>
    <mergeCell ref="BR66:BR68"/>
    <mergeCell ref="BH64:BI65"/>
    <mergeCell ref="BH67:BI68"/>
    <mergeCell ref="BJ67:BK68"/>
    <mergeCell ref="BJ73:BK74"/>
    <mergeCell ref="BR69:BW71"/>
    <mergeCell ref="CV27:CW27"/>
    <mergeCell ref="BR30:BW32"/>
    <mergeCell ref="BR33:BW35"/>
    <mergeCell ref="BR36:BW38"/>
    <mergeCell ref="BR39:BW41"/>
    <mergeCell ref="BN37:BO38"/>
    <mergeCell ref="BN27:BO27"/>
    <mergeCell ref="CR27:CS27"/>
    <mergeCell ref="CT27:CU27"/>
    <mergeCell ref="CP27:CQ27"/>
    <mergeCell ref="BF58:BG59"/>
    <mergeCell ref="AZ64:BA65"/>
    <mergeCell ref="AJ60:AO62"/>
    <mergeCell ref="AO63:AO65"/>
    <mergeCell ref="AQ60:AU62"/>
    <mergeCell ref="AY64:AY65"/>
    <mergeCell ref="AX64:AX65"/>
    <mergeCell ref="BD61:BE62"/>
    <mergeCell ref="BD58:BE59"/>
    <mergeCell ref="AW61:AW62"/>
    <mergeCell ref="BW83:CJ86"/>
    <mergeCell ref="AJ80:AN82"/>
    <mergeCell ref="BL64:BM65"/>
    <mergeCell ref="AO57:AO59"/>
    <mergeCell ref="AJ63:AJ65"/>
    <mergeCell ref="AK63:AN65"/>
    <mergeCell ref="CD60:CD62"/>
    <mergeCell ref="BY71:CC71"/>
    <mergeCell ref="BW66:BW68"/>
    <mergeCell ref="BX72:CC74"/>
    <mergeCell ref="L76:M76"/>
    <mergeCell ref="BD27:BE27"/>
    <mergeCell ref="BL27:BM27"/>
    <mergeCell ref="BH27:BI27"/>
    <mergeCell ref="BJ28:BK29"/>
    <mergeCell ref="BL28:BM29"/>
    <mergeCell ref="BD28:BE29"/>
    <mergeCell ref="BB67:BC68"/>
    <mergeCell ref="BL70:BM71"/>
    <mergeCell ref="BJ55:BK56"/>
    <mergeCell ref="B90:CY90"/>
    <mergeCell ref="BC76:BD86"/>
    <mergeCell ref="BE76:BO86"/>
    <mergeCell ref="CM76:CW86"/>
    <mergeCell ref="CK76:CL86"/>
    <mergeCell ref="AP78:AT79"/>
    <mergeCell ref="AO81:BB81"/>
    <mergeCell ref="AO82:BB82"/>
    <mergeCell ref="P76:Q76"/>
    <mergeCell ref="N76:O76"/>
    <mergeCell ref="AQ36:AU38"/>
    <mergeCell ref="BD49:BE50"/>
    <mergeCell ref="BF46:BG47"/>
    <mergeCell ref="BF37:BG38"/>
    <mergeCell ref="BD37:BE38"/>
    <mergeCell ref="AZ37:BA38"/>
    <mergeCell ref="AZ40:BA41"/>
    <mergeCell ref="AZ49:BA50"/>
    <mergeCell ref="BF43:BG44"/>
    <mergeCell ref="BB46:BC47"/>
    <mergeCell ref="AZ20:AZ22"/>
    <mergeCell ref="AY24:AY26"/>
    <mergeCell ref="BA20:BB22"/>
    <mergeCell ref="AT25:AU25"/>
    <mergeCell ref="AO24:AO26"/>
    <mergeCell ref="CB25:CC25"/>
    <mergeCell ref="BT24:BT26"/>
    <mergeCell ref="CA24:CA26"/>
    <mergeCell ref="BW24:BW26"/>
    <mergeCell ref="BZ24:BZ26"/>
    <mergeCell ref="AO48:AO50"/>
    <mergeCell ref="AF43:AG44"/>
    <mergeCell ref="AD43:AE44"/>
    <mergeCell ref="CK24:CK26"/>
    <mergeCell ref="AJ25:AK25"/>
    <mergeCell ref="CH25:CI25"/>
    <mergeCell ref="BF28:BG29"/>
    <mergeCell ref="BH28:BI29"/>
    <mergeCell ref="AX43:AX44"/>
    <mergeCell ref="AY43:AY44"/>
    <mergeCell ref="BB58:BC59"/>
    <mergeCell ref="AZ55:BA56"/>
    <mergeCell ref="AZ52:BA53"/>
    <mergeCell ref="AD40:AE41"/>
    <mergeCell ref="AJ39:AO41"/>
    <mergeCell ref="AF40:AG41"/>
    <mergeCell ref="AZ43:BA44"/>
    <mergeCell ref="AQ45:AU47"/>
    <mergeCell ref="AQ51:AU53"/>
    <mergeCell ref="AD52:AE53"/>
    <mergeCell ref="BB43:BC44"/>
    <mergeCell ref="BD55:BE56"/>
    <mergeCell ref="BD64:BE65"/>
    <mergeCell ref="BD52:BE53"/>
    <mergeCell ref="X37:Y38"/>
    <mergeCell ref="Z37:AA38"/>
    <mergeCell ref="BB49:BC50"/>
    <mergeCell ref="BD46:BE47"/>
    <mergeCell ref="AY49:AY50"/>
    <mergeCell ref="AZ46:BA47"/>
    <mergeCell ref="AD34:AE35"/>
    <mergeCell ref="BB34:BC35"/>
    <mergeCell ref="AP27:AP38"/>
    <mergeCell ref="AJ27:AO29"/>
    <mergeCell ref="X28:Y29"/>
    <mergeCell ref="AD31:AE32"/>
    <mergeCell ref="AJ36:AO38"/>
    <mergeCell ref="AF37:AG38"/>
    <mergeCell ref="AX34:AX35"/>
    <mergeCell ref="AY34:AY35"/>
    <mergeCell ref="BD43:BE44"/>
    <mergeCell ref="AB37:AC38"/>
    <mergeCell ref="AD37:AE38"/>
    <mergeCell ref="AV36:AV38"/>
    <mergeCell ref="BD40:BE41"/>
    <mergeCell ref="AP39:AP71"/>
    <mergeCell ref="AB61:AC62"/>
    <mergeCell ref="AD61:AE62"/>
    <mergeCell ref="AF67:AG68"/>
    <mergeCell ref="AF70:AG71"/>
    <mergeCell ref="V73:W74"/>
    <mergeCell ref="Z73:AA74"/>
    <mergeCell ref="BF61:BG62"/>
    <mergeCell ref="BH61:BI62"/>
    <mergeCell ref="BH55:BI56"/>
    <mergeCell ref="AJ57:AN59"/>
    <mergeCell ref="BB61:BC62"/>
    <mergeCell ref="BB55:BC56"/>
    <mergeCell ref="AQ57:AU59"/>
    <mergeCell ref="AY61:AY62"/>
    <mergeCell ref="AD73:AE74"/>
    <mergeCell ref="AB73:AC74"/>
    <mergeCell ref="AB70:AC71"/>
    <mergeCell ref="AD64:AE65"/>
    <mergeCell ref="Z70:AA71"/>
    <mergeCell ref="X73:Y74"/>
    <mergeCell ref="Z67:AA68"/>
    <mergeCell ref="AB64:AC65"/>
    <mergeCell ref="AD67:AE68"/>
    <mergeCell ref="AB67:AC68"/>
    <mergeCell ref="AX76:AY76"/>
    <mergeCell ref="AJ66:AJ68"/>
    <mergeCell ref="AK66:AN68"/>
    <mergeCell ref="AO66:AO68"/>
    <mergeCell ref="AJ69:AO71"/>
    <mergeCell ref="AR76:AS76"/>
    <mergeCell ref="AP76:AQ76"/>
    <mergeCell ref="AP72:AU74"/>
    <mergeCell ref="AV72:AV74"/>
    <mergeCell ref="AW73:AW74"/>
    <mergeCell ref="T61:U62"/>
    <mergeCell ref="V61:W62"/>
    <mergeCell ref="U76:V86"/>
    <mergeCell ref="T73:U74"/>
    <mergeCell ref="W76:AG86"/>
    <mergeCell ref="AD70:AE71"/>
    <mergeCell ref="AF73:AG74"/>
    <mergeCell ref="T67:U68"/>
    <mergeCell ref="X61:Y62"/>
    <mergeCell ref="AF61:AG62"/>
    <mergeCell ref="R67:S68"/>
    <mergeCell ref="AF64:AG65"/>
    <mergeCell ref="T64:U65"/>
    <mergeCell ref="R73:S74"/>
    <mergeCell ref="T70:U71"/>
    <mergeCell ref="V70:W71"/>
    <mergeCell ref="V67:W68"/>
    <mergeCell ref="X67:Y68"/>
    <mergeCell ref="R70:S71"/>
    <mergeCell ref="X70:Y71"/>
    <mergeCell ref="R40:S41"/>
    <mergeCell ref="R64:S65"/>
    <mergeCell ref="R49:S50"/>
    <mergeCell ref="B76:F77"/>
    <mergeCell ref="B78:F79"/>
    <mergeCell ref="R76:S76"/>
    <mergeCell ref="N60:N62"/>
    <mergeCell ref="H76:I76"/>
    <mergeCell ref="R61:S62"/>
    <mergeCell ref="R58:S59"/>
    <mergeCell ref="V55:W56"/>
    <mergeCell ref="T49:U50"/>
    <mergeCell ref="V64:W65"/>
    <mergeCell ref="V58:W59"/>
    <mergeCell ref="T37:U38"/>
    <mergeCell ref="T55:U56"/>
    <mergeCell ref="T58:U59"/>
    <mergeCell ref="V49:W50"/>
    <mergeCell ref="V40:W41"/>
    <mergeCell ref="V37:W38"/>
    <mergeCell ref="R55:S56"/>
    <mergeCell ref="R52:S53"/>
    <mergeCell ref="J76:K76"/>
    <mergeCell ref="N39:N41"/>
    <mergeCell ref="O40:O41"/>
    <mergeCell ref="P40:P41"/>
    <mergeCell ref="Q40:Q41"/>
    <mergeCell ref="R46:S47"/>
    <mergeCell ref="R43:S44"/>
    <mergeCell ref="Q49:Q50"/>
    <mergeCell ref="Q37:Q38"/>
    <mergeCell ref="Q34:Q35"/>
    <mergeCell ref="X34:Y35"/>
    <mergeCell ref="T28:U29"/>
    <mergeCell ref="T34:U35"/>
    <mergeCell ref="T31:U32"/>
    <mergeCell ref="V31:W32"/>
    <mergeCell ref="R31:S32"/>
    <mergeCell ref="V46:W47"/>
    <mergeCell ref="R37:S38"/>
    <mergeCell ref="AK16:BJ16"/>
    <mergeCell ref="V19:X19"/>
    <mergeCell ref="AJ20:AJ22"/>
    <mergeCell ref="BD19:BF19"/>
    <mergeCell ref="V28:W29"/>
    <mergeCell ref="AS24:AS26"/>
    <mergeCell ref="BJ27:BK27"/>
    <mergeCell ref="AJ33:AO35"/>
    <mergeCell ref="C9:AF12"/>
    <mergeCell ref="AK9:BN12"/>
    <mergeCell ref="C13:AF15"/>
    <mergeCell ref="AK13:BN15"/>
    <mergeCell ref="BC20:BC22"/>
    <mergeCell ref="AX20:AY22"/>
    <mergeCell ref="AQ20:AS22"/>
    <mergeCell ref="AQ19:AS19"/>
    <mergeCell ref="L20:L22"/>
    <mergeCell ref="V20:X22"/>
    <mergeCell ref="CL25:CW25"/>
    <mergeCell ref="BG19:BO19"/>
    <mergeCell ref="BC24:BC26"/>
    <mergeCell ref="CB20:CB22"/>
    <mergeCell ref="CE25:CF25"/>
    <mergeCell ref="CO19:CW19"/>
    <mergeCell ref="CB19:CK19"/>
    <mergeCell ref="BY19:CA19"/>
    <mergeCell ref="BS20:BU22"/>
    <mergeCell ref="BD23:BO23"/>
    <mergeCell ref="BR3:BW3"/>
    <mergeCell ref="BR4:BR6"/>
    <mergeCell ref="CM6:CW6"/>
    <mergeCell ref="CA6:CL6"/>
    <mergeCell ref="BT4:BT6"/>
    <mergeCell ref="BU4:BU6"/>
    <mergeCell ref="BV4:BV6"/>
    <mergeCell ref="BX3:BZ6"/>
    <mergeCell ref="BW4:BW6"/>
    <mergeCell ref="BS4:BS6"/>
    <mergeCell ref="B4:B6"/>
    <mergeCell ref="E4:E6"/>
    <mergeCell ref="F4:F6"/>
    <mergeCell ref="G4:G6"/>
    <mergeCell ref="C4:C6"/>
    <mergeCell ref="CL23:CW23"/>
    <mergeCell ref="CA7:CL7"/>
    <mergeCell ref="CL20:CN22"/>
    <mergeCell ref="CO20:CW22"/>
    <mergeCell ref="CK20:CK22"/>
    <mergeCell ref="BR8:CW8"/>
    <mergeCell ref="BR19:BU19"/>
    <mergeCell ref="BR23:CK23"/>
    <mergeCell ref="BS9:CV12"/>
    <mergeCell ref="BY16:BZ16"/>
    <mergeCell ref="BV19:BX19"/>
    <mergeCell ref="CL19:CN19"/>
    <mergeCell ref="BR20:BR22"/>
    <mergeCell ref="BS13:CV15"/>
    <mergeCell ref="CM7:CW7"/>
    <mergeCell ref="BR7:BW7"/>
    <mergeCell ref="AJ3:AO3"/>
    <mergeCell ref="AJ4:AJ6"/>
    <mergeCell ref="AK4:AK6"/>
    <mergeCell ref="AJ7:AO7"/>
    <mergeCell ref="BD3:BO4"/>
    <mergeCell ref="BE7:BO7"/>
    <mergeCell ref="BE6:BO6"/>
    <mergeCell ref="CL3:CW4"/>
    <mergeCell ref="AS2:AW3"/>
    <mergeCell ref="V3:AG4"/>
    <mergeCell ref="K6:V6"/>
    <mergeCell ref="T24:T26"/>
    <mergeCell ref="C16:AB16"/>
    <mergeCell ref="B7:G7"/>
    <mergeCell ref="B8:AG8"/>
    <mergeCell ref="K7:V7"/>
    <mergeCell ref="B23:U23"/>
    <mergeCell ref="D4:D6"/>
    <mergeCell ref="AF34:AG35"/>
    <mergeCell ref="AQ33:AU35"/>
    <mergeCell ref="AX31:AX32"/>
    <mergeCell ref="AY31:AY32"/>
    <mergeCell ref="AJ30:AO32"/>
    <mergeCell ref="W6:AG6"/>
    <mergeCell ref="W7:AG7"/>
    <mergeCell ref="AT19:BC19"/>
    <mergeCell ref="AL4:AL6"/>
    <mergeCell ref="AM4:AM6"/>
    <mergeCell ref="AN4:AN6"/>
    <mergeCell ref="AO4:AO6"/>
    <mergeCell ref="AS6:BD6"/>
    <mergeCell ref="AS7:BD7"/>
    <mergeCell ref="AJ8:BO8"/>
    <mergeCell ref="AD58:AE59"/>
    <mergeCell ref="AF58:AG59"/>
    <mergeCell ref="AZ28:BA29"/>
    <mergeCell ref="AW34:AW35"/>
    <mergeCell ref="AY28:AY29"/>
    <mergeCell ref="B3:G3"/>
    <mergeCell ref="R34:S35"/>
    <mergeCell ref="V34:W35"/>
    <mergeCell ref="AJ23:BC23"/>
    <mergeCell ref="AP25:AQ25"/>
    <mergeCell ref="AW20:AW22"/>
    <mergeCell ref="AU20:AV22"/>
    <mergeCell ref="Y19:AG19"/>
    <mergeCell ref="X31:Y32"/>
    <mergeCell ref="Z31:AA32"/>
    <mergeCell ref="AB58:AC59"/>
    <mergeCell ref="Z55:AA56"/>
    <mergeCell ref="X55:Y56"/>
    <mergeCell ref="X58:Y59"/>
    <mergeCell ref="Z34:AA35"/>
    <mergeCell ref="AB34:AC35"/>
    <mergeCell ref="Z46:AA47"/>
    <mergeCell ref="X43:Y44"/>
    <mergeCell ref="AB40:AC41"/>
    <mergeCell ref="AB49:AC50"/>
    <mergeCell ref="T43:U44"/>
    <mergeCell ref="V43:W44"/>
    <mergeCell ref="Z40:AA41"/>
    <mergeCell ref="T40:U41"/>
    <mergeCell ref="X40:Y41"/>
    <mergeCell ref="AB31:AC32"/>
    <mergeCell ref="T46:U47"/>
    <mergeCell ref="X64:Y65"/>
    <mergeCell ref="X49:Y50"/>
    <mergeCell ref="Z49:AA50"/>
    <mergeCell ref="V52:W53"/>
    <mergeCell ref="X52:Y53"/>
    <mergeCell ref="T52:U53"/>
    <mergeCell ref="Z52:AA53"/>
    <mergeCell ref="Z58:AA59"/>
    <mergeCell ref="Z64:AA65"/>
    <mergeCell ref="Z61:AA62"/>
    <mergeCell ref="AJ42:AO44"/>
    <mergeCell ref="AJ45:AO47"/>
    <mergeCell ref="AF46:AG47"/>
    <mergeCell ref="AB46:AC47"/>
    <mergeCell ref="AD46:AE47"/>
    <mergeCell ref="AD49:AE50"/>
    <mergeCell ref="AF49:AG50"/>
    <mergeCell ref="AB43:AC44"/>
    <mergeCell ref="Z43:AA44"/>
    <mergeCell ref="AZ73:BA74"/>
    <mergeCell ref="BB73:BC74"/>
    <mergeCell ref="BF70:BG71"/>
    <mergeCell ref="BD70:BE71"/>
    <mergeCell ref="AZ70:BA71"/>
    <mergeCell ref="BH70:BI71"/>
    <mergeCell ref="BB70:BC71"/>
    <mergeCell ref="BD73:BE74"/>
    <mergeCell ref="CV28:CW29"/>
    <mergeCell ref="CH37:CI38"/>
    <mergeCell ref="CJ37:CK38"/>
    <mergeCell ref="CV31:CW32"/>
    <mergeCell ref="CL34:CM35"/>
    <mergeCell ref="CV34:CW35"/>
    <mergeCell ref="CJ34:CK35"/>
    <mergeCell ref="CJ31:CK32"/>
    <mergeCell ref="CL31:CM32"/>
    <mergeCell ref="CV37:CW38"/>
    <mergeCell ref="CV46:CW47"/>
    <mergeCell ref="CG46:CG47"/>
    <mergeCell ref="BH43:BI44"/>
    <mergeCell ref="BY66:CC68"/>
    <mergeCell ref="CD66:CD68"/>
    <mergeCell ref="BH46:BI47"/>
    <mergeCell ref="BN43:BO44"/>
    <mergeCell ref="BH52:BI53"/>
    <mergeCell ref="BJ61:BK62"/>
    <mergeCell ref="BJ58:BK59"/>
    <mergeCell ref="CJ46:CK47"/>
    <mergeCell ref="CV52:CW53"/>
    <mergeCell ref="CJ52:CK53"/>
    <mergeCell ref="CL52:CM53"/>
    <mergeCell ref="CV43:CW44"/>
    <mergeCell ref="CV40:CW41"/>
    <mergeCell ref="CJ49:CK50"/>
    <mergeCell ref="CL49:CM50"/>
    <mergeCell ref="CN49:CO50"/>
    <mergeCell ref="CT40:CU41"/>
    <mergeCell ref="CR46:CS47"/>
    <mergeCell ref="CT46:CU47"/>
    <mergeCell ref="CT49:CU50"/>
    <mergeCell ref="CP55:CQ56"/>
    <mergeCell ref="CR52:CS53"/>
    <mergeCell ref="CP46:CQ47"/>
    <mergeCell ref="CR49:CS50"/>
    <mergeCell ref="CT52:CU53"/>
    <mergeCell ref="CP52:CQ53"/>
    <mergeCell ref="CV58:CW59"/>
    <mergeCell ref="CN55:CO56"/>
    <mergeCell ref="CL61:CM62"/>
    <mergeCell ref="CN61:CO62"/>
    <mergeCell ref="CP61:CQ62"/>
    <mergeCell ref="CT61:CU62"/>
    <mergeCell ref="CV61:CW62"/>
    <mergeCell ref="CT55:CU56"/>
    <mergeCell ref="CV55:CW56"/>
    <mergeCell ref="CR55:CS56"/>
    <mergeCell ref="CT67:CU68"/>
    <mergeCell ref="CT64:CU65"/>
    <mergeCell ref="CJ58:CK59"/>
    <mergeCell ref="CL58:CM59"/>
    <mergeCell ref="CN58:CO59"/>
    <mergeCell ref="CP58:CQ59"/>
    <mergeCell ref="CJ61:CK62"/>
    <mergeCell ref="CR61:CS62"/>
    <mergeCell ref="CR58:CS59"/>
    <mergeCell ref="CT58:CU59"/>
    <mergeCell ref="CV64:CW65"/>
    <mergeCell ref="CH67:CI68"/>
    <mergeCell ref="CJ67:CK68"/>
    <mergeCell ref="CL67:CM68"/>
    <mergeCell ref="CN67:CO68"/>
    <mergeCell ref="CP67:CQ68"/>
    <mergeCell ref="CV67:CW68"/>
    <mergeCell ref="CL64:CM65"/>
    <mergeCell ref="CN64:CO65"/>
    <mergeCell ref="CP64:CQ65"/>
    <mergeCell ref="CV73:CW74"/>
    <mergeCell ref="CV70:CW71"/>
    <mergeCell ref="CH73:CI74"/>
    <mergeCell ref="CJ73:CK74"/>
    <mergeCell ref="CL73:CM74"/>
    <mergeCell ref="CT73:CU74"/>
    <mergeCell ref="CN70:CO71"/>
    <mergeCell ref="CP70:CQ71"/>
    <mergeCell ref="CR73:CS74"/>
    <mergeCell ref="CT70:CU71"/>
    <mergeCell ref="BL61:BM62"/>
    <mergeCell ref="CH61:CI62"/>
    <mergeCell ref="BX39:BX71"/>
    <mergeCell ref="CE49:CE50"/>
    <mergeCell ref="BN49:BO50"/>
    <mergeCell ref="BW63:BW65"/>
    <mergeCell ref="CH58:CI59"/>
    <mergeCell ref="CH64:CI65"/>
    <mergeCell ref="BL58:BM59"/>
    <mergeCell ref="CH40:CI41"/>
    <mergeCell ref="CN73:CO74"/>
    <mergeCell ref="CP73:CQ74"/>
    <mergeCell ref="CL70:CM71"/>
    <mergeCell ref="CJ70:CK71"/>
    <mergeCell ref="BY60:CC62"/>
    <mergeCell ref="CL55:CM56"/>
    <mergeCell ref="CG61:CG62"/>
    <mergeCell ref="CH70:CI71"/>
    <mergeCell ref="CJ55:CK56"/>
    <mergeCell ref="CG67:CG68"/>
    <mergeCell ref="BY39:CC41"/>
    <mergeCell ref="BL31:BM32"/>
    <mergeCell ref="BD34:BE35"/>
    <mergeCell ref="CT28:CU29"/>
    <mergeCell ref="CH34:CI35"/>
    <mergeCell ref="BJ31:BK32"/>
    <mergeCell ref="BJ34:BK35"/>
    <mergeCell ref="BY33:CC35"/>
    <mergeCell ref="BF31:BG32"/>
    <mergeCell ref="CT31:CU32"/>
    <mergeCell ref="CP34:CQ35"/>
    <mergeCell ref="BR27:BW29"/>
    <mergeCell ref="BL34:BM35"/>
    <mergeCell ref="BN28:BO29"/>
    <mergeCell ref="BH37:BI38"/>
    <mergeCell ref="BJ37:BK38"/>
    <mergeCell ref="BH34:BI35"/>
    <mergeCell ref="BH31:BI32"/>
    <mergeCell ref="BN34:BO35"/>
    <mergeCell ref="CR34:CS35"/>
    <mergeCell ref="CN28:CO29"/>
    <mergeCell ref="CH31:CI32"/>
    <mergeCell ref="CR28:CS29"/>
    <mergeCell ref="BY30:CC32"/>
    <mergeCell ref="CF37:CF38"/>
    <mergeCell ref="CG37:CG38"/>
    <mergeCell ref="CN43:CO44"/>
    <mergeCell ref="CL40:CM41"/>
    <mergeCell ref="CN40:CO41"/>
    <mergeCell ref="CL43:CM44"/>
    <mergeCell ref="CN34:CO35"/>
    <mergeCell ref="CJ40:CK41"/>
    <mergeCell ref="CN31:CO32"/>
    <mergeCell ref="CN27:CO27"/>
    <mergeCell ref="CP31:CQ32"/>
    <mergeCell ref="CR31:CS32"/>
    <mergeCell ref="AX28:AX29"/>
    <mergeCell ref="BB28:BC29"/>
    <mergeCell ref="AZ27:BA27"/>
    <mergeCell ref="BX27:BX38"/>
    <mergeCell ref="BL37:BM38"/>
    <mergeCell ref="BN31:BO32"/>
    <mergeCell ref="CE34:CE35"/>
    <mergeCell ref="CJ43:CK44"/>
    <mergeCell ref="CF28:CF29"/>
    <mergeCell ref="CL28:CM29"/>
    <mergeCell ref="CJ24:CJ26"/>
    <mergeCell ref="CE31:CE32"/>
    <mergeCell ref="CF31:CF32"/>
    <mergeCell ref="CF40:CF41"/>
    <mergeCell ref="CJ27:CK27"/>
    <mergeCell ref="CH27:CI27"/>
    <mergeCell ref="AK20:AM22"/>
    <mergeCell ref="AJ19:AM19"/>
    <mergeCell ref="P20:Q22"/>
    <mergeCell ref="S20:T22"/>
    <mergeCell ref="CG24:CG26"/>
    <mergeCell ref="CG31:CG32"/>
    <mergeCell ref="AB28:AC29"/>
    <mergeCell ref="AF31:AG32"/>
    <mergeCell ref="BB31:BC32"/>
    <mergeCell ref="Q31:Q32"/>
    <mergeCell ref="BB40:BC41"/>
    <mergeCell ref="BB37:BC38"/>
    <mergeCell ref="AW37:AW38"/>
    <mergeCell ref="AX37:AX38"/>
    <mergeCell ref="AY37:AY38"/>
    <mergeCell ref="Z28:AA29"/>
    <mergeCell ref="AQ27:AU29"/>
    <mergeCell ref="AV27:AV29"/>
    <mergeCell ref="AD28:AE29"/>
    <mergeCell ref="AF28:AG29"/>
    <mergeCell ref="CD30:CD32"/>
    <mergeCell ref="AW25:AX25"/>
    <mergeCell ref="AW28:AW29"/>
    <mergeCell ref="AZ34:BA35"/>
    <mergeCell ref="AZ31:BA32"/>
    <mergeCell ref="BB27:BC27"/>
    <mergeCell ref="BD31:BE32"/>
    <mergeCell ref="BF27:BG27"/>
    <mergeCell ref="BD25:BO25"/>
    <mergeCell ref="CT37:CU38"/>
    <mergeCell ref="CP43:CQ44"/>
    <mergeCell ref="CL37:CM38"/>
    <mergeCell ref="BF34:BG35"/>
    <mergeCell ref="BB24:BB26"/>
    <mergeCell ref="AZ25:BA25"/>
    <mergeCell ref="BY36:CC38"/>
    <mergeCell ref="CD36:CD38"/>
    <mergeCell ref="CE37:CE38"/>
    <mergeCell ref="CD33:CD35"/>
    <mergeCell ref="CP28:CQ29"/>
    <mergeCell ref="CP37:CQ38"/>
    <mergeCell ref="CT34:CU35"/>
    <mergeCell ref="CR40:CS41"/>
    <mergeCell ref="CP40:CQ41"/>
    <mergeCell ref="CV49:CW50"/>
    <mergeCell ref="CP49:CQ50"/>
    <mergeCell ref="CT43:CU44"/>
    <mergeCell ref="CR37:CS38"/>
    <mergeCell ref="CR43:CS44"/>
    <mergeCell ref="CG34:CG35"/>
    <mergeCell ref="CE28:CE29"/>
    <mergeCell ref="CH49:CI50"/>
    <mergeCell ref="CL46:CM47"/>
    <mergeCell ref="CN46:CO47"/>
    <mergeCell ref="CH28:CI29"/>
    <mergeCell ref="CN37:CO38"/>
    <mergeCell ref="CF34:CF35"/>
    <mergeCell ref="CE43:CE44"/>
    <mergeCell ref="CG40:CG41"/>
    <mergeCell ref="CR70:CS71"/>
    <mergeCell ref="CJ64:CK65"/>
    <mergeCell ref="CR64:CS65"/>
    <mergeCell ref="CR67:CS68"/>
    <mergeCell ref="CD24:CD26"/>
    <mergeCell ref="BY27:CC29"/>
    <mergeCell ref="CD27:CD29"/>
    <mergeCell ref="CL27:CM27"/>
    <mergeCell ref="CG28:CG29"/>
    <mergeCell ref="CJ28:CK29"/>
    <mergeCell ref="BF40:BG41"/>
    <mergeCell ref="BF55:BG56"/>
    <mergeCell ref="BL52:BM53"/>
    <mergeCell ref="BN52:BO53"/>
    <mergeCell ref="BN46:BO47"/>
    <mergeCell ref="BL49:BM50"/>
    <mergeCell ref="BF52:BG53"/>
    <mergeCell ref="BJ40:BK41"/>
    <mergeCell ref="BJ49:BK50"/>
    <mergeCell ref="BJ43:BK44"/>
    <mergeCell ref="BY42:CC44"/>
    <mergeCell ref="BR54:BV56"/>
    <mergeCell ref="CF52:CF53"/>
    <mergeCell ref="CH43:CI44"/>
    <mergeCell ref="AY67:AY68"/>
    <mergeCell ref="CN52:CO53"/>
    <mergeCell ref="AZ67:BA68"/>
    <mergeCell ref="CG58:CG59"/>
    <mergeCell ref="BN55:BO56"/>
    <mergeCell ref="BL46:BM47"/>
    <mergeCell ref="BJ46:BK47"/>
    <mergeCell ref="BH49:BI50"/>
    <mergeCell ref="AX46:AX47"/>
    <mergeCell ref="AY55:AY56"/>
    <mergeCell ref="AX52:AX53"/>
    <mergeCell ref="BY48:CC50"/>
    <mergeCell ref="BR51:BW53"/>
    <mergeCell ref="BY56:CC56"/>
    <mergeCell ref="BW48:BW50"/>
    <mergeCell ref="AQ56:AU56"/>
    <mergeCell ref="CH55:CI56"/>
    <mergeCell ref="CH46:CI47"/>
    <mergeCell ref="BB52:BC53"/>
    <mergeCell ref="CH52:CI53"/>
    <mergeCell ref="AY46:AY47"/>
    <mergeCell ref="AX49:AX50"/>
    <mergeCell ref="CD45:CD47"/>
    <mergeCell ref="CE46:CE47"/>
    <mergeCell ref="BW54:BW56"/>
    <mergeCell ref="X46:Y47"/>
    <mergeCell ref="AD55:AE56"/>
    <mergeCell ref="AF55:AG56"/>
    <mergeCell ref="AJ51:AO53"/>
    <mergeCell ref="AB52:AC53"/>
    <mergeCell ref="AF52:AG53"/>
    <mergeCell ref="AJ54:AN56"/>
    <mergeCell ref="AB55:AC56"/>
    <mergeCell ref="AO54:AO56"/>
    <mergeCell ref="AJ48:AN50"/>
    <mergeCell ref="AN19:AP19"/>
    <mergeCell ref="BN40:BO41"/>
    <mergeCell ref="BR25:BS25"/>
    <mergeCell ref="R27:S27"/>
    <mergeCell ref="V27:W27"/>
    <mergeCell ref="V25:AG25"/>
    <mergeCell ref="R20:R22"/>
    <mergeCell ref="R25:S25"/>
    <mergeCell ref="T27:U27"/>
    <mergeCell ref="R28:S29"/>
    <mergeCell ref="AB27:AC27"/>
    <mergeCell ref="AF27:AG27"/>
    <mergeCell ref="AD27:AE27"/>
    <mergeCell ref="BU25:BV25"/>
    <mergeCell ref="BD20:BF22"/>
    <mergeCell ref="AR24:AR26"/>
    <mergeCell ref="V23:AG23"/>
    <mergeCell ref="Z27:AA27"/>
    <mergeCell ref="X27:Y27"/>
    <mergeCell ref="Y20:AG22"/>
    <mergeCell ref="F19:H19"/>
    <mergeCell ref="F20:H22"/>
    <mergeCell ref="I19:K19"/>
    <mergeCell ref="I20:K22"/>
    <mergeCell ref="E25:F25"/>
    <mergeCell ref="L25:M25"/>
    <mergeCell ref="B19:E19"/>
    <mergeCell ref="B20:B22"/>
    <mergeCell ref="L19:U19"/>
    <mergeCell ref="O20:O22"/>
    <mergeCell ref="CC20:CD22"/>
    <mergeCell ref="CE20:CE22"/>
    <mergeCell ref="CF20:CG22"/>
    <mergeCell ref="CI20:CJ22"/>
    <mergeCell ref="CH20:CH22"/>
    <mergeCell ref="U20:U22"/>
    <mergeCell ref="BG20:BO22"/>
    <mergeCell ref="AN20:AP22"/>
    <mergeCell ref="BV20:BX22"/>
    <mergeCell ref="AT20:AT22"/>
    <mergeCell ref="C20:E22"/>
    <mergeCell ref="BY20:CA22"/>
    <mergeCell ref="AL24:AL26"/>
    <mergeCell ref="AV24:AV26"/>
    <mergeCell ref="AM25:AN25"/>
    <mergeCell ref="BX25:BY25"/>
    <mergeCell ref="U24:U26"/>
    <mergeCell ref="D24:D26"/>
    <mergeCell ref="G24:G26"/>
    <mergeCell ref="M20:N22"/>
    <mergeCell ref="J24:J26"/>
    <mergeCell ref="K24:K26"/>
    <mergeCell ref="B27:G29"/>
    <mergeCell ref="Q24:Q26"/>
    <mergeCell ref="N24:N26"/>
    <mergeCell ref="Q28:Q29"/>
    <mergeCell ref="I27:M29"/>
    <mergeCell ref="B25:C25"/>
    <mergeCell ref="H25:I25"/>
    <mergeCell ref="O25:P25"/>
    <mergeCell ref="B30:G32"/>
    <mergeCell ref="P28:P29"/>
    <mergeCell ref="P31:P32"/>
    <mergeCell ref="G54:G56"/>
    <mergeCell ref="P43:P44"/>
    <mergeCell ref="P55:P56"/>
    <mergeCell ref="I36:M38"/>
    <mergeCell ref="P37:P38"/>
    <mergeCell ref="N36:N38"/>
    <mergeCell ref="I51:M53"/>
    <mergeCell ref="Q52:Q53"/>
    <mergeCell ref="Q55:Q56"/>
    <mergeCell ref="G48:G50"/>
    <mergeCell ref="O52:O53"/>
    <mergeCell ref="P52:P53"/>
    <mergeCell ref="Q43:Q44"/>
    <mergeCell ref="O46:O47"/>
    <mergeCell ref="O49:O50"/>
    <mergeCell ref="Q46:Q47"/>
    <mergeCell ref="I42:M44"/>
    <mergeCell ref="P58:P59"/>
    <mergeCell ref="Q58:Q59"/>
    <mergeCell ref="I56:M56"/>
    <mergeCell ref="B72:G74"/>
    <mergeCell ref="B63:B65"/>
    <mergeCell ref="C63:F65"/>
    <mergeCell ref="B66:B68"/>
    <mergeCell ref="C66:F68"/>
    <mergeCell ref="G66:G68"/>
    <mergeCell ref="B57:F59"/>
    <mergeCell ref="AO80:BB80"/>
    <mergeCell ref="AT76:AU76"/>
    <mergeCell ref="B80:F82"/>
    <mergeCell ref="G80:T80"/>
    <mergeCell ref="G81:T81"/>
    <mergeCell ref="G82:T82"/>
    <mergeCell ref="AJ76:AN77"/>
    <mergeCell ref="H78:L79"/>
    <mergeCell ref="N78:R79"/>
    <mergeCell ref="AJ78:AN79"/>
    <mergeCell ref="AY40:AY41"/>
    <mergeCell ref="AW31:AW32"/>
    <mergeCell ref="AV33:AV35"/>
    <mergeCell ref="AH76:AH86"/>
    <mergeCell ref="BP76:BP86"/>
    <mergeCell ref="AQ30:AU32"/>
    <mergeCell ref="AV30:AV32"/>
    <mergeCell ref="AW40:AW41"/>
    <mergeCell ref="AX40:AX41"/>
    <mergeCell ref="AQ71:AU71"/>
    <mergeCell ref="CX76:CX86"/>
    <mergeCell ref="BR81:BV82"/>
    <mergeCell ref="BW81:CJ82"/>
    <mergeCell ref="BR79:BV80"/>
    <mergeCell ref="BW79:CJ80"/>
    <mergeCell ref="AQ54:AU55"/>
    <mergeCell ref="AV54:AV56"/>
    <mergeCell ref="AX55:AX56"/>
    <mergeCell ref="AQ66:AU68"/>
    <mergeCell ref="AV57:AV59"/>
    <mergeCell ref="AQ42:AU44"/>
    <mergeCell ref="AV42:AV44"/>
    <mergeCell ref="AW46:AW47"/>
    <mergeCell ref="AW43:AW44"/>
    <mergeCell ref="AV39:AV41"/>
    <mergeCell ref="AQ48:AU50"/>
    <mergeCell ref="AV45:AV47"/>
    <mergeCell ref="AQ39:AU41"/>
    <mergeCell ref="AV48:AV50"/>
    <mergeCell ref="AW49:AW50"/>
    <mergeCell ref="AQ69:AU70"/>
    <mergeCell ref="AX67:AX68"/>
    <mergeCell ref="AV66:AV68"/>
    <mergeCell ref="AW58:AW59"/>
    <mergeCell ref="AQ63:AU65"/>
    <mergeCell ref="AW67:AW68"/>
    <mergeCell ref="AV69:AV71"/>
    <mergeCell ref="AW70:AW71"/>
    <mergeCell ref="AZ61:BA62"/>
    <mergeCell ref="AV63:AV65"/>
    <mergeCell ref="AW64:AW65"/>
    <mergeCell ref="AW52:AW53"/>
    <mergeCell ref="AV60:AV62"/>
    <mergeCell ref="AW55:AW56"/>
    <mergeCell ref="AY58:AY59"/>
    <mergeCell ref="AY52:AY53"/>
    <mergeCell ref="AX61:AX62"/>
    <mergeCell ref="AX58:AX59"/>
    <mergeCell ref="CF43:CF44"/>
    <mergeCell ref="CF46:CF47"/>
    <mergeCell ref="CD39:CD41"/>
    <mergeCell ref="AX73:AX74"/>
    <mergeCell ref="AY73:AY74"/>
    <mergeCell ref="AX70:AX71"/>
    <mergeCell ref="AY70:AY71"/>
    <mergeCell ref="BR45:BW47"/>
    <mergeCell ref="BY45:CC47"/>
    <mergeCell ref="AZ58:BA59"/>
    <mergeCell ref="CG49:CG50"/>
    <mergeCell ref="BR48:BV50"/>
    <mergeCell ref="CF49:CF50"/>
    <mergeCell ref="CF55:CF56"/>
    <mergeCell ref="BY54:CC55"/>
    <mergeCell ref="CD54:CD56"/>
    <mergeCell ref="BY51:CC53"/>
    <mergeCell ref="CG52:CG53"/>
    <mergeCell ref="K2:O3"/>
    <mergeCell ref="BL40:BM41"/>
    <mergeCell ref="BH40:BI41"/>
    <mergeCell ref="BL43:BM44"/>
    <mergeCell ref="BJ52:BK53"/>
    <mergeCell ref="CD51:CD53"/>
    <mergeCell ref="BR42:BW44"/>
    <mergeCell ref="CD48:CD50"/>
    <mergeCell ref="CD42:CD44"/>
    <mergeCell ref="AV51:AV53"/>
    <mergeCell ref="CG64:CG65"/>
    <mergeCell ref="CE70:CE71"/>
    <mergeCell ref="CF70:CF71"/>
    <mergeCell ref="CG70:CG71"/>
    <mergeCell ref="CF58:CF59"/>
    <mergeCell ref="CA2:CE3"/>
    <mergeCell ref="CE55:CE56"/>
    <mergeCell ref="CE40:CE41"/>
    <mergeCell ref="CG55:CG56"/>
    <mergeCell ref="CG43:CG44"/>
    <mergeCell ref="CG73:CG74"/>
    <mergeCell ref="CF67:CF68"/>
    <mergeCell ref="BY69:CC70"/>
    <mergeCell ref="CD69:CD71"/>
    <mergeCell ref="CD72:CD74"/>
    <mergeCell ref="CE73:CE74"/>
    <mergeCell ref="CF73:CF74"/>
    <mergeCell ref="CE67:CE68"/>
    <mergeCell ref="CE61:CE62"/>
    <mergeCell ref="CE52:CE53"/>
    <mergeCell ref="BY57:CC59"/>
    <mergeCell ref="BX77:CB78"/>
    <mergeCell ref="CD63:CD65"/>
    <mergeCell ref="CE64:CE65"/>
    <mergeCell ref="CF64:CF65"/>
  </mergeCells>
  <printOptions/>
  <pageMargins left="0.1968503937007874" right="0" top="0.1968503937007874" bottom="0.4724409448818898" header="0" footer="0.2755905511811024"/>
  <pageSetup horizontalDpi="600" verticalDpi="600" orientation="landscape" paperSize="9" scale="60" r:id="rId2"/>
  <headerFooter alignWithMargins="0">
    <oddFooter>&amp;L&amp;"ＭＳ ゴシック,標準"&amp;14
埼玉県　法人県民税及び法人事業税・特別法人事業又は地方法人特別税納付書印刷シート（Version.2021.7.15）&amp;R&amp;"ＭＳ ゴシック,標準"&amp;14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2010-03-02T02:20:37Z</dcterms:created>
  <dcterms:modified xsi:type="dcterms:W3CDTF">2021-10-13T00:40:57Z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